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260C3ADA-E6C5-4E95-A9D3-10A8403CB3E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<sst xmlns="http://schemas.openxmlformats.org/spreadsheetml/2006/main" count="1091" uniqueCount="574">
  <si>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</si>
  <si>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</si>
  <si>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</si>
  <si>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</si>
  <si>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</si>
  <si>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</si>
  <si>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</si>
  <si>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</si>
  <si>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</si>
  <si>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</si>
  <si>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</si>
  <si>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</si>
  <si>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</si>
  <si>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</si>
  <si>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</si>
  <si>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</si>
  <si>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</si>
  <si>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</si>
  <si>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</si>
  <si>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</si>
  <si>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</si>
  <si>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</si>
  <si>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</si>
  <si>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</si>
  <si>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</si>
  <si>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</si>
  <si>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</si>
  <si>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</si>
  <si>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</si>
  <si>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</si>
  <si>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</si>
  <si>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</si>
  <si>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</si>
  <si>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</si>
  <si>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</si>
  <si>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</si>
  <si>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</si>
  <si>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</si>
  <si>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</si>
  <si>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</si>
  <si>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</si>
  <si>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</si>
  <si>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</si>
  <si>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</si>
  <si>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</si>
  <si>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</si>
  <si>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</si>
  <si>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</si>
  <si>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</si>
  <si>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</si>
  <si>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</si>
  <si>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</si>
  <si>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</si>
  <si>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</si>
  <si>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</si>
  <si>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</si>
  <si>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</si>
  <si>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</si>
  <si>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</si>
  <si>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</si>
  <si>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</si>
  <si>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</si>
  <si>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</si>
  <si>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</si>
  <si>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</si>
  <si>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</si>
  <si>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</si>
  <si>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</si>
  <si>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</si>
  <si>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</si>
  <si>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</si>
  <si>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</si>
  <si>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</si>
  <si>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</si>
  <si>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</si>
  <si>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</si>
  <si>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</si>
  <si>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</si>
  <si>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</si>
  <si>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</si>
  <si>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</si>
  <si>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</si>
  <si>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</si>
  <si>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</si>
  <si>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</si>
  <si>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</si>
  <si>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</si>
  <si>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</si>
  <si>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</si>
  <si>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</si>
  <si>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</si>
  <si>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</si>
  <si>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</si>
  <si>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</si>
  <si>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</si>
  <si>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</si>
  <si>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</si>
  <si>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</si>
  <si>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</si>
  <si>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</si>
  <si>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</si>
  <si>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</si>
  <si>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</si>
  <si>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</si>
  <si>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</si>
  <si>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</si>
  <si>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</si>
  <si>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</si>
  <si>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</si>
  <si>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</si>
  <si>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</si>
  <si>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</si>
  <si>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</si>
  <si>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</si>
  <si>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</si>
  <si>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</si>
  <si>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</si>
  <si>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</si>
  <si>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</si>
  <si>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</si>
  <si>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</si>
  <si>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</si>
  <si>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</si>
  <si>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</si>
  <si>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</si>
  <si>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</si>
  <si>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</si>
  <si>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</si>
  <si>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</si>
  <si>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</si>
  <si>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</si>
  <si>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</si>
  <si>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</si>
  <si>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</si>
  <si>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</si>
  <si>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</si>
  <si>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</si>
  <si>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</si>
  <si>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</si>
  <si>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</si>
  <si>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</si>
  <si>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</si>
  <si>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</si>
  <si>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</si>
  <si>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</si>
  <si>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</si>
  <si>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</si>
  <si>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</si>
  <si>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</si>
  <si>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</si>
  <si>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</si>
  <si>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</si>
  <si>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</si>
  <si>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</si>
  <si>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</si>
  <si>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</si>
  <si>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</si>
  <si>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</si>
  <si>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</si>
  <si>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</si>
  <si>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</si>
  <si>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</si>
  <si>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</si>
  <si>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</si>
  <si>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</si>
  <si>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</si>
  <si>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</si>
  <si>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</si>
  <si>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</si>
  <si>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</si>
  <si>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</si>
  <si>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</si>
  <si>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</si>
  <si>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</si>
  <si>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</si>
  <si>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</si>
  <si>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</si>
  <si>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</si>
  <si>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</si>
  <si>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</si>
  <si>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</si>
  <si>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</si>
  <si>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</si>
  <si>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</si>
  <si>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</si>
  <si>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</si>
  <si>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</si>
  <si>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</si>
  <si>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</si>
  <si>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</si>
  <si>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</si>
  <si>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</si>
  <si>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</si>
  <si>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</si>
  <si>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</si>
  <si>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</si>
  <si>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</si>
  <si>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</si>
  <si>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</si>
  <si>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</si>
  <si>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</si>
  <si>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</si>
  <si>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</si>
  <si>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</si>
  <si>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大分県臼杵市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</si>
  <si>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</si>
  <si>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</si>
  <si>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</si>
  <si>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</si>
  <si>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</si>
  <si>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</si>
  <si>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</si>
  <si>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</si>
  <si>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</si>
  <si>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</si>
  <si>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</si>
  <si>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</si>
  <si>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</si>
  <si>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</si>
  <si>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</si>
  <si>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</si>
  <si>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</si>
  <si>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</si>
  <si>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</si>
  <si>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</si>
  <si>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</si>
  <si>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</si>
  <si>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</si>
  <si>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</si>
  <si>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</si>
  <si>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</si>
  <si>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</si>
  <si>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</si>
  <si>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</si>
  <si>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</si>
  <si>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</si>
  <si>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</si>
  <si>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</si>
  <si>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</si>
  <si>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</si>
  <si>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</si>
  <si>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</si>
  <si>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</si>
  <si>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</si>
  <si>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</si>
  <si>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</si>
  <si>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</si>
  <si>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</si>
  <si>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</si>
  <si>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</si>
  <si>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</si>
  <si>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</si>
  <si>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</si>
  <si>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</si>
  <si>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</si>
  <si>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</si>
  <si>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</si>
  <si>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</si>
  <si>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</si>
  <si>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</si>
  <si>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</si>
  <si>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</si>
  <si>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</si>
  <si>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</si>
  <si>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</si>
  <si>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</si>
  <si>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</si>
  <si>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</si>
  <si>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</si>
  <si>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</si>
  <si>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</si>
  <si>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</si>
  <si>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</si>
  <si>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</si>
  <si>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</si>
  <si>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</si>
  <si>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</si>
  <si>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</si>
  <si>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</si>
  <si>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</si>
  <si>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</si>
  <si>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</si>
  <si>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</si>
  <si>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</si>
  <si>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</si>
  <si>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</si>
  <si>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</si>
  <si>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</si>
  <si>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</si>
  <si>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</si>
  <si>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</si>
  <si>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</si>
  <si>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</si>
  <si>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</si>
  <si>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</si>
  <si>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</si>
  <si>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</si>
  <si>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</si>
  <si>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</si>
  <si>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</si>
  <si>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</si>
  <si>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</si>
  <si>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</si>
  <si>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</si>
  <si>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</si>
  <si>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</si>
  <si>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</si>
  <si>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</si>
  <si>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</si>
  <si>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</si>
  <si>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</si>
  <si>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</si>
  <si>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</si>
  <si>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</si>
  <si>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</si>
  <si>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</si>
  <si>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</si>
  <si>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</si>
  <si>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</si>
  <si>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</si>
  <si>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</si>
  <si>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</si>
  <si>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</si>
  <si>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</si>
  <si>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</si>
  <si>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</si>
  <si>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</si>
  <si>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</si>
  <si>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</si>
  <si>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</si>
  <si>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</si>
  <si>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</si>
  <si>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</si>
  <si>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</si>
  <si>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</si>
  <si>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</si>
  <si>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</si>
  <si>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</si>
  <si>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</si>
  <si>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</si>
  <si>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</si>
  <si>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</si>
  <si>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</si>
  <si>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</si>
  <si>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</si>
  <si>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</si>
  <si>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</si>
  <si>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</si>
  <si>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</si>
  <si>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</si>
  <si>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</si>
  <si>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</si>
  <si>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</si>
  <si>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</si>
  <si>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</si>
  <si>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大分県臼杵市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</si>
  <si>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</si>
  <si>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</si>
  <si>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</si>
  <si>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</si>
  <si>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</si>
  <si>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</si>
  <si>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</si>
  <si>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</si>
  <si>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</si>
  <si>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</si>
  <si>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</si>
  <si>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</si>
  <si>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</si>
  <si>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</si>
  <si>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</si>
  <si>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</si>
  <si>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</si>
  <si>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</si>
  <si>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</si>
  <si>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</si>
  <si>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</si>
  <si>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</si>
  <si>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</si>
  <si>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</si>
  <si>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</si>
  <si>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</si>
  <si>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</si>
  <si>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</si>
  <si>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</si>
  <si>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</si>
  <si>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</si>
  <si>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</si>
  <si>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</si>
  <si>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</si>
  <si>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</si>
  <si>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</si>
  <si>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</si>
  <si>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</si>
  <si>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</si>
  <si>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浄化槽整備推進事業特別会計</t>
    <phoneticPr fontId="5"/>
  </si>
  <si>
    <t>法非適用企業</t>
    <phoneticPr fontId="5"/>
  </si>
  <si>
    <t>臼杵石仏特別会計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</si>
  <si>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</si>
  <si>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</si>
  <si>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</si>
  <si>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</si>
  <si>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</si>
  <si>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</si>
  <si>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</si>
  <si>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</si>
  <si>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</si>
  <si>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</si>
  <si>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</si>
  <si>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</si>
  <si>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</si>
  <si>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</si>
  <si>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</si>
  <si>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</si>
  <si>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</si>
  <si>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</si>
  <si>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</si>
  <si>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</si>
  <si>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</si>
  <si>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</si>
  <si>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</si>
  <si>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</si>
  <si>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</si>
  <si>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</si>
  <si>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</si>
  <si>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</si>
  <si>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</si>
  <si>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</si>
  <si>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</si>
  <si>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</si>
  <si>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</si>
  <si>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</si>
  <si>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</si>
  <si>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</si>
  <si>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</si>
  <si>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</si>
  <si>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</si>
  <si>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</si>
  <si>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</si>
  <si>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</si>
  <si>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</si>
  <si>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</si>
  <si>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</si>
  <si>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</si>
  <si>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</si>
  <si>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</si>
  <si>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</si>
  <si>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</si>
  <si>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</si>
  <si>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</si>
  <si>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</si>
  <si>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</si>
  <si>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</si>
  <si>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</si>
  <si>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</si>
  <si>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</si>
  <si>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</si>
  <si>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</si>
  <si>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</si>
  <si>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</si>
  <si>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</si>
  <si>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</si>
  <si>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</si>
  <si>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</si>
  <si>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</si>
  <si>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</si>
  <si>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</si>
  <si>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</si>
  <si>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</si>
  <si>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</si>
  <si>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</si>
  <si>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</si>
  <si>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</si>
  <si>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</si>
  <si>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</si>
  <si>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</si>
  <si>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</si>
  <si>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</si>
  <si>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</si>
  <si>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</si>
  <si>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</si>
  <si>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</si>
  <si>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</si>
  <si>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</si>
  <si>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</si>
  <si>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</si>
  <si>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</si>
  <si>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</si>
  <si>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</si>
  <si>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</si>
  <si>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</si>
  <si>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</si>
  <si>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</si>
  <si>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</si>
  <si>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</si>
  <si>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</si>
  <si>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</si>
  <si>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</si>
  <si>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</si>
  <si>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</si>
  <si>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</si>
  <si>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</si>
  <si>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</si>
  <si>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</si>
  <si>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</si>
  <si>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</si>
  <si>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</si>
  <si>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</si>
  <si>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</si>
  <si>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</si>
  <si>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</si>
  <si>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</si>
  <si>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</si>
  <si>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</si>
  <si>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</si>
  <si>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</si>
  <si>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</si>
  <si>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</si>
  <si>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</si>
  <si>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</si>
  <si>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</si>
  <si>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</si>
  <si>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</si>
  <si>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</si>
  <si>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</si>
  <si>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</si>
  <si>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</si>
  <si>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</si>
  <si>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</si>
  <si>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</si>
  <si>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</si>
  <si>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</si>
  <si>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</si>
  <si>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0.67</t>
  </si>
  <si>
    <t>一般会計</t>
  </si>
  <si>
    <t>水道事業会計</t>
  </si>
  <si>
    <t>下水道事業会計</t>
  </si>
  <si>
    <t>国民健康保険特別会計</t>
  </si>
  <si>
    <t>介護保険特別会計</t>
  </si>
  <si>
    <t>後期高齢者医療特別会計</t>
  </si>
  <si>
    <t>浄化槽整備推進事業特別会計</t>
  </si>
  <si>
    <t>臼杵石仏特別会計</t>
  </si>
  <si>
    <t>その他会計（赤字）</t>
  </si>
  <si>
    <t>その他会計（黒字）</t>
  </si>
  <si>
    <t>R01</t>
    <phoneticPr fontId="5"/>
  </si>
  <si>
    <t>R02</t>
    <phoneticPr fontId="5"/>
  </si>
  <si>
    <t>R03</t>
    <phoneticPr fontId="5"/>
  </si>
  <si>
    <t>R04</t>
    <phoneticPr fontId="5"/>
  </si>
  <si>
    <t>R05</t>
    <phoneticPr fontId="5"/>
  </si>
  <si>
    <t>-</t>
    <phoneticPr fontId="2"/>
  </si>
  <si>
    <t>臼津広域連合</t>
    <rPh sb="0" eb="2">
      <t>キュウシン</t>
    </rPh>
    <rPh sb="2" eb="4">
      <t>コウイキ</t>
    </rPh>
    <rPh sb="4" eb="6">
      <t>レンゴウ</t>
    </rPh>
    <phoneticPr fontId="2"/>
  </si>
  <si>
    <t>大分県交通災害共済組合（交通災害共済事業会計）</t>
    <rPh sb="0" eb="3">
      <t>オオイタケン</t>
    </rPh>
    <rPh sb="3" eb="7">
      <t>コウツウサイガイ</t>
    </rPh>
    <rPh sb="7" eb="9">
      <t>キョウサイ</t>
    </rPh>
    <rPh sb="9" eb="11">
      <t>クミアイ</t>
    </rPh>
    <rPh sb="12" eb="16">
      <t>コウツウサイガイ</t>
    </rPh>
    <rPh sb="16" eb="18">
      <t>キョウサイ</t>
    </rPh>
    <rPh sb="18" eb="20">
      <t>ジギョウ</t>
    </rPh>
    <rPh sb="20" eb="22">
      <t>カイケイ</t>
    </rPh>
    <phoneticPr fontId="2"/>
  </si>
  <si>
    <t>大分県市町村会館管理組合</t>
    <rPh sb="0" eb="3">
      <t>オオイタケン</t>
    </rPh>
    <rPh sb="3" eb="8">
      <t>シチョウソンカイカン</t>
    </rPh>
    <rPh sb="8" eb="12">
      <t>カンリクミアイ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</si>
  <si>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9">
      <t>フツウカイケイ</t>
    </rPh>
    <phoneticPr fontId="2"/>
  </si>
  <si>
    <t>大分県後期高齢者医療広域連合（後期高齢者医療事業会計）</t>
    <rPh sb="0" eb="3">
      <t>オオイタケン</t>
    </rPh>
    <rPh sb="3" eb="8">
      <t>コウキコウレイシャ</t>
    </rPh>
    <rPh sb="8" eb="10">
      <t>イリョウ</t>
    </rPh>
    <rPh sb="10" eb="14">
      <t>コウイキレンゴウ</t>
    </rPh>
    <rPh sb="15" eb="20">
      <t>コウキコウレイシャ</t>
    </rPh>
    <rPh sb="20" eb="22">
      <t>イリョウ</t>
    </rPh>
    <rPh sb="22" eb="24">
      <t>ジギョウ</t>
    </rPh>
    <rPh sb="24" eb="26">
      <t>カイケイ</t>
    </rPh>
    <phoneticPr fontId="2"/>
  </si>
  <si>
    <t>基金から133百万円繰入</t>
    <rPh sb="0" eb="2">
      <t>キキン</t>
    </rPh>
    <rPh sb="7" eb="10">
      <t>ヒャクマンエン</t>
    </rPh>
    <rPh sb="10" eb="12">
      <t>クリイレ</t>
    </rPh>
    <phoneticPr fontId="2"/>
  </si>
  <si>
    <t>臼杵市環境保全型農林振興公社</t>
    <rPh sb="0" eb="3">
      <t>ウスキシ</t>
    </rPh>
    <rPh sb="3" eb="7">
      <t>カンキョウホゼン</t>
    </rPh>
    <rPh sb="7" eb="8">
      <t>ガタ</t>
    </rPh>
    <rPh sb="8" eb="12">
      <t>ノウリンシンコウ</t>
    </rPh>
    <rPh sb="12" eb="14">
      <t>コウシャ</t>
    </rPh>
    <phoneticPr fontId="2"/>
  </si>
  <si>
    <t>庁舎建設基金</t>
    <rPh sb="0" eb="2">
      <t>チョウシャ</t>
    </rPh>
    <rPh sb="2" eb="6">
      <t>ケンセツキキン</t>
    </rPh>
    <phoneticPr fontId="5"/>
  </si>
  <si>
    <t>市有施設整備基金</t>
    <rPh sb="0" eb="4">
      <t>シユウシセツ</t>
    </rPh>
    <rPh sb="4" eb="8">
      <t>セイビキキン</t>
    </rPh>
    <phoneticPr fontId="2"/>
  </si>
  <si>
    <t>ふるさと活勢事業基金</t>
    <rPh sb="4" eb="5">
      <t>カツ</t>
    </rPh>
    <rPh sb="5" eb="6">
      <t>ゼイ</t>
    </rPh>
    <rPh sb="6" eb="8">
      <t>ジギョウ</t>
    </rPh>
    <rPh sb="8" eb="10">
      <t>キキン</t>
    </rPh>
    <phoneticPr fontId="2"/>
  </si>
  <si>
    <t>退職手当基金</t>
    <rPh sb="0" eb="4">
      <t>タイショクテアテ</t>
    </rPh>
    <rPh sb="4" eb="6">
      <t>キキン</t>
    </rPh>
    <phoneticPr fontId="2"/>
  </si>
  <si>
    <t>地域福祉基金</t>
    <rPh sb="0" eb="6">
      <t>チイキフクシキキン</t>
    </rPh>
    <phoneticPr fontId="2"/>
  </si>
  <si>
    <t>株式会社　まちづくり臼杵</t>
    <rPh sb="0" eb="4">
      <t>カブシキカイシャ</t>
    </rPh>
    <rPh sb="10" eb="12">
      <t>ウスキ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</si>
  <si>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</si>
  <si>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</si>
  <si>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を充当可能財源等が上回っているため、指標としては「0」となっている。有形固定資産減価償却率は過去に取得した固定資産の減価償却費が投資的経費を上回っているため、悪化傾向にあり、類似団体と比較しても高い水準となっている。
今後も公共施設などの総合管理計画に基づき、公共施設の在り方と将来負担額のバランスを考えながら、後年度に過度な財政負担がかからないよう財政運営に取り組む。</t>
    <rPh sb="0" eb="6">
      <t>ショウライフタンヒリツ</t>
    </rPh>
    <rPh sb="8" eb="10">
      <t>ショウライ</t>
    </rPh>
    <rPh sb="10" eb="13">
      <t>フタンガク</t>
    </rPh>
    <rPh sb="14" eb="20">
      <t>ジュウトウカノウザイゲン</t>
    </rPh>
    <rPh sb="20" eb="21">
      <t>ナド</t>
    </rPh>
    <rPh sb="22" eb="24">
      <t>ウワマワ</t>
    </rPh>
    <rPh sb="31" eb="33">
      <t>シヒョウ</t>
    </rPh>
    <rPh sb="47" eb="53">
      <t>ユウケイコテイシサン</t>
    </rPh>
    <rPh sb="53" eb="57">
      <t>ゲンカショウキャク</t>
    </rPh>
    <rPh sb="57" eb="58">
      <t>リツ</t>
    </rPh>
    <rPh sb="59" eb="61">
      <t>カコ</t>
    </rPh>
    <rPh sb="62" eb="64">
      <t>シュトク</t>
    </rPh>
    <rPh sb="66" eb="70">
      <t>コテイシサン</t>
    </rPh>
    <rPh sb="71" eb="76">
      <t>ゲンカショウキャクヒ</t>
    </rPh>
    <rPh sb="77" eb="80">
      <t>トウシテキ</t>
    </rPh>
    <rPh sb="80" eb="82">
      <t>ケイヒ</t>
    </rPh>
    <rPh sb="83" eb="85">
      <t>ウワマワ</t>
    </rPh>
    <rPh sb="122" eb="124">
      <t>コンゴ</t>
    </rPh>
    <rPh sb="125" eb="129">
      <t>コウキョウシセツ</t>
    </rPh>
    <rPh sb="132" eb="138">
      <t>ソウゴウカンリケイカク</t>
    </rPh>
    <rPh sb="139" eb="140">
      <t>モト</t>
    </rPh>
    <rPh sb="143" eb="147">
      <t>コウキョウシセツ</t>
    </rPh>
    <rPh sb="148" eb="149">
      <t>ア</t>
    </rPh>
    <rPh sb="150" eb="151">
      <t>カタ</t>
    </rPh>
    <rPh sb="152" eb="157">
      <t>ショウライフタンガク</t>
    </rPh>
    <rPh sb="163" eb="164">
      <t>カンガ</t>
    </rPh>
    <rPh sb="169" eb="172">
      <t>コウネンド</t>
    </rPh>
    <rPh sb="173" eb="175">
      <t>カド</t>
    </rPh>
    <rPh sb="176" eb="180">
      <t>ザイセイフタン</t>
    </rPh>
    <rPh sb="188" eb="192">
      <t>ザイセイウンエイ</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</si>
  <si>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</si>
  <si>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</si>
  <si>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</si>
  <si>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</si>
  <si>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</si>
  <si>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</si>
  <si>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を充当可能財源等が上回っているため、指標としては「0」となっている。実質公債費比率については、元利償還金の増加や普通交付税額及び臨時財政対策債発行可能額の減少などにより指標は悪化したものの、類似団体と比較すると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rPh sb="47" eb="52">
      <t>ジッシツコウサイヒ</t>
    </rPh>
    <rPh sb="52" eb="54">
      <t>ヒリツ</t>
    </rPh>
    <rPh sb="60" eb="65">
      <t>ガンリショウカンキン</t>
    </rPh>
    <rPh sb="66" eb="68">
      <t>ゾウカ</t>
    </rPh>
    <rPh sb="97" eb="99">
      <t>シヒョウ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</si>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</sst>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B9DBFB-6DB7-4A13-9F4E-D92F24592B1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88E-44A8-B1A3-8CB0D1CD54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120422</c:v>
                </c:pt>
                <c:pt idx="1">
                  <c:v>113045</c:v>
                </c:pt>
                <c:pt idx="2">
                  <c:v>96161</c:v>
                </c:pt>
                <c:pt idx="3">
                  <c:v>94088</c:v>
                </c:pt>
                <c:pt idx="4">
                  <c:v>89901</c:v>
                </c:pt>
              </c:numCache>
            </c:numRef>
          </c:val>
          <c:smooth val="0"/>
          <c:extLst>
            <c:ext xmlns:c16="http://schemas.microsoft.com/office/drawing/2014/chart" uri="{C3380CC4-5D6E-409C-BE32-E72D297353CC}">
              <c16:uniqueId val="{00000001-C88E-44A8-B1A3-8CB0D1CD54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3.19</c:v>
                </c:pt>
                <c:pt idx="1">
                  <c:v>3.08</c:v>
                </c:pt>
                <c:pt idx="2">
                  <c:v>3.04</c:v>
                </c:pt>
                <c:pt idx="3">
                  <c:v>3.91</c:v>
                </c:pt>
                <c:pt idx="4">
                  <c:v>3</c:v>
                </c:pt>
              </c:numCache>
            </c:numRef>
          </c:val>
          <c:extLst>
            <c:ext xmlns:c16="http://schemas.microsoft.com/office/drawing/2014/chart" uri="{C3380CC4-5D6E-409C-BE32-E72D297353CC}">
              <c16:uniqueId val="{00000000-D66C-400B-A93B-752C50D3D0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26.45</c:v>
                </c:pt>
                <c:pt idx="1">
                  <c:v>25.12</c:v>
                </c:pt>
                <c:pt idx="2">
                  <c:v>23.71</c:v>
                </c:pt>
                <c:pt idx="3">
                  <c:v>25.08</c:v>
                </c:pt>
                <c:pt idx="4">
                  <c:v>24.49</c:v>
                </c:pt>
              </c:numCache>
            </c:numRef>
          </c:val>
          <c:extLst>
            <c:ext xmlns:c16="http://schemas.microsoft.com/office/drawing/2014/chart" uri="{C3380CC4-5D6E-409C-BE32-E72D297353CC}">
              <c16:uniqueId val="{00000001-D66C-400B-A93B-752C50D3D0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-0.67</c:v>
                </c:pt>
                <c:pt idx="2">
                  <c:v>0.06</c:v>
                </c:pt>
                <c:pt idx="3">
                  <c:v>1.37</c:v>
                </c:pt>
                <c:pt idx="4">
                  <c:v>1.18</c:v>
                </c:pt>
              </c:numCache>
            </c:numRef>
          </c:val>
          <c:smooth val="0"/>
          <c:extLst>
            <c:ext xmlns:c16="http://schemas.microsoft.com/office/drawing/2014/chart" uri="{C3380CC4-5D6E-409C-BE32-E72D297353CC}">
              <c16:uniqueId val="{00000002-D66C-400B-A93B-752C50D3D0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93-4338-A55D-ECB92A5AD5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93-4338-A55D-ECB92A5AD59A}"/>
            </c:ext>
          </c:extLst>
        </c:ser>
        <c:ser>
          <c:idx val="2"/>
          <c:order val="2"/>
          <c:tx>
            <c:strRef>
              <c:f>データシート!$A$29</c:f>
              <c:strCache>
                <c:ptCount val="1"/>
                <c:pt idx="0">
                  <c:v>臼杵石仏特別会計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2-2593-4338-A55D-ECB92A5AD59A}"/>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93-4338-A55D-ECB92A5AD5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593-4338-A55D-ECB92A5AD59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c:v>
                </c:pt>
                <c:pt idx="4">
                  <c:v>#N/A</c:v>
                </c:pt>
                <c:pt idx="5">
                  <c:v>0.52</c:v>
                </c:pt>
                <c:pt idx="6">
                  <c:v>#N/A</c:v>
                </c:pt>
                <c:pt idx="7">
                  <c:v>1.4</c:v>
                </c:pt>
                <c:pt idx="8">
                  <c:v>#N/A</c:v>
                </c:pt>
                <c:pt idx="9">
                  <c:v>1.45</c:v>
                </c:pt>
              </c:numCache>
            </c:numRef>
          </c:val>
          <c:extLst>
            <c:ext xmlns:c16="http://schemas.microsoft.com/office/drawing/2014/chart" uri="{C3380CC4-5D6E-409C-BE32-E72D297353CC}">
              <c16:uniqueId val="{00000005-2593-4338-A55D-ECB92A5AD5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2.67</c:v>
                </c:pt>
                <c:pt idx="2">
                  <c:v>#N/A</c:v>
                </c:pt>
                <c:pt idx="3">
                  <c:v>2.71</c:v>
                </c:pt>
                <c:pt idx="4">
                  <c:v>#N/A</c:v>
                </c:pt>
                <c:pt idx="5">
                  <c:v>3.88</c:v>
                </c:pt>
                <c:pt idx="6">
                  <c:v>#N/A</c:v>
                </c:pt>
                <c:pt idx="7">
                  <c:v>2.99</c:v>
                </c:pt>
                <c:pt idx="8">
                  <c:v>#N/A</c:v>
                </c:pt>
                <c:pt idx="9">
                  <c:v>1.48</c:v>
                </c:pt>
              </c:numCache>
            </c:numRef>
          </c:val>
          <c:extLst>
            <c:ext xmlns:c16="http://schemas.microsoft.com/office/drawing/2014/chart" uri="{C3380CC4-5D6E-409C-BE32-E72D297353CC}">
              <c16:uniqueId val="{00000006-2593-4338-A55D-ECB92A5AD5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1.27</c:v>
                </c:pt>
                <c:pt idx="4">
                  <c:v>#N/A</c:v>
                </c:pt>
                <c:pt idx="5">
                  <c:v>1.71</c:v>
                </c:pt>
                <c:pt idx="6">
                  <c:v>#N/A</c:v>
                </c:pt>
                <c:pt idx="7">
                  <c:v>1.94</c:v>
                </c:pt>
                <c:pt idx="8">
                  <c:v>#N/A</c:v>
                </c:pt>
                <c:pt idx="9">
                  <c:v>1.83</c:v>
                </c:pt>
              </c:numCache>
            </c:numRef>
          </c:val>
          <c:extLst>
            <c:ext xmlns:c16="http://schemas.microsoft.com/office/drawing/2014/chart" uri="{C3380CC4-5D6E-409C-BE32-E72D297353CC}">
              <c16:uniqueId val="{00000007-2593-4338-A55D-ECB92A5AD5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2.3199999999999998</c:v>
                </c:pt>
                <c:pt idx="2">
                  <c:v>#N/A</c:v>
                </c:pt>
                <c:pt idx="3">
                  <c:v>3.02</c:v>
                </c:pt>
                <c:pt idx="4">
                  <c:v>#N/A</c:v>
                </c:pt>
                <c:pt idx="5">
                  <c:v>2.7</c:v>
                </c:pt>
                <c:pt idx="6">
                  <c:v>#N/A</c:v>
                </c:pt>
                <c:pt idx="7">
                  <c:v>2.82</c:v>
                </c:pt>
                <c:pt idx="8">
                  <c:v>#N/A</c:v>
                </c:pt>
                <c:pt idx="9">
                  <c:v>2.68</c:v>
                </c:pt>
              </c:numCache>
            </c:numRef>
          </c:val>
          <c:extLst>
            <c:ext xmlns:c16="http://schemas.microsoft.com/office/drawing/2014/chart" uri="{C3380CC4-5D6E-409C-BE32-E72D297353CC}">
              <c16:uniqueId val="{00000008-2593-4338-A55D-ECB92A5AD5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3.18</c:v>
                </c:pt>
                <c:pt idx="2">
                  <c:v>#N/A</c:v>
                </c:pt>
                <c:pt idx="3">
                  <c:v>3.07</c:v>
                </c:pt>
                <c:pt idx="4">
                  <c:v>#N/A</c:v>
                </c:pt>
                <c:pt idx="5">
                  <c:v>3.04</c:v>
                </c:pt>
                <c:pt idx="6">
                  <c:v>#N/A</c:v>
                </c:pt>
                <c:pt idx="7">
                  <c:v>3.91</c:v>
                </c:pt>
                <c:pt idx="8">
                  <c:v>#N/A</c:v>
                </c:pt>
                <c:pt idx="9">
                  <c:v>3</c:v>
                </c:pt>
              </c:numCache>
            </c:numRef>
          </c:val>
          <c:extLst>
            <c:ext xmlns:c16="http://schemas.microsoft.com/office/drawing/2014/chart" uri="{C3380CC4-5D6E-409C-BE32-E72D297353CC}">
              <c16:uniqueId val="{00000009-2593-4338-A55D-ECB92A5AD5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2504</c:v>
                </c:pt>
                <c:pt idx="5">
                  <c:v>2494</c:v>
                </c:pt>
                <c:pt idx="8">
                  <c:v>2579</c:v>
                </c:pt>
                <c:pt idx="11">
                  <c:v>2560</c:v>
                </c:pt>
                <c:pt idx="14">
                  <c:v>2664</c:v>
                </c:pt>
              </c:numCache>
            </c:numRef>
          </c:val>
          <c:extLst>
            <c:ext xmlns:c16="http://schemas.microsoft.com/office/drawing/2014/chart" uri="{C3380CC4-5D6E-409C-BE32-E72D297353CC}">
              <c16:uniqueId val="{00000000-ED97-4BA3-B1F1-EF237165BE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97-4BA3-B1F1-EF237165BE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32</c:v>
                </c:pt>
                <c:pt idx="6">
                  <c:v>37</c:v>
                </c:pt>
                <c:pt idx="9">
                  <c:v>39</c:v>
                </c:pt>
                <c:pt idx="12">
                  <c:v>51</c:v>
                </c:pt>
              </c:numCache>
            </c:numRef>
          </c:val>
          <c:extLst>
            <c:ext xmlns:c16="http://schemas.microsoft.com/office/drawing/2014/chart" uri="{C3380CC4-5D6E-409C-BE32-E72D297353CC}">
              <c16:uniqueId val="{00000002-ED97-4BA3-B1F1-EF237165BE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ED97-4BA3-B1F1-EF237165BE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575</c:v>
                </c:pt>
                <c:pt idx="3">
                  <c:v>536</c:v>
                </c:pt>
                <c:pt idx="6">
                  <c:v>523</c:v>
                </c:pt>
                <c:pt idx="9">
                  <c:v>486</c:v>
                </c:pt>
                <c:pt idx="12">
                  <c:v>443</c:v>
                </c:pt>
              </c:numCache>
            </c:numRef>
          </c:val>
          <c:extLst>
            <c:ext xmlns:c16="http://schemas.microsoft.com/office/drawing/2014/chart" uri="{C3380CC4-5D6E-409C-BE32-E72D297353CC}">
              <c16:uniqueId val="{00000004-ED97-4BA3-B1F1-EF237165BE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97-4BA3-B1F1-EF237165BE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97-4BA3-B1F1-EF237165BE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2563</c:v>
                </c:pt>
                <c:pt idx="3">
                  <c:v>2610</c:v>
                </c:pt>
                <c:pt idx="6">
                  <c:v>2785</c:v>
                </c:pt>
                <c:pt idx="9">
                  <c:v>2852</c:v>
                </c:pt>
                <c:pt idx="12">
                  <c:v>2970</c:v>
                </c:pt>
              </c:numCache>
            </c:numRef>
          </c:val>
          <c:extLst>
            <c:ext xmlns:c16="http://schemas.microsoft.com/office/drawing/2014/chart" uri="{C3380CC4-5D6E-409C-BE32-E72D297353CC}">
              <c16:uniqueId val="{00000007-ED97-4BA3-B1F1-EF237165BE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681</c:v>
                </c:pt>
                <c:pt idx="2">
                  <c:v>#N/A</c:v>
                </c:pt>
                <c:pt idx="3">
                  <c:v>#N/A</c:v>
                </c:pt>
                <c:pt idx="4">
                  <c:v>689</c:v>
                </c:pt>
                <c:pt idx="5">
                  <c:v>#N/A</c:v>
                </c:pt>
                <c:pt idx="6">
                  <c:v>#N/A</c:v>
                </c:pt>
                <c:pt idx="7">
                  <c:v>771</c:v>
                </c:pt>
                <c:pt idx="8">
                  <c:v>#N/A</c:v>
                </c:pt>
                <c:pt idx="9">
                  <c:v>#N/A</c:v>
                </c:pt>
                <c:pt idx="10">
                  <c:v>822</c:v>
                </c:pt>
                <c:pt idx="11">
                  <c:v>#N/A</c:v>
                </c:pt>
                <c:pt idx="12">
                  <c:v>#N/A</c:v>
                </c:pt>
                <c:pt idx="13">
                  <c:v>805</c:v>
                </c:pt>
                <c:pt idx="14">
                  <c:v>#N/A</c:v>
                </c:pt>
              </c:numCache>
            </c:numRef>
          </c:val>
          <c:smooth val="0"/>
          <c:extLst>
            <c:ext xmlns:c16="http://schemas.microsoft.com/office/drawing/2014/chart" uri="{C3380CC4-5D6E-409C-BE32-E72D297353CC}">
              <c16:uniqueId val="{00000008-ED97-4BA3-B1F1-EF237165BE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24851</c:v>
                </c:pt>
                <c:pt idx="5">
                  <c:v>25507</c:v>
                </c:pt>
                <c:pt idx="8">
                  <c:v>24872</c:v>
                </c:pt>
                <c:pt idx="11">
                  <c:v>24186</c:v>
                </c:pt>
                <c:pt idx="14">
                  <c:v>23109</c:v>
                </c:pt>
              </c:numCache>
            </c:numRef>
          </c:val>
          <c:extLst>
            <c:ext xmlns:c16="http://schemas.microsoft.com/office/drawing/2014/chart" uri="{C3380CC4-5D6E-409C-BE32-E72D297353CC}">
              <c16:uniqueId val="{00000000-CD62-4B32-8F7F-AA81342A96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2853</c:v>
                </c:pt>
                <c:pt idx="5">
                  <c:v>3146</c:v>
                </c:pt>
                <c:pt idx="8">
                  <c:v>2524</c:v>
                </c:pt>
                <c:pt idx="11">
                  <c:v>2209</c:v>
                </c:pt>
                <c:pt idx="14">
                  <c:v>1762</c:v>
                </c:pt>
              </c:numCache>
            </c:numRef>
          </c:val>
          <c:extLst>
            <c:ext xmlns:c16="http://schemas.microsoft.com/office/drawing/2014/chart" uri="{C3380CC4-5D6E-409C-BE32-E72D297353CC}">
              <c16:uniqueId val="{00000001-CD62-4B32-8F7F-AA81342A96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9764</c:v>
                </c:pt>
                <c:pt idx="5">
                  <c:v>9934</c:v>
                </c:pt>
                <c:pt idx="8">
                  <c:v>10740</c:v>
                </c:pt>
                <c:pt idx="11">
                  <c:v>11074</c:v>
                </c:pt>
                <c:pt idx="14">
                  <c:v>10988</c:v>
                </c:pt>
              </c:numCache>
            </c:numRef>
          </c:val>
          <c:extLst>
            <c:ext xmlns:c16="http://schemas.microsoft.com/office/drawing/2014/chart" uri="{C3380CC4-5D6E-409C-BE32-E72D297353CC}">
              <c16:uniqueId val="{00000002-CD62-4B32-8F7F-AA81342A96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62-4B32-8F7F-AA81342A96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62-4B32-8F7F-AA81342A96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5-CD62-4B32-8F7F-AA81342A96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3206</c:v>
                </c:pt>
                <c:pt idx="3">
                  <c:v>3130</c:v>
                </c:pt>
                <c:pt idx="6">
                  <c:v>3127</c:v>
                </c:pt>
                <c:pt idx="9">
                  <c:v>3227</c:v>
                </c:pt>
                <c:pt idx="12">
                  <c:v>3298</c:v>
                </c:pt>
              </c:numCache>
            </c:numRef>
          </c:val>
          <c:extLst>
            <c:ext xmlns:c16="http://schemas.microsoft.com/office/drawing/2014/chart" uri="{C3380CC4-5D6E-409C-BE32-E72D297353CC}">
              <c16:uniqueId val="{00000006-CD62-4B32-8F7F-AA81342A96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c:v>
                </c:pt>
                <c:pt idx="3">
                  <c:v>41</c:v>
                </c:pt>
                <c:pt idx="6">
                  <c:v>39</c:v>
                </c:pt>
                <c:pt idx="9">
                  <c:v>31</c:v>
                </c:pt>
                <c:pt idx="12">
                  <c:v>26</c:v>
                </c:pt>
              </c:numCache>
            </c:numRef>
          </c:val>
          <c:extLst>
            <c:ext xmlns:c16="http://schemas.microsoft.com/office/drawing/2014/chart" uri="{C3380CC4-5D6E-409C-BE32-E72D297353CC}">
              <c16:uniqueId val="{00000007-CD62-4B32-8F7F-AA81342A96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6810</c:v>
                </c:pt>
                <c:pt idx="3">
                  <c:v>6089</c:v>
                </c:pt>
                <c:pt idx="6">
                  <c:v>5844</c:v>
                </c:pt>
                <c:pt idx="9">
                  <c:v>5681</c:v>
                </c:pt>
                <c:pt idx="12">
                  <c:v>5157</c:v>
                </c:pt>
              </c:numCache>
            </c:numRef>
          </c:val>
          <c:extLst>
            <c:ext xmlns:c16="http://schemas.microsoft.com/office/drawing/2014/chart" uri="{C3380CC4-5D6E-409C-BE32-E72D297353CC}">
              <c16:uniqueId val="{00000008-CD62-4B32-8F7F-AA81342A96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c:v>
                </c:pt>
                <c:pt idx="3">
                  <c:v>170</c:v>
                </c:pt>
                <c:pt idx="6">
                  <c:v>184</c:v>
                </c:pt>
                <c:pt idx="9">
                  <c:v>185</c:v>
                </c:pt>
                <c:pt idx="12">
                  <c:v>157</c:v>
                </c:pt>
              </c:numCache>
            </c:numRef>
          </c:val>
          <c:extLst>
            <c:ext xmlns:c16="http://schemas.microsoft.com/office/drawing/2014/chart" uri="{C3380CC4-5D6E-409C-BE32-E72D297353CC}">
              <c16:uniqueId val="{00000009-CD62-4B32-8F7F-AA81342A96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27186</c:v>
                </c:pt>
                <c:pt idx="3">
                  <c:v>27893</c:v>
                </c:pt>
                <c:pt idx="6">
                  <c:v>27595</c:v>
                </c:pt>
                <c:pt idx="9">
                  <c:v>26746</c:v>
                </c:pt>
                <c:pt idx="12">
                  <c:v>25618</c:v>
                </c:pt>
              </c:numCache>
            </c:numRef>
          </c:val>
          <c:extLst>
            <c:ext xmlns:c16="http://schemas.microsoft.com/office/drawing/2014/chart" uri="{C3380CC4-5D6E-409C-BE32-E72D297353CC}">
              <c16:uniqueId val="{0000000A-CD62-4B32-8F7F-AA81342A96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62-4B32-8F7F-AA81342A96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2952</c:v>
                </c:pt>
                <c:pt idx="1">
                  <c:v>3024</c:v>
                </c:pt>
                <c:pt idx="2">
                  <c:v>3009</c:v>
                </c:pt>
              </c:numCache>
            </c:numRef>
          </c:val>
          <c:extLst>
            <c:ext xmlns:c16="http://schemas.microsoft.com/office/drawing/2014/chart" uri="{C3380CC4-5D6E-409C-BE32-E72D297353CC}">
              <c16:uniqueId val="{00000000-102C-4534-BBC1-1196DDAF80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1106</c:v>
                </c:pt>
                <c:pt idx="1">
                  <c:v>1126</c:v>
                </c:pt>
                <c:pt idx="2">
                  <c:v>911</c:v>
                </c:pt>
              </c:numCache>
            </c:numRef>
          </c:val>
          <c:extLst>
            <c:ext xmlns:c16="http://schemas.microsoft.com/office/drawing/2014/chart" uri="{C3380CC4-5D6E-409C-BE32-E72D297353CC}">
              <c16:uniqueId val="{00000001-102C-4534-BBC1-1196DDAF80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5148</c:v>
                </c:pt>
                <c:pt idx="1">
                  <c:v>5195</c:v>
                </c:pt>
                <c:pt idx="2">
                  <c:v>5164</c:v>
                </c:pt>
              </c:numCache>
            </c:numRef>
          </c:val>
          <c:extLst>
            <c:ext xmlns:c16="http://schemas.microsoft.com/office/drawing/2014/chart" uri="{C3380CC4-5D6E-409C-BE32-E72D297353CC}">
              <c16:uniqueId val="{00000002-102C-4534-BBC1-1196DDAF80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{109A7E0F-9A76-4EFC-95F4-C4CC94152814}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B1-4526-AD10-7A86E84D01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{8BADE279-ACA1-45A3-8615-3E560A6340EE}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B1-4526-AD10-7A86E84D01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{A7D4D791-F72C-414E-A920-734A735EDE67}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B1-4526-AD10-7A86E84D01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{2F964C98-0963-42CD-AAD5-EC39A3709EE1}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B1-4526-AD10-7A86E84D01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{F2D322DC-B168-456A-975E-218379901009}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B1-4526-AD10-7A86E84D01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{9CDFA46F-27B9-4BEC-B792-9A5FE1114836}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B1-4526-AD10-7A86E84D01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{494C76AE-9A18-43B1-A886-08DE6C5C647E}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B1-4526-AD10-7A86E84D01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{F8FD9F9D-904C-451F-BF51-835CA189D66E}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B1-4526-AD10-7A86E84D01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{5BC801D8-9FA7-44AF-A54D-2BFBBFF8FC48}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B1-4526-AD10-7A86E84D01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64.5</c:v>
                </c:pt>
                <c:pt idx="16">
                  <c:v>65.900000000000006</c:v>
                </c:pt>
                <c:pt idx="24">
                  <c:v>67.400000000000006</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B1-4526-AD10-7A86E84D01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{A900A7B7-C990-4546-B47A-4B058C0694C3}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B1-4526-AD10-7A86E84D01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{64DEDA57-4527-45A7-894E-E6B2606B59DF}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B1-4526-AD10-7A86E84D01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{ABF02627-D1B5-411B-BAF8-6EDC029F6E56}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B1-4526-AD10-7A86E84D01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{4D7D3EFB-EC0F-4531-BF4E-917E3521BE93}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B1-4526-AD10-7A86E84D01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{21A268D0-273A-4DFF-9872-67BF45307EF5}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B1-4526-AD10-7A86E84D01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{9C8263D2-4769-4B04-B096-2706E2CEE9CF}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B1-4526-AD10-7A86E84D01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{4CA05318-1B46-442B-8166-2A233D0DF2DA}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B1-4526-AD10-7A86E84D01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{410D4B01-8188-4C4E-8E3F-0695DE34AA47}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B1-4526-AD10-7A86E84D01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{EF7781D4-B270-4F2A-BA1D-8DD6729FA443}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B1-4526-AD10-7A86E84D01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8B1-4526-AD10-7A86E84D01BE}"/>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{9275ACF8-076B-4D23-9951-8F8D8760100F}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F7E-41AA-9CD7-CF9D9190B1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{E34FA76E-ABBE-4221-8300-B6A550F63850}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7E-41AA-9CD7-CF9D9190B1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{97CC2352-A931-4170-B69A-F94B0867B342}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7E-41AA-9CD7-CF9D9190B1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{FB50CED6-1A6F-4FD8-B0DE-895847FEA60E}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7E-41AA-9CD7-CF9D9190B1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{A930BFD3-2E0C-43E2-A7DE-267536FA5BC3}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7E-41AA-9CD7-CF9D9190B1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{D5A98D6B-62F2-419C-965E-25D2F9166052}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F7E-41AA-9CD7-CF9D9190B1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{65C5A3D8-D5A7-4135-84EF-EC95ACBD723E}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F7E-41AA-9CD7-CF9D9190B1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{D2A87AF4-D038-42D8-BFF6-1F95B2C8E077}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F7E-41AA-9CD7-CF9D9190B1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{9147E7D2-5723-43EB-8DEB-C5FDE608BA99}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F7E-41AA-9CD7-CF9D9190B1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7.7</c:v>
                </c:pt>
                <c:pt idx="16">
                  <c:v>7.4</c:v>
                </c:pt>
                <c:pt idx="24">
                  <c:v>7.7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F7E-41AA-9CD7-CF9D9190B1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{5CC3532F-BC7F-4F79-85FB-88F40C182936}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F7E-41AA-9CD7-CF9D9190B1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{6AFC6F48-AAA8-4D47-9552-3B221362ECCB}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7E-41AA-9CD7-CF9D9190B1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{164F8C40-5622-4339-81F6-995B9769C151}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7E-41AA-9CD7-CF9D9190B1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{80F7C466-4633-4D97-B949-93989E23541E}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7E-41AA-9CD7-CF9D9190B1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{C30AB2E0-0743-462E-8799-4BEDC46D18E2}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7E-41AA-9CD7-CF9D9190B1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{BC1A8C9B-3594-4F49-B203-CCDB0AF4D8B8}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F7E-41AA-9CD7-CF9D9190B1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{3752CC96-4B7F-4BEB-97C2-CB1F7AAA8FF9}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F7E-41AA-9CD7-CF9D9190B19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{30A1B5E7-59C0-4C25-8145-FE6328674B08}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F7E-41AA-9CD7-CF9D9190B19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{7FA692A6-F652-4A9D-A811-C164C059155D}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F7E-41AA-9CD7-CF9D9190B1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4F7E-41AA-9CD7-CF9D9190B191}"/>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昨年度と比較して、元利償還金の額は増加しているものの、普通交付税に算入される公債費及び事業費補正の額の増等により、実質公債費比率の分子は減少した。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今後も、有利な地方債の発行に努めるとともに、公共施設整備五カ年計画に基づき計画的な事業執行、起債発行に取組みつつ、実質公債費比率のさらなる改善に努める。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満期一括償還を行っていないため、該当数値なし。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基準財政需要額算入見込額の減や充当可能特定歳入の減等の悪化要因があったものの、地方債現在高の減、公営企業債等繰入見込額の減等の好転要因が上回り、将来負担比率の分子は減少となった。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今後も、分母の標準財政規模に影響する普通交付税の減少等が予想されることから、事業の選択と集中による起債発行額の抑制や、有利な地方債の活用に努め、財政の健全化に努める。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令和５年度においては、公共施設の更新に備えるため市有施設整備基金に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億円、ふるさと活勢基金に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億円等を積み立てたものの、公債費の繰上償還に伴う減債基金の取崩し（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億円）等が影響し、全体の基金残高は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公共施設更新のための「市有施設整備基金」や、後年度の市庁舎建設に備えるための「庁舎建設基金」については、計画的な積立を実施していく予定としている。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・市有施設整備基金：公共施設の更新に備えるもの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・ふるさと活勢基金：臼杵市の産業、文化、歴史等を活かした個性的な地域づくりの推進に活用するもの。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・退職手当基金：職員の退職により、退職手当の財源に不足が生じたときの財源を積み立てるもの。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・地域福祉基金：臼杵市における市民の社会福祉の充実を図るもの。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・市有施設整備基金：今後の公共施設の更新に備えるため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・ふるさと活勢事業基金：今後の地域の活性化・子育て環境の充実等のため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・庁舎建設基金：後年度の庁舎建設に備えるため計画的に積立予定。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・市有施設整備基金：後年度の公共施設の更新に備えるため計画的に積立予定。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億円）の積立を行ったものの、物価高騰対策対応による取崩し（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億円）があったため、取崩額が積立額を上回り、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財政規律の維持を重視しつつ、残高が減債基金と合わせて標準財政規模の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臨時財政対策債の公債費算入予定額の一部（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おおいた消防指令センターの共同運用開始に伴う本市消防本部指令センター整備に係る地方債の繰上償還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億円）の影響等により、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財政規律の維持を重視しつつ、残高が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1096E8-12C3-4FC7-86EB-BC57724D43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0FBA08-BCBD-4776-A160-D8D2B28A79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61ED7DF-151F-4066-BFEC-5F2F8A7B6D5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88BB7FD-B3CE-4E7D-93B2-839E733BAA6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0415A38-356F-4E4B-8E2E-C4DA8158428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9ADFA2A-8E88-472A-970C-7334D508F83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9BCE16C-A36B-42CA-9880-69AD7B62BA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034631C-580A-4A82-9111-5C82F1B82F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CA8A490-45C7-452B-87D9-7E9E06D7693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6186FCC-4CB0-4119-BFA7-5A2DB4B34CF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8AF15A8-308E-4D17-9032-D677F83684F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92AAD31-2EAE-40A9-B33E-DFA99E282CF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2A9F852-02B9-423A-8F7D-43DB4962D81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540B75F-97DF-4BFC-A000-D111585D5B7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3E9C1D8-AB9D-444F-9852-57D93842580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69351B1-B08A-4627-8296-47437E9FB30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DD14D3E-9ACB-46E5-A5B4-4C206F196D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D5B2D1B-B590-4463-820B-B50B29A7274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B5F07DE-D952-482A-9941-D05A43952B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7200A29-93F4-441D-B897-C1AAE546EA0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0AEA80-E94E-4A71-96D7-0DFDB354A5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B9CE468-6F32-4E6E-B85E-576B31CB3C7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85FB8F7-63F8-4030-A511-AD363EC7BF6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13EE74C-BDE8-4415-BF64-337A0082104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B6C12B1-74F8-426D-99CB-1994C29F2CB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D8743FF-7E99-4AA3-9960-B93920537B4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F34B31D-F766-495E-BA63-6A392ECFDDD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5EF41B9-9C14-4E9A-AE18-3270DDB96E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875715D-3300-428E-BB63-C47A5C9FA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65F34A5-8F46-4C38-BD18-59732CA366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4D97FF6-45BD-4A69-BDFB-9D69F104E0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FE0DA7B-7C7B-4254-9666-37D8C29CA3A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07BC2D0-1FCF-4654-B0F9-2A43B6B15B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C00B03-B968-4C6A-9C34-DF788049B34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6EF0623-5145-4F72-80A9-7D928DB7774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3081459-905E-4A4B-81E8-4F5BD8061B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16EB633-E53A-4B3D-B84B-AF6FED0388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37963AB-10B9-4FC7-BC34-0D0B3E00DC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A56D0CB-2247-4998-9FA6-FD76F77ACB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11D7231-ECFD-4B28-A247-54A4361511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1E09323-BB0F-4F09-AD0F-BC4C5D23342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A8CA7D0-F35B-4549-AC8B-4851DDB8E7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10B2A35-4E49-4F35-91C3-ACB6727F9D0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9DFEBA1-A216-4B0B-BD78-7E16905F64A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E5841BD-2DC2-4DE2-8E0D-19DDB90DDB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1F78A51-51AB-41EB-A58F-CE9E7F19DE9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F051A35-EEE3-42DB-ABD5-64EDDFF1C14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2FE1E73-04E1-4F32-BB87-8DB10D0CA7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C18160E-970D-449D-A0B2-55DF53B4330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EE0233D-DCD1-4743-841A-152F210B222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5FA2646-A914-4AA6-90F2-25FE99A005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E689174-5906-4FFB-B35B-F406519C6E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5A89806-87E7-4657-ADDD-2040CC730DF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51860B8-9271-45AF-9E55-42A42B879A3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23BFA91-73FE-43C7-95C8-80186B93E12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EF46E0F-764F-48C9-9DCA-B128AA9A0BD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3ADC8C6-4019-46E8-AC00-C33E8B04D76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道路工作物・市有施設等、過去に取得した固定資産の減価償却累計額の上昇により、有形固定資産減価償却率が上昇しており、施設の老朽化が進んでいる。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今後も、公共施設等総合管理計画や統一的基準による公会計を活用し、個別施設計画の作成を進め、可能な限り次世代に負担を残さない効率的・効果的な公共施設の適正配置の実現に努めていく。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C0CC8A4-B5BD-4734-956E-C7F1027BCA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7334CAC-0084-4CFF-A46C-203645E4A08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5949432-172A-4396-83B2-C66620BD353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F194BB0-523A-49F0-9DF5-42DD9877B8C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08A46C2-3C36-4F4B-9585-5270FDEFF0A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962609A-79E5-40B9-86B7-D2249A16E10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320A330-D558-4E41-A4E1-52D0D81E998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C4F456C-D9D4-4B41-9724-3BBF14DDBED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0DC0A69-F777-41B8-A307-C9D736C7E5D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0627FC4-EE60-4813-BE13-D8BD3B8B026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64EC997-EFB6-4F2E-95B0-24B540EEA59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E8450A8-8EA7-4DB5-B7A3-2C5A62BC178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9B2B0FE-06D8-4E8C-98F5-9F751DD6C95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A34DA440-6392-4964-91C3-D2AC01D7F53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C1B0FB5-FBD7-4838-B333-1CC48D90D33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81168E8-911D-454B-8AA8-BBF23350B55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FDDD3C4-F00C-4FF3-BC5A-77B49772D1E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1746E68-556B-49E9-8474-FEE76A6138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B718FC46-74A7-4059-AE55-A7647C28B94C}"/>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1ADB59BF-DA31-49A3-AF6B-9FA9DD0A896D}"/>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9F3811B1-B3C8-4C5D-A6EA-0C41DA76FD1D}"/>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4A6CEDF5-7433-4AB6-B616-4CB340904C7E}"/>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70E3DFB1-DCB4-4234-87A8-95E3FCB0E9CB}"/>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7C4991A7-9024-4284-9DD9-ABDCA0EB6950}"/>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EDD7A2A0-3E7F-4FD4-A000-3EFDC0F0C264}"/>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40A83487-64C5-4805-98B4-2035BD9EB723}"/>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2D0B28D9-85A5-4F9D-8C88-4B024B0A4F36}"/>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DCA06C8C-0382-4FBA-B4A4-3B473218E8B8}"/>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488B0780-5465-4F5C-A661-D33F9A223F96}"/>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B82013-C1D7-4FCA-82C7-84983DD06D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A3AADFF-1E4C-403D-95AF-E1AB973B17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827527F-6BA7-470D-A9FE-2E4269167CE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421FCA5-F1E8-4F19-BCC0-BA01BAF0F52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5A663EE-9CAA-4770-820E-FBB314CC04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6259</xdr:rowOff>
    </xdr:from>
    <xdr:to>
      <xdr:col>23</xdr:col>
      <xdr:colOff>136525</xdr:colOff>
      <xdr:row>31</xdr:row>
      <xdr:rowOff>107859</xdr:rowOff>
    </xdr:to>
    <xdr:sp macro="" textlink="">
      <xdr:nvSpPr>
        <xdr:cNvPr id="93" name="楕円 92">
          <a:extLst>
            <a:ext uri="{FF2B5EF4-FFF2-40B4-BE49-F238E27FC236}">
              <a16:creationId xmlns:a16="http://schemas.microsoft.com/office/drawing/2014/main" id="{4A3FC4B7-E1B1-4785-B8DD-5DD77623EF9E}"/>
            </a:ext>
          </a:extLst>
        </xdr:cNvPr>
        <xdr:cNvSpPr/>
      </xdr:nvSpPr>
      <xdr:spPr>
        <a:xfrm>
          <a:off x="47117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156136</xdr:rowOff>
    </xdr:from>
    <xdr:ext cx="405111" cy="259045"/>
    <xdr:sp macro="" textlink="">
      <xdr:nvSpPr>
        <xdr:cNvPr id="94" name="有形固定資産減価償却率該当値テキスト">
          <a:extLst>
            <a:ext uri="{FF2B5EF4-FFF2-40B4-BE49-F238E27FC236}">
              <a16:creationId xmlns:a16="http://schemas.microsoft.com/office/drawing/2014/main" id="{E77459CD-1E1E-467C-A6A1-5818DFD27991}"/>
            </a:ext>
          </a:extLst>
        </xdr:cNvPr>
        <xdr:cNvSpPr txBox="1"/>
      </xdr:nvSpPr>
      <xdr:spPr>
        <a:xfrm>
          <a:off x="4813300" y="607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140698</xdr:rowOff>
    </xdr:from>
    <xdr:to>
      <xdr:col>19</xdr:col>
      <xdr:colOff>187325</xdr:colOff>
      <xdr:row>31</xdr:row>
      <xdr:rowOff>70848</xdr:rowOff>
    </xdr:to>
    <xdr:sp macro="" textlink="">
      <xdr:nvSpPr>
        <xdr:cNvPr id="95" name="楕円 94">
          <a:extLst>
            <a:ext uri="{FF2B5EF4-FFF2-40B4-BE49-F238E27FC236}">
              <a16:creationId xmlns:a16="http://schemas.microsoft.com/office/drawing/2014/main" id="{7B0C6345-E6FD-45FC-833B-E32C6B092932}"/>
            </a:ext>
          </a:extLst>
        </xdr:cNvPr>
        <xdr:cNvSpPr/>
      </xdr:nvSpPr>
      <xdr:spPr>
        <a:xfrm>
          <a:off x="4000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20048</xdr:rowOff>
    </xdr:from>
    <xdr:to>
      <xdr:col>23</xdr:col>
      <xdr:colOff>85725</xdr:colOff>
      <xdr:row>31</xdr:row>
      <xdr:rowOff>57059</xdr:rowOff>
    </xdr:to>
    <xdr:cxnSp macro="">
      <xdr:nvCxnSpPr>
        <xdr:cNvPr id="96" name="直線コネクタ 95">
          <a:extLst>
            <a:ext uri="{FF2B5EF4-FFF2-40B4-BE49-F238E27FC236}">
              <a16:creationId xmlns:a16="http://schemas.microsoft.com/office/drawing/2014/main" id="{6D870689-664D-4A04-8169-36265F3EDDF7}"/>
            </a:ext>
          </a:extLst>
        </xdr:cNvPr>
        <xdr:cNvCxnSpPr/>
      </xdr:nvCxnSpPr>
      <xdr:spPr>
        <a:xfrm>
          <a:off x="4051300" y="6106523"/>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94433</xdr:rowOff>
    </xdr:from>
    <xdr:to>
      <xdr:col>15</xdr:col>
      <xdr:colOff>187325</xdr:colOff>
      <xdr:row>31</xdr:row>
      <xdr:rowOff>24583</xdr:rowOff>
    </xdr:to>
    <xdr:sp macro="" textlink="">
      <xdr:nvSpPr>
        <xdr:cNvPr id="97" name="楕円 96">
          <a:extLst>
            <a:ext uri="{FF2B5EF4-FFF2-40B4-BE49-F238E27FC236}">
              <a16:creationId xmlns:a16="http://schemas.microsoft.com/office/drawing/2014/main" id="{E41178F9-7B9F-4DD4-AD53-BBA9963EE75C}"/>
            </a:ext>
          </a:extLst>
        </xdr:cNvPr>
        <xdr:cNvSpPr/>
      </xdr:nvSpPr>
      <xdr:spPr>
        <a:xfrm>
          <a:off x="3238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31</xdr:row>
      <xdr:rowOff>20048</xdr:rowOff>
    </xdr:to>
    <xdr:cxnSp macro="">
      <xdr:nvCxnSpPr>
        <xdr:cNvPr id="98" name="直線コネクタ 97">
          <a:extLst>
            <a:ext uri="{FF2B5EF4-FFF2-40B4-BE49-F238E27FC236}">
              <a16:creationId xmlns:a16="http://schemas.microsoft.com/office/drawing/2014/main" id="{DBDD45B4-5956-41E7-BB5A-E8BC82623282}"/>
            </a:ext>
          </a:extLst>
        </xdr:cNvPr>
        <xdr:cNvCxnSpPr/>
      </xdr:nvCxnSpPr>
      <xdr:spPr>
        <a:xfrm>
          <a:off x="3289300" y="60602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9" name="楕円 98">
          <a:extLst>
            <a:ext uri="{FF2B5EF4-FFF2-40B4-BE49-F238E27FC236}">
              <a16:creationId xmlns:a16="http://schemas.microsoft.com/office/drawing/2014/main" id="{468F7A33-E760-4535-83BD-E4A69503F933}"/>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145233</xdr:rowOff>
    </xdr:to>
    <xdr:cxnSp macro="">
      <xdr:nvCxnSpPr>
        <xdr:cNvPr id="100" name="直線コネクタ 99">
          <a:extLst>
            <a:ext uri="{FF2B5EF4-FFF2-40B4-BE49-F238E27FC236}">
              <a16:creationId xmlns:a16="http://schemas.microsoft.com/office/drawing/2014/main" id="{A9B76228-2F29-4F50-A257-34FB5E94CFD3}"/>
            </a:ext>
          </a:extLst>
        </xdr:cNvPr>
        <xdr:cNvCxnSpPr/>
      </xdr:nvCxnSpPr>
      <xdr:spPr>
        <a:xfrm>
          <a:off x="2527300" y="60170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35832</xdr:rowOff>
    </xdr:from>
    <xdr:to>
      <xdr:col>7</xdr:col>
      <xdr:colOff>187325</xdr:colOff>
      <xdr:row>30</xdr:row>
      <xdr:rowOff>137432</xdr:rowOff>
    </xdr:to>
    <xdr:sp macro="" textlink="">
      <xdr:nvSpPr>
        <xdr:cNvPr id="101" name="楕円 100">
          <a:extLst>
            <a:ext uri="{FF2B5EF4-FFF2-40B4-BE49-F238E27FC236}">
              <a16:creationId xmlns:a16="http://schemas.microsoft.com/office/drawing/2014/main" id="{2179CA48-F26E-4C47-B3A1-95DB09DC73F7}"/>
            </a:ext>
          </a:extLst>
        </xdr:cNvPr>
        <xdr:cNvSpPr/>
      </xdr:nvSpPr>
      <xdr:spPr>
        <a:xfrm>
          <a:off x="1714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86632</xdr:rowOff>
    </xdr:from>
    <xdr:to>
      <xdr:col>11</xdr:col>
      <xdr:colOff>136525</xdr:colOff>
      <xdr:row>30</xdr:row>
      <xdr:rowOff>102053</xdr:rowOff>
    </xdr:to>
    <xdr:cxnSp macro="">
      <xdr:nvCxnSpPr>
        <xdr:cNvPr id="102" name="直線コネクタ 101">
          <a:extLst>
            <a:ext uri="{FF2B5EF4-FFF2-40B4-BE49-F238E27FC236}">
              <a16:creationId xmlns:a16="http://schemas.microsoft.com/office/drawing/2014/main" id="{26FA1994-038F-49E9-BBFE-BF98F6B149E4}"/>
            </a:ext>
          </a:extLst>
        </xdr:cNvPr>
        <xdr:cNvCxnSpPr/>
      </xdr:nvCxnSpPr>
      <xdr:spPr>
        <a:xfrm>
          <a:off x="1765300" y="6001657"/>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A0332A05-C5AC-4DF1-BD2A-2007E537CF50}"/>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6B89AA1C-BF84-40A6-A9CD-92696A930B39}"/>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84CB4D03-53FE-4E61-876C-35D2A344AD91}"/>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6AAEF061-0EE5-470A-8648-032B62A188F6}"/>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61975</xdr:rowOff>
    </xdr:from>
    <xdr:ext cx="405111" cy="259045"/>
    <xdr:sp macro="" textlink="">
      <xdr:nvSpPr>
        <xdr:cNvPr id="107" name="n_1mainValue有形固定資産減価償却率">
          <a:extLst>
            <a:ext uri="{FF2B5EF4-FFF2-40B4-BE49-F238E27FC236}">
              <a16:creationId xmlns:a16="http://schemas.microsoft.com/office/drawing/2014/main" id="{047D7FC7-AD71-41E8-9E2A-E09C1F8A9025}"/>
            </a:ext>
          </a:extLst>
        </xdr:cNvPr>
        <xdr:cNvSpPr txBox="1"/>
      </xdr:nvSpPr>
      <xdr:spPr>
        <a:xfrm>
          <a:off x="38360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15710</xdr:rowOff>
    </xdr:from>
    <xdr:ext cx="405111" cy="259045"/>
    <xdr:sp macro="" textlink="">
      <xdr:nvSpPr>
        <xdr:cNvPr id="108" name="n_2mainValue有形固定資産減価償却率">
          <a:extLst>
            <a:ext uri="{FF2B5EF4-FFF2-40B4-BE49-F238E27FC236}">
              <a16:creationId xmlns:a16="http://schemas.microsoft.com/office/drawing/2014/main" id="{5B6ED5E0-9B4F-4E0D-B710-29EE44F18C93}"/>
            </a:ext>
          </a:extLst>
        </xdr:cNvPr>
        <xdr:cNvSpPr txBox="1"/>
      </xdr:nvSpPr>
      <xdr:spPr>
        <a:xfrm>
          <a:off x="3086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109" name="n_3mainValue有形固定資産減価償却率">
          <a:extLst>
            <a:ext uri="{FF2B5EF4-FFF2-40B4-BE49-F238E27FC236}">
              <a16:creationId xmlns:a16="http://schemas.microsoft.com/office/drawing/2014/main" id="{866D72A2-ED28-4A66-807C-BFA67A999ED2}"/>
            </a:ext>
          </a:extLst>
        </xdr:cNvPr>
        <xdr:cNvSpPr txBox="1"/>
      </xdr:nvSpPr>
      <xdr:spPr>
        <a:xfrm>
          <a:off x="2324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110" name="n_4mainValue有形固定資産減価償却率">
          <a:extLst>
            <a:ext uri="{FF2B5EF4-FFF2-40B4-BE49-F238E27FC236}">
              <a16:creationId xmlns:a16="http://schemas.microsoft.com/office/drawing/2014/main" id="{C7F35F0F-6DA7-4418-A670-1960BDD7793D}"/>
            </a:ext>
          </a:extLst>
        </xdr:cNvPr>
        <xdr:cNvSpPr txBox="1"/>
      </xdr:nvSpPr>
      <xdr:spPr>
        <a:xfrm>
          <a:off x="1562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E14115E-9AEE-43CB-B3F9-7F821A413D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080D398-CBB0-4E0C-96D3-DCA393F9C89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12A6A78A-E7CC-40F0-9563-E76666DF543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F099AAF-B877-419F-9133-3E1AFD362F1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86F4D53E-52E7-48E2-9964-A0EDE49CB2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7ED89C8D-50DE-4763-AEE0-791D43AA25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63C797D-C761-4612-AFD8-017081C23B9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7C6959A-BAE3-4206-AC51-D82EB562B04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E3255C1-12D7-4247-A102-A5EBAE1CB2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6C026B5-2C8B-4AB1-A956-E9B0A50A44D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1BAA0E5-30DE-47FF-A2D0-9236B3D26BF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209EF02-DE3C-421C-949C-EB8F25AF626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CA693A6-2B8C-43DE-9B74-83D5E76F34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年度は充当可能財源の減少等の悪化要因があったが、標準税収入額等や基準財政需要額算入額の増加、地方債現在高の減少等の好転要因により、債務償還比率は好転している。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今後も中期財政計画等を活用し、長期的な視点で債務が過大とならないよう地方債現在高の動向を注視していく。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4639B5F-E733-4344-B832-F0EA0FD630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4B1A7A0-58B1-42CE-8010-FEC4C87463C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28D0146-2F5D-471D-81CC-D161F0D649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9E05AF6-F0FB-4D7B-AAB9-731F26CF509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D8DE5865-0B85-4A93-9210-FA3BFAEAAB6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99570773-1F76-4C77-BE06-6EF43E4F15D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14CCE14-EA44-4D1E-A88A-A4C208496CC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AB39696B-CEB1-4B80-8962-2EC16D9E4B8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A8C7D8E-EDE2-4D07-88C9-18940AE4321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B24D3BFC-003B-4926-9442-C5BF7F61C6A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89288DD-1228-4FC7-B883-CEF0CE71088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24E69E93-1BAE-4B53-A9A6-079E0B98134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7416FC95-1B24-400D-9533-C2D22ED1229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D4C4D1B4-7CAB-48CC-9B88-992F36C5859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D5D4D79A-27B4-47E1-9FDA-8AC46AE64F8F}"/>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B5187D9-615B-4A65-AD9D-1AB6E611186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5E4B2792-EA40-44C5-ABAC-A2414D5C524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B41111E4-0807-4B2E-9CF2-89B14F6BEB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07F6821B-38F3-4940-A754-FAB913D25B7B}"/>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D8B3739A-E800-481C-A408-CA7F6B0C59AA}"/>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1B1E81BB-F0F8-4524-87A0-5F147126918B}"/>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6F4EAC2D-F6CC-4DC0-AED2-DED46E111C9A}"/>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25BF41A9-D149-4F64-B914-6A8F917420EF}"/>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3F13EF6C-2B07-4C5C-860C-203DEFE57153}"/>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6278C852-DEC1-4D3A-980E-15C9392258B9}"/>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874A7ADE-2B34-481A-9ACB-6514B99D5068}"/>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9F920295-E05E-4F61-99AC-6703B04ED7D5}"/>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799BEA09-5F6D-48EE-B58B-CCFA2A51BD7C}"/>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BD36C666-A092-4EBE-B00C-29FA6C428F03}"/>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4AAE211-4933-486E-93E9-1F5C14DB779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AEC8EBA-CB2C-463C-9DC4-8868D126D6C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D00ADC3-0AC8-4014-8C98-B6C366D01B5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54F2532-DF72-416F-AD3D-E48DE3A11FA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D2575A02-8F4F-4525-AEC1-F5095C7D116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133686</xdr:rowOff>
    </xdr:from>
    <xdr:to>
      <xdr:col>76</xdr:col>
      <xdr:colOff>73025</xdr:colOff>
      <xdr:row>29</xdr:row>
      <xdr:rowOff>63836</xdr:rowOff>
    </xdr:to>
    <xdr:sp macro="" textlink="">
      <xdr:nvSpPr>
        <xdr:cNvPr id="158" name="楕円 157">
          <a:extLst>
            <a:ext uri="{FF2B5EF4-FFF2-40B4-BE49-F238E27FC236}">
              <a16:creationId xmlns:a16="http://schemas.microsoft.com/office/drawing/2014/main" id="{C78B9687-072E-41BE-AA9F-7C900E0DEDFB}"/>
            </a:ext>
          </a:extLst>
        </xdr:cNvPr>
        <xdr:cNvSpPr/>
      </xdr:nvSpPr>
      <xdr:spPr>
        <a:xfrm>
          <a:off x="14744700" y="57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156563</xdr:rowOff>
    </xdr:from>
    <xdr:ext cx="469744" cy="259045"/>
    <xdr:sp macro="" textlink="">
      <xdr:nvSpPr>
        <xdr:cNvPr id="159" name="債務償還比率該当値テキスト">
          <a:extLst>
            <a:ext uri="{FF2B5EF4-FFF2-40B4-BE49-F238E27FC236}">
              <a16:creationId xmlns:a16="http://schemas.microsoft.com/office/drawing/2014/main" id="{C88405A3-0E33-40FB-815F-3CCAEA8D4A65}"/>
            </a:ext>
          </a:extLst>
        </xdr:cNvPr>
        <xdr:cNvSpPr txBox="1"/>
      </xdr:nvSpPr>
      <xdr:spPr>
        <a:xfrm>
          <a:off x="14846300" y="555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152346</xdr:rowOff>
    </xdr:from>
    <xdr:to>
      <xdr:col>72</xdr:col>
      <xdr:colOff>123825</xdr:colOff>
      <xdr:row>29</xdr:row>
      <xdr:rowOff>82496</xdr:rowOff>
    </xdr:to>
    <xdr:sp macro="" textlink="">
      <xdr:nvSpPr>
        <xdr:cNvPr id="160" name="楕円 159">
          <a:extLst>
            <a:ext uri="{FF2B5EF4-FFF2-40B4-BE49-F238E27FC236}">
              <a16:creationId xmlns:a16="http://schemas.microsoft.com/office/drawing/2014/main" id="{55E92CAF-52B7-4DD1-A02C-C39CF545F0D4}"/>
            </a:ext>
          </a:extLst>
        </xdr:cNvPr>
        <xdr:cNvSpPr/>
      </xdr:nvSpPr>
      <xdr:spPr>
        <a:xfrm>
          <a:off x="14033500" y="572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13036</xdr:rowOff>
    </xdr:from>
    <xdr:to>
      <xdr:col>76</xdr:col>
      <xdr:colOff>22225</xdr:colOff>
      <xdr:row>29</xdr:row>
      <xdr:rowOff>31696</xdr:rowOff>
    </xdr:to>
    <xdr:cxnSp macro="">
      <xdr:nvCxnSpPr>
        <xdr:cNvPr id="161" name="直線コネクタ 160">
          <a:extLst>
            <a:ext uri="{FF2B5EF4-FFF2-40B4-BE49-F238E27FC236}">
              <a16:creationId xmlns:a16="http://schemas.microsoft.com/office/drawing/2014/main" id="{4FE39BF1-6ECA-48B2-8AEC-308EFBBC49C0}"/>
            </a:ext>
          </a:extLst>
        </xdr:cNvPr>
        <xdr:cNvCxnSpPr/>
      </xdr:nvCxnSpPr>
      <xdr:spPr>
        <a:xfrm flipV="1">
          <a:off x="14084300" y="5756611"/>
          <a:ext cx="7112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96366</xdr:rowOff>
    </xdr:from>
    <xdr:to>
      <xdr:col>68</xdr:col>
      <xdr:colOff>123825</xdr:colOff>
      <xdr:row>29</xdr:row>
      <xdr:rowOff>26516</xdr:rowOff>
    </xdr:to>
    <xdr:sp macro="" textlink="">
      <xdr:nvSpPr>
        <xdr:cNvPr id="162" name="楕円 161">
          <a:extLst>
            <a:ext uri="{FF2B5EF4-FFF2-40B4-BE49-F238E27FC236}">
              <a16:creationId xmlns:a16="http://schemas.microsoft.com/office/drawing/2014/main" id="{D6BD57B5-97D5-4DA3-9200-981CBE914799}"/>
            </a:ext>
          </a:extLst>
        </xdr:cNvPr>
        <xdr:cNvSpPr/>
      </xdr:nvSpPr>
      <xdr:spPr>
        <a:xfrm>
          <a:off x="13271500" y="56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147166</xdr:rowOff>
    </xdr:from>
    <xdr:to>
      <xdr:col>72</xdr:col>
      <xdr:colOff>73025</xdr:colOff>
      <xdr:row>29</xdr:row>
      <xdr:rowOff>31696</xdr:rowOff>
    </xdr:to>
    <xdr:cxnSp macro="">
      <xdr:nvCxnSpPr>
        <xdr:cNvPr id="163" name="直線コネクタ 162">
          <a:extLst>
            <a:ext uri="{FF2B5EF4-FFF2-40B4-BE49-F238E27FC236}">
              <a16:creationId xmlns:a16="http://schemas.microsoft.com/office/drawing/2014/main" id="{DCC8F444-24E3-4DF4-AC5E-903BB64BB675}"/>
            </a:ext>
          </a:extLst>
        </xdr:cNvPr>
        <xdr:cNvCxnSpPr/>
      </xdr:nvCxnSpPr>
      <xdr:spPr>
        <a:xfrm>
          <a:off x="13322300" y="5719291"/>
          <a:ext cx="7620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95939</xdr:rowOff>
    </xdr:from>
    <xdr:to>
      <xdr:col>64</xdr:col>
      <xdr:colOff>123825</xdr:colOff>
      <xdr:row>30</xdr:row>
      <xdr:rowOff>26089</xdr:rowOff>
    </xdr:to>
    <xdr:sp macro="" textlink="">
      <xdr:nvSpPr>
        <xdr:cNvPr id="164" name="楕円 163">
          <a:extLst>
            <a:ext uri="{FF2B5EF4-FFF2-40B4-BE49-F238E27FC236}">
              <a16:creationId xmlns:a16="http://schemas.microsoft.com/office/drawing/2014/main" id="{D7EE955C-5C77-45FD-B84F-28B740E88A84}"/>
            </a:ext>
          </a:extLst>
        </xdr:cNvPr>
        <xdr:cNvSpPr/>
      </xdr:nvSpPr>
      <xdr:spPr>
        <a:xfrm>
          <a:off x="12509500" y="5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147166</xdr:rowOff>
    </xdr:from>
    <xdr:to>
      <xdr:col>68</xdr:col>
      <xdr:colOff>73025</xdr:colOff>
      <xdr:row>29</xdr:row>
      <xdr:rowOff>146739</xdr:rowOff>
    </xdr:to>
    <xdr:cxnSp macro="">
      <xdr:nvCxnSpPr>
        <xdr:cNvPr id="165" name="直線コネクタ 164">
          <a:extLst>
            <a:ext uri="{FF2B5EF4-FFF2-40B4-BE49-F238E27FC236}">
              <a16:creationId xmlns:a16="http://schemas.microsoft.com/office/drawing/2014/main" id="{9C641BD6-CAE3-4E7E-8625-FF0B731F7F7C}"/>
            </a:ext>
          </a:extLst>
        </xdr:cNvPr>
        <xdr:cNvCxnSpPr/>
      </xdr:nvCxnSpPr>
      <xdr:spPr>
        <a:xfrm flipV="1">
          <a:off x="12560300" y="5719291"/>
          <a:ext cx="762000" cy="1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31822</xdr:rowOff>
    </xdr:from>
    <xdr:to>
      <xdr:col>60</xdr:col>
      <xdr:colOff>123825</xdr:colOff>
      <xdr:row>30</xdr:row>
      <xdr:rowOff>133422</xdr:rowOff>
    </xdr:to>
    <xdr:sp macro="" textlink="">
      <xdr:nvSpPr>
        <xdr:cNvPr id="166" name="楕円 165">
          <a:extLst>
            <a:ext uri="{FF2B5EF4-FFF2-40B4-BE49-F238E27FC236}">
              <a16:creationId xmlns:a16="http://schemas.microsoft.com/office/drawing/2014/main" id="{2C67C34C-5EE3-4449-8D03-5648EC930733}"/>
            </a:ext>
          </a:extLst>
        </xdr:cNvPr>
        <xdr:cNvSpPr/>
      </xdr:nvSpPr>
      <xdr:spPr>
        <a:xfrm>
          <a:off x="11747500" y="594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146739</xdr:rowOff>
    </xdr:from>
    <xdr:to>
      <xdr:col>64</xdr:col>
      <xdr:colOff>73025</xdr:colOff>
      <xdr:row>30</xdr:row>
      <xdr:rowOff>82622</xdr:rowOff>
    </xdr:to>
    <xdr:cxnSp macro="">
      <xdr:nvCxnSpPr>
        <xdr:cNvPr id="167" name="直線コネクタ 166">
          <a:extLst>
            <a:ext uri="{FF2B5EF4-FFF2-40B4-BE49-F238E27FC236}">
              <a16:creationId xmlns:a16="http://schemas.microsoft.com/office/drawing/2014/main" id="{B4A9C2E4-324C-438C-8F18-F69A3D5EC31F}"/>
            </a:ext>
          </a:extLst>
        </xdr:cNvPr>
        <xdr:cNvCxnSpPr/>
      </xdr:nvCxnSpPr>
      <xdr:spPr>
        <a:xfrm flipV="1">
          <a:off x="11798300" y="5890314"/>
          <a:ext cx="762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678ED9EB-A32B-4434-B300-0E1C0E74E9A1}"/>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DF4B4E3A-E783-490B-8E32-E239F05233C3}"/>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E1F26FAF-6706-441D-BB13-674EDDC9F33C}"/>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A54ACFE0-1970-480C-8317-CF8561983939}"/>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99023</xdr:rowOff>
    </xdr:from>
    <xdr:ext cx="469744" cy="259045"/>
    <xdr:sp macro="" textlink="">
      <xdr:nvSpPr>
        <xdr:cNvPr id="172" name="n_1mainValue債務償還比率">
          <a:extLst>
            <a:ext uri="{FF2B5EF4-FFF2-40B4-BE49-F238E27FC236}">
              <a16:creationId xmlns:a16="http://schemas.microsoft.com/office/drawing/2014/main" id="{A2F5A75C-1D76-47A3-B45C-4AFE19C4BCD4}"/>
            </a:ext>
          </a:extLst>
        </xdr:cNvPr>
        <xdr:cNvSpPr txBox="1"/>
      </xdr:nvSpPr>
      <xdr:spPr>
        <a:xfrm>
          <a:off x="13836727" y="549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43043</xdr:rowOff>
    </xdr:from>
    <xdr:ext cx="469744" cy="259045"/>
    <xdr:sp macro="" textlink="">
      <xdr:nvSpPr>
        <xdr:cNvPr id="173" name="n_2mainValue債務償還比率">
          <a:extLst>
            <a:ext uri="{FF2B5EF4-FFF2-40B4-BE49-F238E27FC236}">
              <a16:creationId xmlns:a16="http://schemas.microsoft.com/office/drawing/2014/main" id="{7744CC47-D7E4-4A02-A4CE-2E6B809749CA}"/>
            </a:ext>
          </a:extLst>
        </xdr:cNvPr>
        <xdr:cNvSpPr txBox="1"/>
      </xdr:nvSpPr>
      <xdr:spPr>
        <a:xfrm>
          <a:off x="13087427" y="54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42616</xdr:rowOff>
    </xdr:from>
    <xdr:ext cx="469744" cy="259045"/>
    <xdr:sp macro="" textlink="">
      <xdr:nvSpPr>
        <xdr:cNvPr id="174" name="n_3mainValue債務償還比率">
          <a:extLst>
            <a:ext uri="{FF2B5EF4-FFF2-40B4-BE49-F238E27FC236}">
              <a16:creationId xmlns:a16="http://schemas.microsoft.com/office/drawing/2014/main" id="{8530626C-C32C-4DC0-AB5A-E2C47E2A4A37}"/>
            </a:ext>
          </a:extLst>
        </xdr:cNvPr>
        <xdr:cNvSpPr txBox="1"/>
      </xdr:nvSpPr>
      <xdr:spPr>
        <a:xfrm>
          <a:off x="12325427" y="56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149949</xdr:rowOff>
    </xdr:from>
    <xdr:ext cx="469744" cy="259045"/>
    <xdr:sp macro="" textlink="">
      <xdr:nvSpPr>
        <xdr:cNvPr id="175" name="n_4mainValue債務償還比率">
          <a:extLst>
            <a:ext uri="{FF2B5EF4-FFF2-40B4-BE49-F238E27FC236}">
              <a16:creationId xmlns:a16="http://schemas.microsoft.com/office/drawing/2014/main" id="{C166DA46-8002-4B8E-96AC-2A78EED24D35}"/>
            </a:ext>
          </a:extLst>
        </xdr:cNvPr>
        <xdr:cNvSpPr txBox="1"/>
      </xdr:nvSpPr>
      <xdr:spPr>
        <a:xfrm>
          <a:off x="11563427" y="572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7ABB7C02-A9AC-4FEE-9144-650239CD7C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D452200A-5148-458B-A886-DF07B1ECF26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503D4D8A-8195-4BD6-969D-9F38D68689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4F574409-BDEF-4135-9DCF-7E40032F526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B07996E7-2EF5-48F0-B903-60992CDDB2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8F2E1DF6-6A31-4794-B33F-70C54C6FE1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39E942-B489-4765-9B6E-D7870AF509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18C38B-F829-4E21-9A3E-F8249EEC4C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1E8C0C-6237-47B4-AF7F-759D0E05C7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88197D-F4D3-4BFC-B03B-EF1EBA89F6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637E47-C7B7-49D2-9139-BF193AA019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24CDFE-4B51-4694-B608-90E40A1113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08B04D-118D-4122-9E63-5DA05A5034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436424-A63A-4D5C-AA8F-D36AA6F9BE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A672A8-6322-4C39-B00C-9145A0C616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A7FD68-2EC8-4D93-8A93-49B52C35D4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4857A3-BC5D-409E-9922-64161A34F7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8E785A-263E-4CC6-8157-061232F473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896823-0794-48E7-8BCA-675A6A9EDA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F26A42-ACFE-466C-B000-BE06379E78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068926-4E9E-4949-A378-E80491CBCD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EC9A8E-0B80-45E0-AECD-358EAAD2A17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88C7DF-7F4C-4701-B20B-AF86A465EA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40164D-F1C4-4A39-BA73-DD9EF0157A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596547-3C4F-4AAD-9917-53613B4ED1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793449-7F60-4FFF-A6F7-BFC379A1B1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C60CF8-6329-4941-BA0B-FFCEEC5981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568069-AF56-41A5-8F5B-2AF24E8523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822CC3-C85F-440B-ABCD-BFD6543A18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E8E6E3-96C6-4D49-BDCA-9D521274FE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034A67-1360-4867-B115-57D642502C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864B8D-58EB-40C1-ACB6-9E966ECE6A5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E4C875-C121-4B03-8BD4-FE5343A400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9EFA47-AB06-4A9B-BBA7-F08454F30C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78C00B-D4E1-49D4-A7D0-C4CFCF7850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0A687D-F89C-4CF4-9DEE-26631C7AC5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F0AF6D-C85D-4692-9A97-8BC363054D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01D572-C879-4508-840A-58124D8E46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23DD13-A763-4DB8-AB9F-18C1C166ED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647E05-7223-4519-A4C7-4DE0BC3550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D67C7C-DF18-46C9-BD62-F022FAD0CD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16A68A-AEC4-4318-94AD-FE55150B58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F29D2E-0D6A-44B5-8AF1-DB6065F777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5EA040-F907-42FB-932E-3CF4F42F6F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EFA9B0-9715-4C74-8DA6-483B8AECB7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95AB74-B2F2-4908-8444-553FE3B651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8413C3-9D0F-4F89-ADA9-9357F80F28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6E0501-C50D-4952-8C83-4121EC9776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1380C3-6A44-4F25-9F56-FEA5BF492D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98A166-4690-4147-9024-D818E4FF378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9164D7-41A3-4A1C-A6CD-ADC95B3302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B12BF7-9955-4AE3-9F40-5A09E6C8E3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B9DD719-D073-4111-8813-92171E206F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250947-918C-4A23-AAB1-7DB3F0C462F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ADB73C-5D90-44E8-8518-FB09E1ACF2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25CA717-6E29-46DA-AD52-472751FA335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F4376EE-EDB4-4DD7-9FDF-0550FFE1148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D3D9F5E-BAEF-4D33-8453-0ACD33C931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317B99-B73E-4D82-B12D-08FD61D059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27BB075-7A92-49CB-903A-376D25C3CAF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F2E6660-0414-4ACE-A655-7332F1DB6C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6502C43-BCD3-4C38-9821-0B698BC7D5B2}"/>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53DE73F8-EF97-4C00-808F-C7D174DD6F83}"/>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A12DB0B6-5F3C-49BE-AB6B-6290B73DADF6}"/>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6007C62-A25E-4B2A-A89A-854150B9AB1E}"/>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307BF127-197B-4CAE-8D52-02CFD1B6A30C}"/>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15883942-E290-441F-B1E2-9CD4134E47E5}"/>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648D9BE-0CCF-41C5-9548-8B25DEBF13C3}"/>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F931153-5C87-4F03-908A-8B6DFB1BD595}"/>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60B5098E-E259-436C-925B-432256170072}"/>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95F4F907-698C-450F-84E0-25FE592610F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47989B9C-F760-47E2-A7D2-84721F4402DD}"/>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2F19CA-F95C-44AA-BE7D-6D580F0EE0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6D88BD-8F5B-4597-BCBE-1E6431C27B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C33462-C6DA-47BE-80D6-34967FFA60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3A5896-A56E-403F-8F06-972015F29B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44B905-2C22-4F20-B662-37776B1B38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3" name="楕円 72">
          <a:extLst>
            <a:ext uri="{FF2B5EF4-FFF2-40B4-BE49-F238E27FC236}">
              <a16:creationId xmlns:a16="http://schemas.microsoft.com/office/drawing/2014/main" id="{E2A35E85-3107-4C82-A3D9-C28AF69D4D2D}"/>
            </a:ext>
          </a:extLst>
        </xdr:cNvPr>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42A52295-3477-4E82-9B05-ABF2A2215599}"/>
            </a:ext>
          </a:extLst>
        </xdr:cNvPr>
        <xdr:cNvSpPr txBox="1"/>
      </xdr:nvSpPr>
      <xdr:spPr>
        <a:xfrm>
          <a:off x="4673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a:extLst>
            <a:ext uri="{FF2B5EF4-FFF2-40B4-BE49-F238E27FC236}">
              <a16:creationId xmlns:a16="http://schemas.microsoft.com/office/drawing/2014/main" id="{D49F70D7-84E6-420E-A821-B699BFBE9E55}"/>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9525</xdr:rowOff>
    </xdr:to>
    <xdr:cxnSp macro="">
      <xdr:nvCxnSpPr>
        <xdr:cNvPr id="76" name="直線コネクタ 75">
          <a:extLst>
            <a:ext uri="{FF2B5EF4-FFF2-40B4-BE49-F238E27FC236}">
              <a16:creationId xmlns:a16="http://schemas.microsoft.com/office/drawing/2014/main" id="{D5352BBA-C990-4CFC-B798-302E977C041D}"/>
            </a:ext>
          </a:extLst>
        </xdr:cNvPr>
        <xdr:cNvCxnSpPr/>
      </xdr:nvCxnSpPr>
      <xdr:spPr>
        <a:xfrm>
          <a:off x="3797300" y="66694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2877682A-B5D6-4FB0-8C7F-55CB5AEBB2AD}"/>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154305</xdr:rowOff>
    </xdr:to>
    <xdr:cxnSp macro="">
      <xdr:nvCxnSpPr>
        <xdr:cNvPr id="78" name="直線コネクタ 77">
          <a:extLst>
            <a:ext uri="{FF2B5EF4-FFF2-40B4-BE49-F238E27FC236}">
              <a16:creationId xmlns:a16="http://schemas.microsoft.com/office/drawing/2014/main" id="{13A10A40-D489-4DD4-B349-E3AE91B3ED7A}"/>
            </a:ext>
          </a:extLst>
        </xdr:cNvPr>
        <xdr:cNvCxnSpPr/>
      </xdr:nvCxnSpPr>
      <xdr:spPr>
        <a:xfrm>
          <a:off x="2908300" y="66427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9" name="楕円 78">
          <a:extLst>
            <a:ext uri="{FF2B5EF4-FFF2-40B4-BE49-F238E27FC236}">
              <a16:creationId xmlns:a16="http://schemas.microsoft.com/office/drawing/2014/main" id="{19A3FCD4-D458-45D3-8A40-BBA4181CAF83}"/>
            </a:ext>
          </a:extLst>
        </xdr:cNvPr>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14287A71-02EF-4329-822F-A25BA746E48C}"/>
            </a:ext>
          </a:extLst>
        </xdr:cNvPr>
        <xdr:cNvCxnSpPr/>
      </xdr:nvCxnSpPr>
      <xdr:spPr>
        <a:xfrm>
          <a:off x="2019300" y="6621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34925</xdr:rowOff>
    </xdr:from>
    <xdr:to>
      <xdr:col>6</xdr:col>
      <xdr:colOff>38100</xdr:colOff>
      <xdr:row>38</xdr:row>
      <xdr:rowOff>136525</xdr:rowOff>
    </xdr:to>
    <xdr:sp macro="" textlink="">
      <xdr:nvSpPr>
        <xdr:cNvPr id="81" name="楕円 80">
          <a:extLst>
            <a:ext uri="{FF2B5EF4-FFF2-40B4-BE49-F238E27FC236}">
              <a16:creationId xmlns:a16="http://schemas.microsoft.com/office/drawing/2014/main" id="{0AFB42A8-05E6-4DFD-80D2-DB6C4702A503}"/>
            </a:ext>
          </a:extLst>
        </xdr:cNvPr>
        <xdr:cNvSpPr/>
      </xdr:nvSpPr>
      <xdr:spPr>
        <a:xfrm>
          <a:off x="107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85725</xdr:rowOff>
    </xdr:from>
    <xdr:to>
      <xdr:col>10</xdr:col>
      <xdr:colOff>114300</xdr:colOff>
      <xdr:row>38</xdr:row>
      <xdr:rowOff>106680</xdr:rowOff>
    </xdr:to>
    <xdr:cxnSp macro="">
      <xdr:nvCxnSpPr>
        <xdr:cNvPr id="82" name="直線コネクタ 81">
          <a:extLst>
            <a:ext uri="{FF2B5EF4-FFF2-40B4-BE49-F238E27FC236}">
              <a16:creationId xmlns:a16="http://schemas.microsoft.com/office/drawing/2014/main" id="{810A8906-6406-4C02-AB04-AE3B0495E9A3}"/>
            </a:ext>
          </a:extLst>
        </xdr:cNvPr>
        <xdr:cNvCxnSpPr/>
      </xdr:nvCxnSpPr>
      <xdr:spPr>
        <a:xfrm>
          <a:off x="1130300" y="6600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DE27F6B9-42AD-44A1-BE00-63B6B86A7EAD}"/>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3ED222F1-7771-4E25-9D66-BF17DE873A8D}"/>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73983159-36DE-4538-9B89-3FFC3E7444AD}"/>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30A3069D-52A0-4D60-8024-D765CA5E5114}"/>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637AA0B4-A0ED-4207-863B-0F9961B29B73}"/>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03C43C38-E0C5-425D-B1B4-8A740CA43CC5}"/>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F8AB5B31-0FF7-40F1-B621-C45A2FE0EEFB}"/>
            </a:ext>
          </a:extLst>
        </xdr:cNvPr>
        <xdr:cNvSpPr txBox="1"/>
      </xdr:nvSpPr>
      <xdr:spPr>
        <a:xfrm>
          <a:off x="1816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127652</xdr:rowOff>
    </xdr:from>
    <xdr:ext cx="405111" cy="259045"/>
    <xdr:sp macro="" textlink="">
      <xdr:nvSpPr>
        <xdr:cNvPr id="90" name="n_4mainValue【道路】&#10;有形固定資産減価償却率">
          <a:extLst>
            <a:ext uri="{FF2B5EF4-FFF2-40B4-BE49-F238E27FC236}">
              <a16:creationId xmlns:a16="http://schemas.microsoft.com/office/drawing/2014/main" id="{05831636-03FB-46F7-AA5B-D66A0BE9724E}"/>
            </a:ext>
          </a:extLst>
        </xdr:cNvPr>
        <xdr:cNvSpPr txBox="1"/>
      </xdr:nvSpPr>
      <xdr:spPr>
        <a:xfrm>
          <a:off x="927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64EF4A-9A73-4962-8F07-73F841E2F8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41C6AF9-05F3-48C8-8ABB-0501B9B9918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11E0418-750E-4917-AA37-5766952E8C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D744F1-DDBF-4438-A960-0A4696301E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B43E57A-7008-4C3E-A945-057A6AA42D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1B269BB-7355-4A9D-A15F-DE7CBD400C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4626852-09A4-4BBA-AF5B-BEBB357DFF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7349C7D-4751-475C-AFBA-5FA67A1912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890F4CB-8A2C-4919-8BBE-26A31EBD5A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A83758B-538B-4DA2-8942-C354E38096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1D4AA4C-6FF2-4782-BA31-B1317638BDB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9D65949-5D61-4D15-85AE-92303F0E5EB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571BDA4-E174-421D-AF3F-BA46F10B641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9024CAC-C982-4891-A182-11E689391FD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8C9F0E1-613E-43E7-99BC-07EB86162ED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6341248-77C9-49C7-AB6A-40D12608B33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3598C2B-9E93-4C4A-A18E-CF015E35950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911F281-3E21-4274-9CE2-2CD1F35D860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48217EF-6711-4C46-A67B-E56B4F1D24A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78CA21B-552B-49E8-ABB9-68973434E5A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723B7A8-E751-4713-9D3E-475028D6648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5823BBEC-8190-4AEA-BCC3-8294DB750FD8}"/>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6CA30DD-364D-41A6-A732-B5D9B68E6F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8170F636-093F-4CD9-A230-2492A6D3F8B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AD88A0E-AE69-4711-A6A5-87735DF219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3BB2AA13-0C3A-4373-BB6D-E5B1D6DA81F7}"/>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81FFBBFE-E41B-4D2E-B780-6C4058E93014}"/>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1E8C1F7F-CC5D-4759-9897-FFDE30E03BA8}"/>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98857E8C-FEFD-4428-9B4B-124A7637EE7B}"/>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1147FF34-071C-4E12-BED5-73307156A951}"/>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C472CF37-9E21-4AE0-B9BD-0C369D80C29E}"/>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99C6CF8-DF69-4F8E-834F-570B20B63B63}"/>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4154F044-A635-456D-BABF-626176930C93}"/>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2687B07-9439-42A4-AFA0-A1EEB9E7E9D2}"/>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6C1FED5E-3646-415E-8BA2-41FBEFAC82EC}"/>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3B2EBF1C-D841-443B-92C0-633A594DA6DB}"/>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5C6869-C3F2-469F-AF6B-F408A00F3D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FC687A-2662-4B8C-B19E-1D9FAE6774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3A67F7-EC25-49AB-ACA7-33BAFA4BBD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809CF68-DDE0-4738-8B31-AA78D8533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1AF8DD6-32AE-4976-8597-EC6D4E9E78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118930</xdr:rowOff>
    </xdr:from>
    <xdr:to>
      <xdr:col>55</xdr:col>
      <xdr:colOff>50800</xdr:colOff>
      <xdr:row>38</xdr:row>
      <xdr:rowOff>49080</xdr:rowOff>
    </xdr:to>
    <xdr:sp macro="" textlink="">
      <xdr:nvSpPr>
        <xdr:cNvPr id="132" name="楕円 131">
          <a:extLst>
            <a:ext uri="{FF2B5EF4-FFF2-40B4-BE49-F238E27FC236}">
              <a16:creationId xmlns:a16="http://schemas.microsoft.com/office/drawing/2014/main" id="{65DB8E0A-C9BB-4095-80D3-92B86B3C144F}"/>
            </a:ext>
          </a:extLst>
        </xdr:cNvPr>
        <xdr:cNvSpPr/>
      </xdr:nvSpPr>
      <xdr:spPr>
        <a:xfrm>
          <a:off x="10426700" y="64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141807</xdr:rowOff>
    </xdr:from>
    <xdr:ext cx="534377" cy="259045"/>
    <xdr:sp macro="" textlink="">
      <xdr:nvSpPr>
        <xdr:cNvPr id="133" name="【道路】&#10;一人当たり延長該当値テキスト">
          <a:extLst>
            <a:ext uri="{FF2B5EF4-FFF2-40B4-BE49-F238E27FC236}">
              <a16:creationId xmlns:a16="http://schemas.microsoft.com/office/drawing/2014/main" id="{47103B78-E70F-429B-B2A1-A6CC436E0F41}"/>
            </a:ext>
          </a:extLst>
        </xdr:cNvPr>
        <xdr:cNvSpPr txBox="1"/>
      </xdr:nvSpPr>
      <xdr:spPr>
        <a:xfrm>
          <a:off x="10515600" y="63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132091</xdr:rowOff>
    </xdr:from>
    <xdr:to>
      <xdr:col>50</xdr:col>
      <xdr:colOff>165100</xdr:colOff>
      <xdr:row>38</xdr:row>
      <xdr:rowOff>62241</xdr:rowOff>
    </xdr:to>
    <xdr:sp macro="" textlink="">
      <xdr:nvSpPr>
        <xdr:cNvPr id="134" name="楕円 133">
          <a:extLst>
            <a:ext uri="{FF2B5EF4-FFF2-40B4-BE49-F238E27FC236}">
              <a16:creationId xmlns:a16="http://schemas.microsoft.com/office/drawing/2014/main" id="{EA50842E-3056-4D7C-BA02-C239CF5C6C50}"/>
            </a:ext>
          </a:extLst>
        </xdr:cNvPr>
        <xdr:cNvSpPr/>
      </xdr:nvSpPr>
      <xdr:spPr>
        <a:xfrm>
          <a:off x="9588500" y="64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169730</xdr:rowOff>
    </xdr:from>
    <xdr:to>
      <xdr:col>55</xdr:col>
      <xdr:colOff>0</xdr:colOff>
      <xdr:row>38</xdr:row>
      <xdr:rowOff>11441</xdr:rowOff>
    </xdr:to>
    <xdr:cxnSp macro="">
      <xdr:nvCxnSpPr>
        <xdr:cNvPr id="135" name="直線コネクタ 134">
          <a:extLst>
            <a:ext uri="{FF2B5EF4-FFF2-40B4-BE49-F238E27FC236}">
              <a16:creationId xmlns:a16="http://schemas.microsoft.com/office/drawing/2014/main" id="{86D54F39-BC09-47F2-AA03-9B18A8CCA55C}"/>
            </a:ext>
          </a:extLst>
        </xdr:cNvPr>
        <xdr:cNvCxnSpPr/>
      </xdr:nvCxnSpPr>
      <xdr:spPr>
        <a:xfrm flipV="1">
          <a:off x="9639300" y="6513380"/>
          <a:ext cx="8382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147309</xdr:rowOff>
    </xdr:from>
    <xdr:to>
      <xdr:col>46</xdr:col>
      <xdr:colOff>38100</xdr:colOff>
      <xdr:row>38</xdr:row>
      <xdr:rowOff>77459</xdr:rowOff>
    </xdr:to>
    <xdr:sp macro="" textlink="">
      <xdr:nvSpPr>
        <xdr:cNvPr id="136" name="楕円 135">
          <a:extLst>
            <a:ext uri="{FF2B5EF4-FFF2-40B4-BE49-F238E27FC236}">
              <a16:creationId xmlns:a16="http://schemas.microsoft.com/office/drawing/2014/main" id="{C78D3E41-69EA-469E-BCE3-086D2F95D358}"/>
            </a:ext>
          </a:extLst>
        </xdr:cNvPr>
        <xdr:cNvSpPr/>
      </xdr:nvSpPr>
      <xdr:spPr>
        <a:xfrm>
          <a:off x="8699500" y="64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11441</xdr:rowOff>
    </xdr:from>
    <xdr:to>
      <xdr:col>50</xdr:col>
      <xdr:colOff>114300</xdr:colOff>
      <xdr:row>38</xdr:row>
      <xdr:rowOff>26659</xdr:rowOff>
    </xdr:to>
    <xdr:cxnSp macro="">
      <xdr:nvCxnSpPr>
        <xdr:cNvPr id="137" name="直線コネクタ 136">
          <a:extLst>
            <a:ext uri="{FF2B5EF4-FFF2-40B4-BE49-F238E27FC236}">
              <a16:creationId xmlns:a16="http://schemas.microsoft.com/office/drawing/2014/main" id="{596E6A59-8CBC-43B2-86BF-FB8B16012237}"/>
            </a:ext>
          </a:extLst>
        </xdr:cNvPr>
        <xdr:cNvCxnSpPr/>
      </xdr:nvCxnSpPr>
      <xdr:spPr>
        <a:xfrm flipV="1">
          <a:off x="8750300" y="6526541"/>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163997</xdr:rowOff>
    </xdr:from>
    <xdr:to>
      <xdr:col>41</xdr:col>
      <xdr:colOff>101600</xdr:colOff>
      <xdr:row>38</xdr:row>
      <xdr:rowOff>94147</xdr:rowOff>
    </xdr:to>
    <xdr:sp macro="" textlink="">
      <xdr:nvSpPr>
        <xdr:cNvPr id="138" name="楕円 137">
          <a:extLst>
            <a:ext uri="{FF2B5EF4-FFF2-40B4-BE49-F238E27FC236}">
              <a16:creationId xmlns:a16="http://schemas.microsoft.com/office/drawing/2014/main" id="{04D69EAC-7446-4F7B-B063-BCB76AD7959E}"/>
            </a:ext>
          </a:extLst>
        </xdr:cNvPr>
        <xdr:cNvSpPr/>
      </xdr:nvSpPr>
      <xdr:spPr>
        <a:xfrm>
          <a:off x="7810500" y="65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26659</xdr:rowOff>
    </xdr:from>
    <xdr:to>
      <xdr:col>45</xdr:col>
      <xdr:colOff>177800</xdr:colOff>
      <xdr:row>38</xdr:row>
      <xdr:rowOff>43347</xdr:rowOff>
    </xdr:to>
    <xdr:cxnSp macro="">
      <xdr:nvCxnSpPr>
        <xdr:cNvPr id="139" name="直線コネクタ 138">
          <a:extLst>
            <a:ext uri="{FF2B5EF4-FFF2-40B4-BE49-F238E27FC236}">
              <a16:creationId xmlns:a16="http://schemas.microsoft.com/office/drawing/2014/main" id="{2454C19B-4550-4F22-A181-549A91C8CCD3}"/>
            </a:ext>
          </a:extLst>
        </xdr:cNvPr>
        <xdr:cNvCxnSpPr/>
      </xdr:nvCxnSpPr>
      <xdr:spPr>
        <a:xfrm flipV="1">
          <a:off x="7861300" y="654175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6132</xdr:rowOff>
    </xdr:from>
    <xdr:to>
      <xdr:col>36</xdr:col>
      <xdr:colOff>165100</xdr:colOff>
      <xdr:row>38</xdr:row>
      <xdr:rowOff>107732</xdr:rowOff>
    </xdr:to>
    <xdr:sp macro="" textlink="">
      <xdr:nvSpPr>
        <xdr:cNvPr id="140" name="楕円 139">
          <a:extLst>
            <a:ext uri="{FF2B5EF4-FFF2-40B4-BE49-F238E27FC236}">
              <a16:creationId xmlns:a16="http://schemas.microsoft.com/office/drawing/2014/main" id="{52355AB1-7A8B-4520-A0F5-D493447E8F63}"/>
            </a:ext>
          </a:extLst>
        </xdr:cNvPr>
        <xdr:cNvSpPr/>
      </xdr:nvSpPr>
      <xdr:spPr>
        <a:xfrm>
          <a:off x="6921500" y="65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43347</xdr:rowOff>
    </xdr:from>
    <xdr:to>
      <xdr:col>41</xdr:col>
      <xdr:colOff>50800</xdr:colOff>
      <xdr:row>38</xdr:row>
      <xdr:rowOff>56932</xdr:rowOff>
    </xdr:to>
    <xdr:cxnSp macro="">
      <xdr:nvCxnSpPr>
        <xdr:cNvPr id="141" name="直線コネクタ 140">
          <a:extLst>
            <a:ext uri="{FF2B5EF4-FFF2-40B4-BE49-F238E27FC236}">
              <a16:creationId xmlns:a16="http://schemas.microsoft.com/office/drawing/2014/main" id="{B02C5F6C-3FA5-4F28-8B43-A55ADA86F661}"/>
            </a:ext>
          </a:extLst>
        </xdr:cNvPr>
        <xdr:cNvCxnSpPr/>
      </xdr:nvCxnSpPr>
      <xdr:spPr>
        <a:xfrm flipV="1">
          <a:off x="6972300" y="6558447"/>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18F46CE3-F86B-4B30-A731-5CE54FF4D2E0}"/>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6CD8CA6E-DC01-4C88-9103-D287314542D4}"/>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20197A08-B28B-4780-9C82-C324C44B0EE4}"/>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3162D1F4-F79D-4430-AD8C-617C8EAB323F}"/>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78768</xdr:rowOff>
    </xdr:from>
    <xdr:ext cx="534377" cy="259045"/>
    <xdr:sp macro="" textlink="">
      <xdr:nvSpPr>
        <xdr:cNvPr id="146" name="n_1mainValue【道路】&#10;一人当たり延長">
          <a:extLst>
            <a:ext uri="{FF2B5EF4-FFF2-40B4-BE49-F238E27FC236}">
              <a16:creationId xmlns:a16="http://schemas.microsoft.com/office/drawing/2014/main" id="{ED537DCB-31A3-4A05-8F54-8A9708D664E5}"/>
            </a:ext>
          </a:extLst>
        </xdr:cNvPr>
        <xdr:cNvSpPr txBox="1"/>
      </xdr:nvSpPr>
      <xdr:spPr>
        <a:xfrm>
          <a:off x="9359411" y="625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93986</xdr:rowOff>
    </xdr:from>
    <xdr:ext cx="534377" cy="259045"/>
    <xdr:sp macro="" textlink="">
      <xdr:nvSpPr>
        <xdr:cNvPr id="147" name="n_2mainValue【道路】&#10;一人当たり延長">
          <a:extLst>
            <a:ext uri="{FF2B5EF4-FFF2-40B4-BE49-F238E27FC236}">
              <a16:creationId xmlns:a16="http://schemas.microsoft.com/office/drawing/2014/main" id="{AE2253F0-65B5-448A-B6EF-8B6BFFA8C79E}"/>
            </a:ext>
          </a:extLst>
        </xdr:cNvPr>
        <xdr:cNvSpPr txBox="1"/>
      </xdr:nvSpPr>
      <xdr:spPr>
        <a:xfrm>
          <a:off x="8483111" y="626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110674</xdr:rowOff>
    </xdr:from>
    <xdr:ext cx="534377" cy="259045"/>
    <xdr:sp macro="" textlink="">
      <xdr:nvSpPr>
        <xdr:cNvPr id="148" name="n_3mainValue【道路】&#10;一人当たり延長">
          <a:extLst>
            <a:ext uri="{FF2B5EF4-FFF2-40B4-BE49-F238E27FC236}">
              <a16:creationId xmlns:a16="http://schemas.microsoft.com/office/drawing/2014/main" id="{57A45A53-8785-4991-82C8-C4C5B1D3B266}"/>
            </a:ext>
          </a:extLst>
        </xdr:cNvPr>
        <xdr:cNvSpPr txBox="1"/>
      </xdr:nvSpPr>
      <xdr:spPr>
        <a:xfrm>
          <a:off x="7594111" y="62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124259</xdr:rowOff>
    </xdr:from>
    <xdr:ext cx="534377" cy="259045"/>
    <xdr:sp macro="" textlink="">
      <xdr:nvSpPr>
        <xdr:cNvPr id="149" name="n_4mainValue【道路】&#10;一人当たり延長">
          <a:extLst>
            <a:ext uri="{FF2B5EF4-FFF2-40B4-BE49-F238E27FC236}">
              <a16:creationId xmlns:a16="http://schemas.microsoft.com/office/drawing/2014/main" id="{244D69A9-5F16-4C07-8C99-3653CE4A74D4}"/>
            </a:ext>
          </a:extLst>
        </xdr:cNvPr>
        <xdr:cNvSpPr txBox="1"/>
      </xdr:nvSpPr>
      <xdr:spPr>
        <a:xfrm>
          <a:off x="6705111" y="6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148A434-EB90-42B3-A9C3-381D5F4731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88A4F42-4226-4E5E-8F93-AD47F18D1E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C677266-7E7A-4AA2-9AA0-118EACCBFC0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BCDB8F4-4D99-4AC8-9C82-8815962019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309B854-E9B3-49A7-B5EB-5804BCA4EE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B4785C9-1617-4E19-83F3-F3414A53B7F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B1EFDA1-45D4-4193-B819-4A1D926462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211E870-299D-4811-9503-6B9F5CECE0E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75A8D37-9BC0-4B5F-A87F-B0BDFA7A26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5B53E16-B582-4533-A195-BDD8112030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1DD4A10-9CB4-437C-B411-132CD2917E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B1E2C8F-9758-427F-AB7B-908B4EEFAE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3F92877-46A9-4D7B-B768-8E3B33D4D1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9C673438-80AD-4F05-B78B-770C491CC0C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F3356A8-4DAC-42E3-BF4C-0F4861828A7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A82382C-AA96-4F18-A881-1110C6D735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25A9D1D-2C6E-43D2-A0F6-BBFF6E3849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2D0D633-49CA-478C-B0F9-C747C2905E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E5B0DE8-97BD-4CBF-A924-9C6A97E1AAC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566A5F8-28BA-4265-9346-C5B84105088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73146CFA-58B9-40E7-888F-68BF9CBE99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5922314-2C00-49FB-BC45-4E4005AF02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080776E-98B8-498E-9A29-A42F0EEE42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72ACD45-CF58-4448-966D-662CCB7C2D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E73D2E8-9A8F-40C2-AC3D-CF775C60ED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62B046BC-926F-4FE5-B1BA-953C8F1B685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E0B38A5-67A4-4CA5-A3EE-EC4648A37CC7}"/>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39745BD1-0593-4B82-A766-EE6BAE927167}"/>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083B836-CE68-42E6-AEEB-EF91CECE9478}"/>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D698C62E-340B-4BC5-836B-C3B3302D28D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B41EF8A-F05B-410B-BE3D-3B508BC3A54F}"/>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1D984C89-27A1-4989-B1F9-87DBA4F08FEF}"/>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D6627637-5990-4644-B878-3C6CEDD39C9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B9C13599-6170-459D-A1C4-303745E370DD}"/>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3A215255-E22F-420A-9740-8CC334FBD882}"/>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1D3D202F-59DE-4028-AF3B-1E5C383B9CAE}"/>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1489C2-4D9A-443A-AF82-C467CC674A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1EBE18-8243-40FC-B663-DDC8B43E64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D9180A0-405D-43FE-B2A7-B199468FA2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0C1B049-324D-4C05-8E4D-901E0B134E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66EE72B-16A0-4320-8237-32FAE9645F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91" name="楕円 190">
          <a:extLst>
            <a:ext uri="{FF2B5EF4-FFF2-40B4-BE49-F238E27FC236}">
              <a16:creationId xmlns:a16="http://schemas.microsoft.com/office/drawing/2014/main" id="{A666F593-EE83-4F41-8DA0-82041497A1B5}"/>
            </a:ext>
          </a:extLst>
        </xdr:cNvPr>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6DA78D8-B015-4C0C-B7FD-C7309D027877}"/>
            </a:ext>
          </a:extLst>
        </xdr:cNvPr>
        <xdr:cNvSpPr txBox="1"/>
      </xdr:nvSpPr>
      <xdr:spPr>
        <a:xfrm>
          <a:off x="4673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193" name="楕円 192">
          <a:extLst>
            <a:ext uri="{FF2B5EF4-FFF2-40B4-BE49-F238E27FC236}">
              <a16:creationId xmlns:a16="http://schemas.microsoft.com/office/drawing/2014/main" id="{DF9AAC9C-4D5D-41D6-BA52-AE984DDFD45C}"/>
            </a:ext>
          </a:extLst>
        </xdr:cNvPr>
        <xdr:cNvSpPr/>
      </xdr:nvSpPr>
      <xdr:spPr>
        <a:xfrm>
          <a:off x="3746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122465</xdr:rowOff>
    </xdr:to>
    <xdr:cxnSp macro="">
      <xdr:nvCxnSpPr>
        <xdr:cNvPr id="194" name="直線コネクタ 193">
          <a:extLst>
            <a:ext uri="{FF2B5EF4-FFF2-40B4-BE49-F238E27FC236}">
              <a16:creationId xmlns:a16="http://schemas.microsoft.com/office/drawing/2014/main" id="{68C5782B-07DC-414B-83F0-9CFD3CBACC2A}"/>
            </a:ext>
          </a:extLst>
        </xdr:cNvPr>
        <xdr:cNvCxnSpPr/>
      </xdr:nvCxnSpPr>
      <xdr:spPr>
        <a:xfrm>
          <a:off x="3797300" y="1055478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5" name="楕円 194">
          <a:extLst>
            <a:ext uri="{FF2B5EF4-FFF2-40B4-BE49-F238E27FC236}">
              <a16:creationId xmlns:a16="http://schemas.microsoft.com/office/drawing/2014/main" id="{A865BDCE-3C07-48E1-9C8C-115B70159401}"/>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96338</xdr:rowOff>
    </xdr:to>
    <xdr:cxnSp macro="">
      <xdr:nvCxnSpPr>
        <xdr:cNvPr id="196" name="直線コネクタ 195">
          <a:extLst>
            <a:ext uri="{FF2B5EF4-FFF2-40B4-BE49-F238E27FC236}">
              <a16:creationId xmlns:a16="http://schemas.microsoft.com/office/drawing/2014/main" id="{9940CF24-2ECE-427F-92DA-34281496F54F}"/>
            </a:ext>
          </a:extLst>
        </xdr:cNvPr>
        <xdr:cNvCxnSpPr/>
      </xdr:nvCxnSpPr>
      <xdr:spPr>
        <a:xfrm>
          <a:off x="2908300" y="10531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7" name="楕円 196">
          <a:extLst>
            <a:ext uri="{FF2B5EF4-FFF2-40B4-BE49-F238E27FC236}">
              <a16:creationId xmlns:a16="http://schemas.microsoft.com/office/drawing/2014/main" id="{E6B419BF-994E-44E1-9206-613B211EC1BD}"/>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73478</xdr:rowOff>
    </xdr:to>
    <xdr:cxnSp macro="">
      <xdr:nvCxnSpPr>
        <xdr:cNvPr id="198" name="直線コネクタ 197">
          <a:extLst>
            <a:ext uri="{FF2B5EF4-FFF2-40B4-BE49-F238E27FC236}">
              <a16:creationId xmlns:a16="http://schemas.microsoft.com/office/drawing/2014/main" id="{E16A77FB-4349-4103-9B7D-4D4A37218BEA}"/>
            </a:ext>
          </a:extLst>
        </xdr:cNvPr>
        <xdr:cNvCxnSpPr/>
      </xdr:nvCxnSpPr>
      <xdr:spPr>
        <a:xfrm>
          <a:off x="2019300" y="10518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9" name="楕円 198">
          <a:extLst>
            <a:ext uri="{FF2B5EF4-FFF2-40B4-BE49-F238E27FC236}">
              <a16:creationId xmlns:a16="http://schemas.microsoft.com/office/drawing/2014/main" id="{3234F759-EAA6-4C4A-8EC4-5AC754DB311C}"/>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68580</xdr:rowOff>
    </xdr:to>
    <xdr:cxnSp macro="">
      <xdr:nvCxnSpPr>
        <xdr:cNvPr id="200" name="直線コネクタ 199">
          <a:extLst>
            <a:ext uri="{FF2B5EF4-FFF2-40B4-BE49-F238E27FC236}">
              <a16:creationId xmlns:a16="http://schemas.microsoft.com/office/drawing/2014/main" id="{A3A28250-853A-491E-9824-0E3223538306}"/>
            </a:ext>
          </a:extLst>
        </xdr:cNvPr>
        <xdr:cNvCxnSpPr/>
      </xdr:nvCxnSpPr>
      <xdr:spPr>
        <a:xfrm flipV="1">
          <a:off x="1130300" y="105188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33AF4A5-8B1C-4B90-AF06-30B313A014A9}"/>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6A94819-D5B8-47A4-A962-0E0DE4472DA3}"/>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21471B1-005D-4DC2-9AC7-485F74E346BE}"/>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C31C4199-5DB8-491D-B83A-782CDEE0682E}"/>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DB63060-AD82-4116-A2C3-61E51EEC9357}"/>
            </a:ext>
          </a:extLst>
        </xdr:cNvPr>
        <xdr:cNvSpPr txBox="1"/>
      </xdr:nvSpPr>
      <xdr:spPr>
        <a:xfrm>
          <a:off x="3582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65E0C952-02A8-4A92-B2D8-5628E85663FA}"/>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D68200F-4527-4FCB-B31A-D7E71FC18C9B}"/>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71CA2BB-6713-44A1-BF58-015D9F76E540}"/>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857594E-4370-498C-B5E9-3F026EFFE6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DB39277-8039-4C1D-8E72-402EA9D3FC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F15CBC2-999A-4AED-AE45-2F342C515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3F8BEAF-9E8D-4B9B-8FB6-59B26275BA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ACB4C9D-1EA3-4A8E-B024-F89CB837E2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D2CB3EA-45BE-45DF-BF55-B42EFF2218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13BB5D7-DE0C-48CE-8A50-DD553C8E02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5B1A1E7-3B46-402E-880A-040DA93D89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62CFDB4-283E-41FB-A0E9-4BDA93522B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AB86815-AA9B-428B-9443-3A740108D6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3A5AD4A9-3EF7-46A8-97DB-1FDE65CF9E6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8DC01D0C-13C5-489D-890D-FAA32B342E5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42769799-8066-48DD-B8AD-8803618E156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75D786D-DE42-4138-94AC-BC13F4A55EA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38660B9A-11F3-4F93-A667-972D7353DC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43847EBB-F5EB-4BE4-A606-E057FFA8289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F78E3EE-20A4-42AC-8343-A3C743CDCF4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119F3010-0A84-4622-92EF-17B75DD2C1A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749F4A9A-6DAF-472C-8A41-2B2043B450B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C21BF342-37D9-45E7-BA43-4F7EDC397FB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120BF5E5-0EE4-4D6B-AE1A-E57573143CE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62BFD7B1-40CC-4F12-B7B2-2DA619FC807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803677C-023B-4AD8-97F7-A5D5AD942E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4803414E-0F43-417A-98CF-2CDF0771825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FE04B70A-8600-49EF-9BFB-6AD93DB769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85229BD-74C8-4D9B-B9CE-0F4D1685792E}"/>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B0D74E5A-63B5-4FE3-825B-9B45E297A081}"/>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7DD27231-67BF-4591-9497-584693BC07D9}"/>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BA30E1AE-67A4-4D3C-8622-7FEEA383D79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3230445-3E95-4DA4-A6E0-279A19736EDD}"/>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BCB8FAD-3865-46DE-999A-38EC71551A6D}"/>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FEB0C2A4-AA1D-422C-AF21-375EE93B9885}"/>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4E026E77-2AF5-4D8C-BAA7-87297F74A634}"/>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2E4B878D-482B-40BC-8BC5-5F92E7FB20C5}"/>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CA249D0F-3D44-41AD-8FDA-C348884A4D85}"/>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95515D43-C86D-4251-9C05-DB0B9029F3EC}"/>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9A24E5-3DC0-44C4-8522-3A0330DA573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2A25323-8831-4EB1-924E-35E7DB4D4F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AC9B416-3C00-44A3-8B3A-AC4DBC9921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C077AFE-14F2-4F90-B540-D65CBB613C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63F7516-65FB-4C59-B595-92D9130BA9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1964</xdr:rowOff>
    </xdr:from>
    <xdr:to>
      <xdr:col>55</xdr:col>
      <xdr:colOff>50800</xdr:colOff>
      <xdr:row>62</xdr:row>
      <xdr:rowOff>103564</xdr:rowOff>
    </xdr:to>
    <xdr:sp macro="" textlink="">
      <xdr:nvSpPr>
        <xdr:cNvPr id="250" name="楕円 249">
          <a:extLst>
            <a:ext uri="{FF2B5EF4-FFF2-40B4-BE49-F238E27FC236}">
              <a16:creationId xmlns:a16="http://schemas.microsoft.com/office/drawing/2014/main" id="{04A4A0F3-7A98-4BEF-A95B-BBA12CBB3C21}"/>
            </a:ext>
          </a:extLst>
        </xdr:cNvPr>
        <xdr:cNvSpPr/>
      </xdr:nvSpPr>
      <xdr:spPr>
        <a:xfrm>
          <a:off x="10426700" y="106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151841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4F916AD9-526D-4D5A-826E-A1AABD11E901}"/>
            </a:ext>
          </a:extLst>
        </xdr:cNvPr>
        <xdr:cNvSpPr txBox="1"/>
      </xdr:nvSpPr>
      <xdr:spPr>
        <a:xfrm>
          <a:off x="10515600" y="1061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8107</xdr:rowOff>
    </xdr:from>
    <xdr:to>
      <xdr:col>50</xdr:col>
      <xdr:colOff>165100</xdr:colOff>
      <xdr:row>62</xdr:row>
      <xdr:rowOff>109707</xdr:rowOff>
    </xdr:to>
    <xdr:sp macro="" textlink="">
      <xdr:nvSpPr>
        <xdr:cNvPr id="252" name="楕円 251">
          <a:extLst>
            <a:ext uri="{FF2B5EF4-FFF2-40B4-BE49-F238E27FC236}">
              <a16:creationId xmlns:a16="http://schemas.microsoft.com/office/drawing/2014/main" id="{79B001D7-69FC-4591-A5D8-6220498C469B}"/>
            </a:ext>
          </a:extLst>
        </xdr:cNvPr>
        <xdr:cNvSpPr/>
      </xdr:nvSpPr>
      <xdr:spPr>
        <a:xfrm>
          <a:off x="9588500" y="106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52764</xdr:rowOff>
    </xdr:from>
    <xdr:to>
      <xdr:col>55</xdr:col>
      <xdr:colOff>0</xdr:colOff>
      <xdr:row>62</xdr:row>
      <xdr:rowOff>58907</xdr:rowOff>
    </xdr:to>
    <xdr:cxnSp macro="">
      <xdr:nvCxnSpPr>
        <xdr:cNvPr id="253" name="直線コネクタ 252">
          <a:extLst>
            <a:ext uri="{FF2B5EF4-FFF2-40B4-BE49-F238E27FC236}">
              <a16:creationId xmlns:a16="http://schemas.microsoft.com/office/drawing/2014/main" id="{EEDB69E8-6343-4E33-BB07-44A5290E5CC3}"/>
            </a:ext>
          </a:extLst>
        </xdr:cNvPr>
        <xdr:cNvCxnSpPr/>
      </xdr:nvCxnSpPr>
      <xdr:spPr>
        <a:xfrm flipV="1">
          <a:off x="9639300" y="10682664"/>
          <a:ext cx="83820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16783</xdr:rowOff>
    </xdr:from>
    <xdr:to>
      <xdr:col>46</xdr:col>
      <xdr:colOff>38100</xdr:colOff>
      <xdr:row>62</xdr:row>
      <xdr:rowOff>118383</xdr:rowOff>
    </xdr:to>
    <xdr:sp macro="" textlink="">
      <xdr:nvSpPr>
        <xdr:cNvPr id="254" name="楕円 253">
          <a:extLst>
            <a:ext uri="{FF2B5EF4-FFF2-40B4-BE49-F238E27FC236}">
              <a16:creationId xmlns:a16="http://schemas.microsoft.com/office/drawing/2014/main" id="{DEE7C3F5-EBD0-4450-B9D4-CA8F5F02E007}"/>
            </a:ext>
          </a:extLst>
        </xdr:cNvPr>
        <xdr:cNvSpPr/>
      </xdr:nvSpPr>
      <xdr:spPr>
        <a:xfrm>
          <a:off x="8699500" y="106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58907</xdr:rowOff>
    </xdr:from>
    <xdr:to>
      <xdr:col>50</xdr:col>
      <xdr:colOff>114300</xdr:colOff>
      <xdr:row>62</xdr:row>
      <xdr:rowOff>67583</xdr:rowOff>
    </xdr:to>
    <xdr:cxnSp macro="">
      <xdr:nvCxnSpPr>
        <xdr:cNvPr id="255" name="直線コネクタ 254">
          <a:extLst>
            <a:ext uri="{FF2B5EF4-FFF2-40B4-BE49-F238E27FC236}">
              <a16:creationId xmlns:a16="http://schemas.microsoft.com/office/drawing/2014/main" id="{F98412C1-0A51-4B85-B8A1-73BC6C5032A8}"/>
            </a:ext>
          </a:extLst>
        </xdr:cNvPr>
        <xdr:cNvCxnSpPr/>
      </xdr:nvCxnSpPr>
      <xdr:spPr>
        <a:xfrm flipV="1">
          <a:off x="8750300" y="10688807"/>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30386</xdr:rowOff>
    </xdr:from>
    <xdr:to>
      <xdr:col>41</xdr:col>
      <xdr:colOff>101600</xdr:colOff>
      <xdr:row>62</xdr:row>
      <xdr:rowOff>131986</xdr:rowOff>
    </xdr:to>
    <xdr:sp macro="" textlink="">
      <xdr:nvSpPr>
        <xdr:cNvPr id="256" name="楕円 255">
          <a:extLst>
            <a:ext uri="{FF2B5EF4-FFF2-40B4-BE49-F238E27FC236}">
              <a16:creationId xmlns:a16="http://schemas.microsoft.com/office/drawing/2014/main" id="{B1D61FB5-6E7F-4BA6-808A-FAFF719AE3A7}"/>
            </a:ext>
          </a:extLst>
        </xdr:cNvPr>
        <xdr:cNvSpPr/>
      </xdr:nvSpPr>
      <xdr:spPr>
        <a:xfrm>
          <a:off x="7810500" y="106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67583</xdr:rowOff>
    </xdr:from>
    <xdr:to>
      <xdr:col>45</xdr:col>
      <xdr:colOff>177800</xdr:colOff>
      <xdr:row>62</xdr:row>
      <xdr:rowOff>81186</xdr:rowOff>
    </xdr:to>
    <xdr:cxnSp macro="">
      <xdr:nvCxnSpPr>
        <xdr:cNvPr id="257" name="直線コネクタ 256">
          <a:extLst>
            <a:ext uri="{FF2B5EF4-FFF2-40B4-BE49-F238E27FC236}">
              <a16:creationId xmlns:a16="http://schemas.microsoft.com/office/drawing/2014/main" id="{3074EA31-94D3-4142-841A-D87DD4E92CBF}"/>
            </a:ext>
          </a:extLst>
        </xdr:cNvPr>
        <xdr:cNvCxnSpPr/>
      </xdr:nvCxnSpPr>
      <xdr:spPr>
        <a:xfrm flipV="1">
          <a:off x="7861300" y="1069748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47654</xdr:rowOff>
    </xdr:from>
    <xdr:to>
      <xdr:col>36</xdr:col>
      <xdr:colOff>165100</xdr:colOff>
      <xdr:row>62</xdr:row>
      <xdr:rowOff>149254</xdr:rowOff>
    </xdr:to>
    <xdr:sp macro="" textlink="">
      <xdr:nvSpPr>
        <xdr:cNvPr id="258" name="楕円 257">
          <a:extLst>
            <a:ext uri="{FF2B5EF4-FFF2-40B4-BE49-F238E27FC236}">
              <a16:creationId xmlns:a16="http://schemas.microsoft.com/office/drawing/2014/main" id="{DBAC406A-344D-48B6-ADCC-414D484BA492}"/>
            </a:ext>
          </a:extLst>
        </xdr:cNvPr>
        <xdr:cNvSpPr/>
      </xdr:nvSpPr>
      <xdr:spPr>
        <a:xfrm>
          <a:off x="69215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81186</xdr:rowOff>
    </xdr:from>
    <xdr:to>
      <xdr:col>41</xdr:col>
      <xdr:colOff>50800</xdr:colOff>
      <xdr:row>62</xdr:row>
      <xdr:rowOff>98454</xdr:rowOff>
    </xdr:to>
    <xdr:cxnSp macro="">
      <xdr:nvCxnSpPr>
        <xdr:cNvPr id="259" name="直線コネクタ 258">
          <a:extLst>
            <a:ext uri="{FF2B5EF4-FFF2-40B4-BE49-F238E27FC236}">
              <a16:creationId xmlns:a16="http://schemas.microsoft.com/office/drawing/2014/main" id="{0290F5AD-050E-4B4C-B8AB-86DAC75EF02D}"/>
            </a:ext>
          </a:extLst>
        </xdr:cNvPr>
        <xdr:cNvCxnSpPr/>
      </xdr:nvCxnSpPr>
      <xdr:spPr>
        <a:xfrm flipV="1">
          <a:off x="6972300" y="10711086"/>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9DB258C-C606-4AA5-B158-29D168A25004}"/>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4F5F30C6-3077-4C8A-845F-4B01343F8CDE}"/>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1CA4B861-A1E1-4A34-9EDB-9EBA2E0E5B76}"/>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126C0E5A-1C09-4F40-AA21-BFB29212591D}"/>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100834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E34AE463-3952-4B2B-91B6-8186D2CD1A6F}"/>
            </a:ext>
          </a:extLst>
        </xdr:cNvPr>
        <xdr:cNvSpPr txBox="1"/>
      </xdr:nvSpPr>
      <xdr:spPr>
        <a:xfrm>
          <a:off x="9327095" y="1073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109510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FE8D2482-5894-4840-88E3-72A051A43DD1}"/>
            </a:ext>
          </a:extLst>
        </xdr:cNvPr>
        <xdr:cNvSpPr txBox="1"/>
      </xdr:nvSpPr>
      <xdr:spPr>
        <a:xfrm>
          <a:off x="8450795" y="10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123113</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E3F699C-529E-4B19-A2F3-931B515A132B}"/>
            </a:ext>
          </a:extLst>
        </xdr:cNvPr>
        <xdr:cNvSpPr txBox="1"/>
      </xdr:nvSpPr>
      <xdr:spPr>
        <a:xfrm>
          <a:off x="7561795" y="10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140381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1FCF0B-7CF3-435F-BCA4-98267D80E2E1}"/>
            </a:ext>
          </a:extLst>
        </xdr:cNvPr>
        <xdr:cNvSpPr txBox="1"/>
      </xdr:nvSpPr>
      <xdr:spPr>
        <a:xfrm>
          <a:off x="6672795" y="1077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C5A6FD1A-E7B9-42B4-B36D-9640FB3F08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7214CB5E-DFD2-4B52-A37D-7B763502CF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7753DCA-D295-430C-B837-9E758C6707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101006A6-8D16-4FAF-92E1-1F7D944674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E2D827AA-60AC-49F2-B07E-67A581EEF5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7340580B-C585-4928-9DA2-F6057E4031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3BEDD921-4BBE-4630-8AE7-6E393CEF4E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4341C663-A824-43D3-ABE0-DC1CD7E03F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AC04FF9-8D66-4934-9C5B-8173CEF53A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379B4B24-8452-4559-A3FA-F30682E0CAF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C0F5DD9C-F092-4973-B1AB-ECAEB950C9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610DDF67-BFBA-41E7-8317-9091CA75D1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F8EA134E-47AE-4494-B5AC-36D754E301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96FCB171-1103-44E0-8477-7F2044FDFE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3AB964F8-D023-4BF8-B264-AA1B21DDC2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9B0FCC21-B9AA-4FE3-9273-0D835AF937A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F5F1B740-CF0D-4A80-AB9D-988881D854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F2862457-9B29-4890-99E9-76A8762690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35B906F6-9545-4843-A640-179D3135C2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99EA97A2-3FE5-40D8-BF48-836AB5A9E3D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262614C0-B6BF-490E-8852-6B04A5551DA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BE132C6-E2EC-4495-93D9-F378C1C873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F8C9D9C5-F1EA-4E74-8887-15FD048C8E5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64EEFF2-AA8F-401A-8B59-73616C409D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E79536EA-648D-4E48-9C37-D318C3B59A9F}"/>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3E00378-97A4-4344-85BA-AF494C52A6A2}"/>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2633745-0D21-4D93-8174-10107F665196}"/>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121C27D-2F66-4EDA-B36F-1A865B7022B5}"/>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833301FB-775E-446C-8DCC-30D1562574E1}"/>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AA7CC413-466C-45CA-B074-3A29F2BD6BE9}"/>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B3F5A37A-F779-4604-A4AD-D53FFEED48C3}"/>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9303E6EB-12C9-4065-A24C-143B8B116AE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62B8EF13-4598-42A7-A868-B8452DE68AD3}"/>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F8B66A07-1BE5-4608-8510-F77C6623D452}"/>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A792498C-E12C-4DD6-8103-A720670FED8F}"/>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75107A-779D-4D0E-AD79-6BF1DDC526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7AFF9C1-F497-4749-9893-378BEF9F9B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B42B7B8-FC08-4ABA-9EC3-7BB351E52B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4894A9-2888-4A7D-B9E8-CC4868404A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4390EC8-AC59-4556-A69D-FD534E8C32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308" name="楕円 307">
          <a:extLst>
            <a:ext uri="{FF2B5EF4-FFF2-40B4-BE49-F238E27FC236}">
              <a16:creationId xmlns:a16="http://schemas.microsoft.com/office/drawing/2014/main" id="{69C3C0DB-E5DD-436D-9E4C-56026809618F}"/>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27322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FE7976CB-498E-4479-95C3-A7E62A8A2A62}"/>
            </a:ext>
          </a:extLst>
        </xdr:cNvPr>
        <xdr:cNvSpPr txBox="1"/>
      </xdr:nvSpPr>
      <xdr:spPr>
        <a:xfrm>
          <a:off x="4673600" y="1408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310" name="楕円 309">
          <a:extLst>
            <a:ext uri="{FF2B5EF4-FFF2-40B4-BE49-F238E27FC236}">
              <a16:creationId xmlns:a16="http://schemas.microsoft.com/office/drawing/2014/main" id="{8569C28D-B83E-4CA4-97ED-F9E2E375098E}"/>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62864</xdr:rowOff>
    </xdr:to>
    <xdr:cxnSp macro="">
      <xdr:nvCxnSpPr>
        <xdr:cNvPr id="311" name="直線コネクタ 310">
          <a:extLst>
            <a:ext uri="{FF2B5EF4-FFF2-40B4-BE49-F238E27FC236}">
              <a16:creationId xmlns:a16="http://schemas.microsoft.com/office/drawing/2014/main" id="{DBB88E4D-66BD-4590-97CF-9514F46DFC40}"/>
            </a:ext>
          </a:extLst>
        </xdr:cNvPr>
        <xdr:cNvCxnSpPr/>
      </xdr:nvCxnSpPr>
      <xdr:spPr>
        <a:xfrm flipV="1">
          <a:off x="3797300" y="142855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12" name="楕円 311">
          <a:extLst>
            <a:ext uri="{FF2B5EF4-FFF2-40B4-BE49-F238E27FC236}">
              <a16:creationId xmlns:a16="http://schemas.microsoft.com/office/drawing/2014/main" id="{2CFC7B54-C5BF-41D6-8331-3DB481A28172}"/>
            </a:ext>
          </a:extLst>
        </xdr:cNvPr>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62864</xdr:rowOff>
    </xdr:to>
    <xdr:cxnSp macro="">
      <xdr:nvCxnSpPr>
        <xdr:cNvPr id="313" name="直線コネクタ 312">
          <a:extLst>
            <a:ext uri="{FF2B5EF4-FFF2-40B4-BE49-F238E27FC236}">
              <a16:creationId xmlns:a16="http://schemas.microsoft.com/office/drawing/2014/main" id="{98922092-19A3-4B0C-9DB6-A672F1C1F44F}"/>
            </a:ext>
          </a:extLst>
        </xdr:cNvPr>
        <xdr:cNvCxnSpPr/>
      </xdr:nvCxnSpPr>
      <xdr:spPr>
        <a:xfrm>
          <a:off x="2908300" y="142722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4" name="楕円 313">
          <a:extLst>
            <a:ext uri="{FF2B5EF4-FFF2-40B4-BE49-F238E27FC236}">
              <a16:creationId xmlns:a16="http://schemas.microsoft.com/office/drawing/2014/main" id="{A63A28AA-21BB-4CDB-A79C-9FD9E52AB44F}"/>
            </a:ext>
          </a:extLst>
        </xdr:cNvPr>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41911</xdr:rowOff>
    </xdr:to>
    <xdr:cxnSp macro="">
      <xdr:nvCxnSpPr>
        <xdr:cNvPr id="315" name="直線コネクタ 314">
          <a:extLst>
            <a:ext uri="{FF2B5EF4-FFF2-40B4-BE49-F238E27FC236}">
              <a16:creationId xmlns:a16="http://schemas.microsoft.com/office/drawing/2014/main" id="{991A5459-C61B-4B5F-90F5-4B97FA8C862C}"/>
            </a:ext>
          </a:extLst>
        </xdr:cNvPr>
        <xdr:cNvCxnSpPr/>
      </xdr:nvCxnSpPr>
      <xdr:spPr>
        <a:xfrm>
          <a:off x="2019300" y="14245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6" name="楕円 315">
          <a:extLst>
            <a:ext uri="{FF2B5EF4-FFF2-40B4-BE49-F238E27FC236}">
              <a16:creationId xmlns:a16="http://schemas.microsoft.com/office/drawing/2014/main" id="{C49BA989-D5A9-49D8-BBC4-C8EDA1E8AD5C}"/>
            </a:ext>
          </a:extLst>
        </xdr:cNvPr>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15239</xdr:rowOff>
    </xdr:to>
    <xdr:cxnSp macro="">
      <xdr:nvCxnSpPr>
        <xdr:cNvPr id="317" name="直線コネクタ 316">
          <a:extLst>
            <a:ext uri="{FF2B5EF4-FFF2-40B4-BE49-F238E27FC236}">
              <a16:creationId xmlns:a16="http://schemas.microsoft.com/office/drawing/2014/main" id="{5CA86C89-C246-4B6A-8727-B55069748F10}"/>
            </a:ext>
          </a:extLst>
        </xdr:cNvPr>
        <xdr:cNvCxnSpPr/>
      </xdr:nvCxnSpPr>
      <xdr:spPr>
        <a:xfrm>
          <a:off x="1130300" y="14218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BD40BC9B-7B2C-4805-8286-82BB18D5A14C}"/>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895073F5-A0D6-4CE8-88E7-6AC35B44F6C5}"/>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1EBE9F1D-53D0-481C-8DAD-1B3AB0BD366F}"/>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5AA7279E-63CF-4C84-AA9E-7D7396FA705F}"/>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322" name="n_1mainValue【公営住宅】&#10;有形固定資産減価償却率">
          <a:extLst>
            <a:ext uri="{FF2B5EF4-FFF2-40B4-BE49-F238E27FC236}">
              <a16:creationId xmlns:a16="http://schemas.microsoft.com/office/drawing/2014/main" id="{2EB84308-ECB7-4310-8E55-9E118BB9BBC2}"/>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3" name="n_2mainValue【公営住宅】&#10;有形固定資産減価償却率">
          <a:extLst>
            <a:ext uri="{FF2B5EF4-FFF2-40B4-BE49-F238E27FC236}">
              <a16:creationId xmlns:a16="http://schemas.microsoft.com/office/drawing/2014/main" id="{4DF262D6-9B76-4304-970B-7611D80D104D}"/>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4" name="n_3mainValue【公営住宅】&#10;有形固定資産減価償却率">
          <a:extLst>
            <a:ext uri="{FF2B5EF4-FFF2-40B4-BE49-F238E27FC236}">
              <a16:creationId xmlns:a16="http://schemas.microsoft.com/office/drawing/2014/main" id="{FECBBB0E-4D71-48A8-9FD1-9A049606854E}"/>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325" name="n_4mainValue【公営住宅】&#10;有形固定資産減価償却率">
          <a:extLst>
            <a:ext uri="{FF2B5EF4-FFF2-40B4-BE49-F238E27FC236}">
              <a16:creationId xmlns:a16="http://schemas.microsoft.com/office/drawing/2014/main" id="{FFF98CB2-C2F6-498E-95AF-5A0263B92319}"/>
            </a:ext>
          </a:extLst>
        </xdr:cNvPr>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C5ED64A-14BF-45EB-8C6C-409E727DBE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4845C62-D039-4D80-B9B6-EA032389C7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F0EA7072-ACAC-44F6-B73C-3D1B96DD2E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9DB84DA-F7AA-45A0-BE51-88A2DCFBEE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581BE51-6D3B-4638-A1F1-35ACBFCA8C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3B9B16A-A0EC-4E1A-A9C6-06C916ED36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D3C38D9-7B9F-441D-A7B1-1525E1BC4F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21F6616-CB4F-4776-9983-346F5A71E7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D10457D3-21F0-42D2-8963-110E0FA438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59EF028-C7E6-422E-A8C5-DEBB90340D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9F30F516-BA21-40BA-97ED-0A411B0D803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FA2FA352-380B-46BF-8081-C6017B9BF4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8ABB180-20A8-40CA-9930-5BF2C23BFFA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A0403738-5FB0-4DE3-A360-03D3FF665F2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7551170-3C22-41AB-9E3C-FF926FE5B2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65F946C3-BA0A-4F4D-8E53-EEE29ECB8E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702A49D9-5BFD-4801-991A-4D67C033D5B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2F6B7837-70B3-4B59-BBB5-6F7695AF314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A7F35C4-B6E6-45A0-8A28-AEC1D386E7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CC235A0-60ED-4085-8BAC-ABF46A87D90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37F9FE0-F0F6-427A-99EB-62B0D9AD13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561D95F-92D3-48FB-A51D-070C0769F8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3A6715D-2DDD-47F9-BDC7-D0BB65035C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3C4112F2-B2AF-4C32-BE9C-4F50D90A2FCB}"/>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7CB63B05-136C-4DDB-BAE9-88A8227556B3}"/>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FB42F5E-C746-4CCE-9F42-D8AAA52900DA}"/>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2A63F41C-2059-4157-BFA9-FF3F45DD71C9}"/>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7F9AECC6-5BD6-4957-AB3F-38C75998861C}"/>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69D2C1A-55AF-41C7-A6A6-5AAF81C69683}"/>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F589A10D-E892-4239-8BDA-CDFFCDF99859}"/>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91451E53-2E30-4601-BB1F-55BC1ABD5649}"/>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41FFE4A1-D8F5-45C6-9EFA-3CE4F976221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4D401CC4-5D84-4ECA-BBCF-FE38D2F25484}"/>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E8269F92-C568-42A0-8B2B-9DA25F69BC91}"/>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BEE210-5CDD-4763-9459-512CA38608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62475A5-365E-44D2-892B-50A7D31B38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1477FCB-C7A6-4ED6-B8CD-AD9256820E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58EECB0-DFF5-4179-8106-A199B9619A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8B61E0C-0723-4FA7-A74F-842EAB7894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141224</xdr:rowOff>
    </xdr:from>
    <xdr:to>
      <xdr:col>55</xdr:col>
      <xdr:colOff>50800</xdr:colOff>
      <xdr:row>84</xdr:row>
      <xdr:rowOff>71374</xdr:rowOff>
    </xdr:to>
    <xdr:sp macro="" textlink="">
      <xdr:nvSpPr>
        <xdr:cNvPr id="365" name="楕円 364">
          <a:extLst>
            <a:ext uri="{FF2B5EF4-FFF2-40B4-BE49-F238E27FC236}">
              <a16:creationId xmlns:a16="http://schemas.microsoft.com/office/drawing/2014/main" id="{76A49B0F-3878-463E-A24F-89942AA46283}"/>
            </a:ext>
          </a:extLst>
        </xdr:cNvPr>
        <xdr:cNvSpPr/>
      </xdr:nvSpPr>
      <xdr:spPr>
        <a:xfrm>
          <a:off x="104267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164101</xdr:rowOff>
    </xdr:from>
    <xdr:ext cx="469744" cy="259045"/>
    <xdr:sp macro="" textlink="">
      <xdr:nvSpPr>
        <xdr:cNvPr id="366" name="【公営住宅】&#10;一人当たり面積該当値テキスト">
          <a:extLst>
            <a:ext uri="{FF2B5EF4-FFF2-40B4-BE49-F238E27FC236}">
              <a16:creationId xmlns:a16="http://schemas.microsoft.com/office/drawing/2014/main" id="{C3638B8D-E997-4C15-AEF7-513A3010786E}"/>
            </a:ext>
          </a:extLst>
        </xdr:cNvPr>
        <xdr:cNvSpPr txBox="1"/>
      </xdr:nvSpPr>
      <xdr:spPr>
        <a:xfrm>
          <a:off x="10515600" y="1422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147701</xdr:rowOff>
    </xdr:from>
    <xdr:to>
      <xdr:col>50</xdr:col>
      <xdr:colOff>165100</xdr:colOff>
      <xdr:row>84</xdr:row>
      <xdr:rowOff>77851</xdr:rowOff>
    </xdr:to>
    <xdr:sp macro="" textlink="">
      <xdr:nvSpPr>
        <xdr:cNvPr id="367" name="楕円 366">
          <a:extLst>
            <a:ext uri="{FF2B5EF4-FFF2-40B4-BE49-F238E27FC236}">
              <a16:creationId xmlns:a16="http://schemas.microsoft.com/office/drawing/2014/main" id="{76B91E5F-1FB0-4A68-AAE1-4785C4AF9B07}"/>
            </a:ext>
          </a:extLst>
        </xdr:cNvPr>
        <xdr:cNvSpPr/>
      </xdr:nvSpPr>
      <xdr:spPr>
        <a:xfrm>
          <a:off x="9588500" y="143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20574</xdr:rowOff>
    </xdr:from>
    <xdr:to>
      <xdr:col>55</xdr:col>
      <xdr:colOff>0</xdr:colOff>
      <xdr:row>84</xdr:row>
      <xdr:rowOff>27051</xdr:rowOff>
    </xdr:to>
    <xdr:cxnSp macro="">
      <xdr:nvCxnSpPr>
        <xdr:cNvPr id="368" name="直線コネクタ 367">
          <a:extLst>
            <a:ext uri="{FF2B5EF4-FFF2-40B4-BE49-F238E27FC236}">
              <a16:creationId xmlns:a16="http://schemas.microsoft.com/office/drawing/2014/main" id="{BFF3E2AC-1971-4BC7-8E8C-FE4FB52C60FE}"/>
            </a:ext>
          </a:extLst>
        </xdr:cNvPr>
        <xdr:cNvCxnSpPr/>
      </xdr:nvCxnSpPr>
      <xdr:spPr>
        <a:xfrm flipV="1">
          <a:off x="9639300" y="1442237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155702</xdr:rowOff>
    </xdr:from>
    <xdr:to>
      <xdr:col>46</xdr:col>
      <xdr:colOff>38100</xdr:colOff>
      <xdr:row>84</xdr:row>
      <xdr:rowOff>85852</xdr:rowOff>
    </xdr:to>
    <xdr:sp macro="" textlink="">
      <xdr:nvSpPr>
        <xdr:cNvPr id="369" name="楕円 368">
          <a:extLst>
            <a:ext uri="{FF2B5EF4-FFF2-40B4-BE49-F238E27FC236}">
              <a16:creationId xmlns:a16="http://schemas.microsoft.com/office/drawing/2014/main" id="{46248456-69B0-4020-B931-102B010BFEEF}"/>
            </a:ext>
          </a:extLst>
        </xdr:cNvPr>
        <xdr:cNvSpPr/>
      </xdr:nvSpPr>
      <xdr:spPr>
        <a:xfrm>
          <a:off x="86995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27051</xdr:rowOff>
    </xdr:from>
    <xdr:to>
      <xdr:col>50</xdr:col>
      <xdr:colOff>114300</xdr:colOff>
      <xdr:row>84</xdr:row>
      <xdr:rowOff>35052</xdr:rowOff>
    </xdr:to>
    <xdr:cxnSp macro="">
      <xdr:nvCxnSpPr>
        <xdr:cNvPr id="370" name="直線コネクタ 369">
          <a:extLst>
            <a:ext uri="{FF2B5EF4-FFF2-40B4-BE49-F238E27FC236}">
              <a16:creationId xmlns:a16="http://schemas.microsoft.com/office/drawing/2014/main" id="{908153EB-09D7-43AD-8033-DA30FF87892B}"/>
            </a:ext>
          </a:extLst>
        </xdr:cNvPr>
        <xdr:cNvCxnSpPr/>
      </xdr:nvCxnSpPr>
      <xdr:spPr>
        <a:xfrm flipV="1">
          <a:off x="8750300" y="144288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164464</xdr:rowOff>
    </xdr:from>
    <xdr:to>
      <xdr:col>41</xdr:col>
      <xdr:colOff>101600</xdr:colOff>
      <xdr:row>84</xdr:row>
      <xdr:rowOff>94614</xdr:rowOff>
    </xdr:to>
    <xdr:sp macro="" textlink="">
      <xdr:nvSpPr>
        <xdr:cNvPr id="371" name="楕円 370">
          <a:extLst>
            <a:ext uri="{FF2B5EF4-FFF2-40B4-BE49-F238E27FC236}">
              <a16:creationId xmlns:a16="http://schemas.microsoft.com/office/drawing/2014/main" id="{33B36DD6-4382-4874-901F-2D8893A1538B}"/>
            </a:ext>
          </a:extLst>
        </xdr:cNvPr>
        <xdr:cNvSpPr/>
      </xdr:nvSpPr>
      <xdr:spPr>
        <a:xfrm>
          <a:off x="781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35052</xdr:rowOff>
    </xdr:from>
    <xdr:to>
      <xdr:col>45</xdr:col>
      <xdr:colOff>177800</xdr:colOff>
      <xdr:row>84</xdr:row>
      <xdr:rowOff>43814</xdr:rowOff>
    </xdr:to>
    <xdr:cxnSp macro="">
      <xdr:nvCxnSpPr>
        <xdr:cNvPr id="372" name="直線コネクタ 371">
          <a:extLst>
            <a:ext uri="{FF2B5EF4-FFF2-40B4-BE49-F238E27FC236}">
              <a16:creationId xmlns:a16="http://schemas.microsoft.com/office/drawing/2014/main" id="{98C6DEA3-BFF3-4E76-BF38-400E3B71998C}"/>
            </a:ext>
          </a:extLst>
        </xdr:cNvPr>
        <xdr:cNvCxnSpPr/>
      </xdr:nvCxnSpPr>
      <xdr:spPr>
        <a:xfrm flipV="1">
          <a:off x="7861300" y="14436852"/>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171323</xdr:rowOff>
    </xdr:from>
    <xdr:to>
      <xdr:col>36</xdr:col>
      <xdr:colOff>165100</xdr:colOff>
      <xdr:row>84</xdr:row>
      <xdr:rowOff>101473</xdr:rowOff>
    </xdr:to>
    <xdr:sp macro="" textlink="">
      <xdr:nvSpPr>
        <xdr:cNvPr id="373" name="楕円 372">
          <a:extLst>
            <a:ext uri="{FF2B5EF4-FFF2-40B4-BE49-F238E27FC236}">
              <a16:creationId xmlns:a16="http://schemas.microsoft.com/office/drawing/2014/main" id="{9BCC887B-5B5D-46FD-B431-7A07B9574F46}"/>
            </a:ext>
          </a:extLst>
        </xdr:cNvPr>
        <xdr:cNvSpPr/>
      </xdr:nvSpPr>
      <xdr:spPr>
        <a:xfrm>
          <a:off x="6921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43814</xdr:rowOff>
    </xdr:from>
    <xdr:to>
      <xdr:col>41</xdr:col>
      <xdr:colOff>50800</xdr:colOff>
      <xdr:row>84</xdr:row>
      <xdr:rowOff>50673</xdr:rowOff>
    </xdr:to>
    <xdr:cxnSp macro="">
      <xdr:nvCxnSpPr>
        <xdr:cNvPr id="374" name="直線コネクタ 373">
          <a:extLst>
            <a:ext uri="{FF2B5EF4-FFF2-40B4-BE49-F238E27FC236}">
              <a16:creationId xmlns:a16="http://schemas.microsoft.com/office/drawing/2014/main" id="{3888A01E-E78F-4C8E-95A1-EB0E279C56C5}"/>
            </a:ext>
          </a:extLst>
        </xdr:cNvPr>
        <xdr:cNvCxnSpPr/>
      </xdr:nvCxnSpPr>
      <xdr:spPr>
        <a:xfrm flipV="1">
          <a:off x="6972300" y="144456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CCCA1D38-4830-4B6F-ABE7-25BBF38AC595}"/>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56E2D819-A2CA-4D2C-A52B-3BD07080456C}"/>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F322EBC6-5DB6-4289-BED9-D31754D074B4}"/>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F8170F3A-059B-4B9B-B33B-DBA543019176}"/>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94378</xdr:rowOff>
    </xdr:from>
    <xdr:ext cx="469744" cy="259045"/>
    <xdr:sp macro="" textlink="">
      <xdr:nvSpPr>
        <xdr:cNvPr id="379" name="n_1mainValue【公営住宅】&#10;一人当たり面積">
          <a:extLst>
            <a:ext uri="{FF2B5EF4-FFF2-40B4-BE49-F238E27FC236}">
              <a16:creationId xmlns:a16="http://schemas.microsoft.com/office/drawing/2014/main" id="{0DEC2815-632F-4DDE-A143-9DA23FCA7902}"/>
            </a:ext>
          </a:extLst>
        </xdr:cNvPr>
        <xdr:cNvSpPr txBox="1"/>
      </xdr:nvSpPr>
      <xdr:spPr>
        <a:xfrm>
          <a:off x="9391727" y="1415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102379</xdr:rowOff>
    </xdr:from>
    <xdr:ext cx="469744" cy="259045"/>
    <xdr:sp macro="" textlink="">
      <xdr:nvSpPr>
        <xdr:cNvPr id="380" name="n_2mainValue【公営住宅】&#10;一人当たり面積">
          <a:extLst>
            <a:ext uri="{FF2B5EF4-FFF2-40B4-BE49-F238E27FC236}">
              <a16:creationId xmlns:a16="http://schemas.microsoft.com/office/drawing/2014/main" id="{0C4F73EF-C639-4372-B5AE-916F00A78694}"/>
            </a:ext>
          </a:extLst>
        </xdr:cNvPr>
        <xdr:cNvSpPr txBox="1"/>
      </xdr:nvSpPr>
      <xdr:spPr>
        <a:xfrm>
          <a:off x="851542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111141</xdr:rowOff>
    </xdr:from>
    <xdr:ext cx="469744" cy="259045"/>
    <xdr:sp macro="" textlink="">
      <xdr:nvSpPr>
        <xdr:cNvPr id="381" name="n_3mainValue【公営住宅】&#10;一人当たり面積">
          <a:extLst>
            <a:ext uri="{FF2B5EF4-FFF2-40B4-BE49-F238E27FC236}">
              <a16:creationId xmlns:a16="http://schemas.microsoft.com/office/drawing/2014/main" id="{53AA4F1E-3CD3-42A6-A930-AA4886AA6DA3}"/>
            </a:ext>
          </a:extLst>
        </xdr:cNvPr>
        <xdr:cNvSpPr txBox="1"/>
      </xdr:nvSpPr>
      <xdr:spPr>
        <a:xfrm>
          <a:off x="7626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118000</xdr:rowOff>
    </xdr:from>
    <xdr:ext cx="469744" cy="259045"/>
    <xdr:sp macro="" textlink="">
      <xdr:nvSpPr>
        <xdr:cNvPr id="382" name="n_4mainValue【公営住宅】&#10;一人当たり面積">
          <a:extLst>
            <a:ext uri="{FF2B5EF4-FFF2-40B4-BE49-F238E27FC236}">
              <a16:creationId xmlns:a16="http://schemas.microsoft.com/office/drawing/2014/main" id="{F2D24493-8EB4-418A-BBBB-0B54FAE29E83}"/>
            </a:ext>
          </a:extLst>
        </xdr:cNvPr>
        <xdr:cNvSpPr txBox="1"/>
      </xdr:nvSpPr>
      <xdr:spPr>
        <a:xfrm>
          <a:off x="6737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9761007-2DE1-4D75-BD2D-AF88458BA9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4023693-4AEB-4639-8D4F-BFB5F14340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5A53271-5726-4D74-9F9A-FF56B9F979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16AB892-F87D-484D-85A9-D68338E485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013679B-CB3F-42B4-AFC5-4823502175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1EA6674-18D6-40B0-9D38-99C286806D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71628F8-2A98-4297-9FAA-82B51F40BB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9B7A7E7-66CA-42F8-9E49-8F6244C1E5D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58F23BF6-59AF-4EFD-90EB-26416442825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71109FF3-7008-455C-95AD-6684C90614A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211466E0-B09B-4078-B1D7-1783C8E661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124628C9-396F-4A0F-8CE1-476CFAE3073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B104CBA2-77B0-49CC-9B08-89DADB23F35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8D4CD8A2-EB5A-4C6D-B73D-BD19EB1E042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7985FAB8-53CB-480C-AF17-980E5682DAA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82EA080E-FF50-4BBC-96A1-F67916062FD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A2476637-56A0-417D-9127-A6BBAF691F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EA8D04BA-D3C9-4B9B-A740-6AF687F03E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EB9EF891-2451-4955-A83A-2CECB640CE1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363552C2-DF35-4F3B-A4BF-4A7A2FBAF0E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10CD2D69-27E3-4CB6-B639-D20EFE9C503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CCCDBE36-6A1A-485A-9D51-40DEAFE0504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B530B5D4-7679-4F4D-9CB3-7F3813F4525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8532E952-84A3-4D7E-A8D9-48D251B3C8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C801C1A-90A6-49A0-86AB-34ECF7A37F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6C91114B-A087-4034-AC5F-87F2B2FBEA5A}"/>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2E50488C-BE12-4471-9FEA-A2C0DF9B2C8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1B29DF09-1E43-45E6-A227-4D97D42A924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8579729F-0741-4EFC-B0DC-2E0CA3E3E11E}"/>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D6E05279-3C5F-4181-98EF-7FC9CBE6781A}"/>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D87058CD-AF50-4226-9A3D-F061455F8241}"/>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B29FB34C-3E0F-48CA-82A0-5866927CBB17}"/>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E64E264C-7EC6-4265-BD6B-6CFEAAA5E80D}"/>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0F63981F-61C6-4803-82E5-DCBD895C65A2}"/>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4B0EB229-8C5D-4B6F-AEE9-0391FFCEEE3F}"/>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5D9836FE-DDC3-411B-BBBD-DCA08AF56908}"/>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656E03-A171-41A4-AB5C-1ABBF00159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14F5FA4-D822-4048-9228-774A501B15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1A8B69B-E5A7-4E9A-8961-6636F0492D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FAEDAAF-2ABF-45D1-970B-AD54C82215E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2CFBF9A5-55CD-4A71-93D6-45ABDBA33EE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131536</xdr:rowOff>
    </xdr:from>
    <xdr:to>
      <xdr:col>24</xdr:col>
      <xdr:colOff>114300</xdr:colOff>
      <xdr:row>103</xdr:row>
      <xdr:rowOff>61686</xdr:rowOff>
    </xdr:to>
    <xdr:sp macro="" textlink="">
      <xdr:nvSpPr>
        <xdr:cNvPr id="424" name="楕円 423">
          <a:extLst>
            <a:ext uri="{FF2B5EF4-FFF2-40B4-BE49-F238E27FC236}">
              <a16:creationId xmlns:a16="http://schemas.microsoft.com/office/drawing/2014/main" id="{CD716764-BF55-4910-A5AD-0DBBEDED4858}"/>
            </a:ext>
          </a:extLst>
        </xdr:cNvPr>
        <xdr:cNvSpPr/>
      </xdr:nvSpPr>
      <xdr:spPr>
        <a:xfrm>
          <a:off x="45847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154413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9E1CCF8E-6EDB-45BD-A886-DDDFCD3C0F97}"/>
            </a:ext>
          </a:extLst>
        </xdr:cNvPr>
        <xdr:cNvSpPr txBox="1"/>
      </xdr:nvSpPr>
      <xdr:spPr>
        <a:xfrm>
          <a:off x="4673600" y="174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118473</xdr:rowOff>
    </xdr:from>
    <xdr:to>
      <xdr:col>20</xdr:col>
      <xdr:colOff>38100</xdr:colOff>
      <xdr:row>103</xdr:row>
      <xdr:rowOff>48623</xdr:rowOff>
    </xdr:to>
    <xdr:sp macro="" textlink="">
      <xdr:nvSpPr>
        <xdr:cNvPr id="426" name="楕円 425">
          <a:extLst>
            <a:ext uri="{FF2B5EF4-FFF2-40B4-BE49-F238E27FC236}">
              <a16:creationId xmlns:a16="http://schemas.microsoft.com/office/drawing/2014/main" id="{B96FEEBC-94FB-4446-9DB9-CFDDD57FC6F1}"/>
            </a:ext>
          </a:extLst>
        </xdr:cNvPr>
        <xdr:cNvSpPr/>
      </xdr:nvSpPr>
      <xdr:spPr>
        <a:xfrm>
          <a:off x="3746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169273</xdr:rowOff>
    </xdr:from>
    <xdr:to>
      <xdr:col>24</xdr:col>
      <xdr:colOff>63500</xdr:colOff>
      <xdr:row>103</xdr:row>
      <xdr:rowOff>10886</xdr:rowOff>
    </xdr:to>
    <xdr:cxnSp macro="">
      <xdr:nvCxnSpPr>
        <xdr:cNvPr id="427" name="直線コネクタ 426">
          <a:extLst>
            <a:ext uri="{FF2B5EF4-FFF2-40B4-BE49-F238E27FC236}">
              <a16:creationId xmlns:a16="http://schemas.microsoft.com/office/drawing/2014/main" id="{0C564C99-1708-4942-88F1-FB4DA2EA53E0}"/>
            </a:ext>
          </a:extLst>
        </xdr:cNvPr>
        <xdr:cNvCxnSpPr/>
      </xdr:nvCxnSpPr>
      <xdr:spPr>
        <a:xfrm>
          <a:off x="3797300" y="176571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428" name="楕円 427">
          <a:extLst>
            <a:ext uri="{FF2B5EF4-FFF2-40B4-BE49-F238E27FC236}">
              <a16:creationId xmlns:a16="http://schemas.microsoft.com/office/drawing/2014/main" id="{CDFAC1E7-4FB2-4776-9915-33C983E83DBE}"/>
            </a:ext>
          </a:extLst>
        </xdr:cNvPr>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157843</xdr:rowOff>
    </xdr:from>
    <xdr:to>
      <xdr:col>19</xdr:col>
      <xdr:colOff>177800</xdr:colOff>
      <xdr:row>102</xdr:row>
      <xdr:rowOff>169273</xdr:rowOff>
    </xdr:to>
    <xdr:cxnSp macro="">
      <xdr:nvCxnSpPr>
        <xdr:cNvPr id="429" name="直線コネクタ 428">
          <a:extLst>
            <a:ext uri="{FF2B5EF4-FFF2-40B4-BE49-F238E27FC236}">
              <a16:creationId xmlns:a16="http://schemas.microsoft.com/office/drawing/2014/main" id="{39AA732A-B51C-4E96-A230-B4F7D5B83607}"/>
            </a:ext>
          </a:extLst>
        </xdr:cNvPr>
        <xdr:cNvCxnSpPr/>
      </xdr:nvCxnSpPr>
      <xdr:spPr>
        <a:xfrm>
          <a:off x="2908300" y="17645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95613</xdr:rowOff>
    </xdr:from>
    <xdr:to>
      <xdr:col>10</xdr:col>
      <xdr:colOff>165100</xdr:colOff>
      <xdr:row>103</xdr:row>
      <xdr:rowOff>25763</xdr:rowOff>
    </xdr:to>
    <xdr:sp macro="" textlink="">
      <xdr:nvSpPr>
        <xdr:cNvPr id="430" name="楕円 429">
          <a:extLst>
            <a:ext uri="{FF2B5EF4-FFF2-40B4-BE49-F238E27FC236}">
              <a16:creationId xmlns:a16="http://schemas.microsoft.com/office/drawing/2014/main" id="{FBBB25F4-5438-4206-8A4E-B5E4A8900281}"/>
            </a:ext>
          </a:extLst>
        </xdr:cNvPr>
        <xdr:cNvSpPr/>
      </xdr:nvSpPr>
      <xdr:spPr>
        <a:xfrm>
          <a:off x="1968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146413</xdr:rowOff>
    </xdr:from>
    <xdr:to>
      <xdr:col>15</xdr:col>
      <xdr:colOff>50800</xdr:colOff>
      <xdr:row>102</xdr:row>
      <xdr:rowOff>157843</xdr:rowOff>
    </xdr:to>
    <xdr:cxnSp macro="">
      <xdr:nvCxnSpPr>
        <xdr:cNvPr id="431" name="直線コネクタ 430">
          <a:extLst>
            <a:ext uri="{FF2B5EF4-FFF2-40B4-BE49-F238E27FC236}">
              <a16:creationId xmlns:a16="http://schemas.microsoft.com/office/drawing/2014/main" id="{FA16B059-2880-4101-BE61-DA79B78BC736}"/>
            </a:ext>
          </a:extLst>
        </xdr:cNvPr>
        <xdr:cNvCxnSpPr/>
      </xdr:nvCxnSpPr>
      <xdr:spPr>
        <a:xfrm>
          <a:off x="2019300" y="176343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84182</xdr:rowOff>
    </xdr:from>
    <xdr:to>
      <xdr:col>6</xdr:col>
      <xdr:colOff>38100</xdr:colOff>
      <xdr:row>103</xdr:row>
      <xdr:rowOff>14332</xdr:rowOff>
    </xdr:to>
    <xdr:sp macro="" textlink="">
      <xdr:nvSpPr>
        <xdr:cNvPr id="432" name="楕円 431">
          <a:extLst>
            <a:ext uri="{FF2B5EF4-FFF2-40B4-BE49-F238E27FC236}">
              <a16:creationId xmlns:a16="http://schemas.microsoft.com/office/drawing/2014/main" id="{D6092206-12F1-4F6F-8813-4745732C9DCF}"/>
            </a:ext>
          </a:extLst>
        </xdr:cNvPr>
        <xdr:cNvSpPr/>
      </xdr:nvSpPr>
      <xdr:spPr>
        <a:xfrm>
          <a:off x="1079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134982</xdr:rowOff>
    </xdr:from>
    <xdr:to>
      <xdr:col>10</xdr:col>
      <xdr:colOff>114300</xdr:colOff>
      <xdr:row>102</xdr:row>
      <xdr:rowOff>146413</xdr:rowOff>
    </xdr:to>
    <xdr:cxnSp macro="">
      <xdr:nvCxnSpPr>
        <xdr:cNvPr id="433" name="直線コネクタ 432">
          <a:extLst>
            <a:ext uri="{FF2B5EF4-FFF2-40B4-BE49-F238E27FC236}">
              <a16:creationId xmlns:a16="http://schemas.microsoft.com/office/drawing/2014/main" id="{25D8F37C-1F3A-474C-A18A-ED537AC06C9C}"/>
            </a:ext>
          </a:extLst>
        </xdr:cNvPr>
        <xdr:cNvCxnSpPr/>
      </xdr:nvCxnSpPr>
      <xdr:spPr>
        <a:xfrm>
          <a:off x="1130300" y="176228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34" name="n_1aveValue【港湾・漁港】&#10;有形固定資産減価償却率">
          <a:extLst>
            <a:ext uri="{FF2B5EF4-FFF2-40B4-BE49-F238E27FC236}">
              <a16:creationId xmlns:a16="http://schemas.microsoft.com/office/drawing/2014/main" id="{5C43BB20-6410-4B8F-9129-E44C6A4E326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5" name="n_2aveValue【港湾・漁港】&#10;有形固定資産減価償却率">
          <a:extLst>
            <a:ext uri="{FF2B5EF4-FFF2-40B4-BE49-F238E27FC236}">
              <a16:creationId xmlns:a16="http://schemas.microsoft.com/office/drawing/2014/main" id="{E06D4B1F-BAD9-4B6F-89C5-AAB6CF03EC3C}"/>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1F04F30C-3C18-4B75-B721-57BAF847A327}"/>
            </a:ext>
          </a:extLst>
        </xdr:cNvPr>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7" name="n_4aveValue【港湾・漁港】&#10;有形固定資産減価償却率">
          <a:extLst>
            <a:ext uri="{FF2B5EF4-FFF2-40B4-BE49-F238E27FC236}">
              <a16:creationId xmlns:a16="http://schemas.microsoft.com/office/drawing/2014/main" id="{02B02F03-C050-4844-A9A3-A465243B548A}"/>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65150</xdr:rowOff>
    </xdr:from>
    <xdr:ext cx="405111" cy="259045"/>
    <xdr:sp macro="" textlink="">
      <xdr:nvSpPr>
        <xdr:cNvPr id="438" name="n_1mainValue【港湾・漁港】&#10;有形固定資産減価償却率">
          <a:extLst>
            <a:ext uri="{FF2B5EF4-FFF2-40B4-BE49-F238E27FC236}">
              <a16:creationId xmlns:a16="http://schemas.microsoft.com/office/drawing/2014/main" id="{1487F37D-CE79-43E3-9788-1266CA124BA6}"/>
            </a:ext>
          </a:extLst>
        </xdr:cNvPr>
        <xdr:cNvSpPr txBox="1"/>
      </xdr:nvSpPr>
      <xdr:spPr>
        <a:xfrm>
          <a:off x="3582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439" name="n_2mainValue【港湾・漁港】&#10;有形固定資産減価償却率">
          <a:extLst>
            <a:ext uri="{FF2B5EF4-FFF2-40B4-BE49-F238E27FC236}">
              <a16:creationId xmlns:a16="http://schemas.microsoft.com/office/drawing/2014/main" id="{54354A57-65DD-4EF7-9DAD-D112B6E5A8EA}"/>
            </a:ext>
          </a:extLst>
        </xdr:cNvPr>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42290</xdr:rowOff>
    </xdr:from>
    <xdr:ext cx="405111" cy="259045"/>
    <xdr:sp macro="" textlink="">
      <xdr:nvSpPr>
        <xdr:cNvPr id="440" name="n_3mainValue【港湾・漁港】&#10;有形固定資産減価償却率">
          <a:extLst>
            <a:ext uri="{FF2B5EF4-FFF2-40B4-BE49-F238E27FC236}">
              <a16:creationId xmlns:a16="http://schemas.microsoft.com/office/drawing/2014/main" id="{81210785-9365-41CA-8770-C3A46B2D97EF}"/>
            </a:ext>
          </a:extLst>
        </xdr:cNvPr>
        <xdr:cNvSpPr txBox="1"/>
      </xdr:nvSpPr>
      <xdr:spPr>
        <a:xfrm>
          <a:off x="1816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30859</xdr:rowOff>
    </xdr:from>
    <xdr:ext cx="405111" cy="259045"/>
    <xdr:sp macro="" textlink="">
      <xdr:nvSpPr>
        <xdr:cNvPr id="441" name="n_4mainValue【港湾・漁港】&#10;有形固定資産減価償却率">
          <a:extLst>
            <a:ext uri="{FF2B5EF4-FFF2-40B4-BE49-F238E27FC236}">
              <a16:creationId xmlns:a16="http://schemas.microsoft.com/office/drawing/2014/main" id="{D96DF1BC-D394-42E3-A63F-B2AC10AC7D4A}"/>
            </a:ext>
          </a:extLst>
        </xdr:cNvPr>
        <xdr:cNvSpPr txBox="1"/>
      </xdr:nvSpPr>
      <xdr:spPr>
        <a:xfrm>
          <a:off x="927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BBD39C71-11B7-410F-8C16-A9CDF2F4C2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E504F506-7B55-4C7A-BA3E-36E9206B52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052D893-7525-4AC4-B779-DD40CBD613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295D2A7E-41F3-4A5D-AF64-38AE4F1FEC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D8128054-0A2D-429A-9F28-DCF37D6C18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43CFE47F-1CEC-4997-B28F-3B320AB3C5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66E05DC8-AC9D-49E0-B823-6CEED7CD33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8D96E10-A7CE-4A3D-906D-7486CBE535B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30BE4EE3-70B8-4CD3-8CEC-A168462B30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F0F05D26-E3E6-4EAA-9887-06A6B3E00F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26A947A8-C639-4E6F-BC4F-EAB7210C8A3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99054B0C-53CD-479D-8225-51C262EDD47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F03D9AE2-2EEF-4D96-8F13-3376DCAEB7B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21A46392-C4BD-4ADE-A50B-C1AA6909CFEF}"/>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EBBDFE1A-6575-4836-9E49-302ED7AE113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CA2D0487-9C63-4095-91E3-D4457F5BB26F}"/>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BC7A5461-F254-479D-8BC1-25296A7E115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C99E40A2-DB58-49BB-8863-E183EE93C896}"/>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AF1E0706-1808-4167-B103-BDB115BABBD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DD7E5EFC-8298-427F-B666-DE1BE5A4A9C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A81DA66B-EF92-42F5-BB68-B98C86715BF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EC48E18D-E4ED-4794-B171-BE783DB10592}"/>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4857BDBF-E6C2-442C-8E1C-B22AE71D0AF4}"/>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94E22F2E-EC8B-4BE7-ACA2-18ECF297D371}"/>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8D761BA1-FB96-4B11-A3D3-61A0105C8681}"/>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0FD94903-BF4B-4958-8DB8-CE4F08937DBF}"/>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99417788-2B4E-4ED3-B24F-366780E0A9BD}"/>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98516794-86C4-42BA-9001-9456CF88A1BF}"/>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35855159-E2DA-4352-8E40-AFBCE2DD050D}"/>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64E9161F-FE3C-4FBC-A952-E4BFF09BCF64}"/>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926CCE21-A098-404D-B241-B7F8F6250209}"/>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5FF3D052-8165-4265-8B57-2A079F34D93F}"/>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34B6F7B-BC75-4FA0-8BEF-E50A91E419D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72FFD58-A329-4E88-8333-EF7D220B93B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858C615-17DB-4D6A-B96C-70A7EA1FA9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FBB640F-76F4-4699-8708-04158AEE53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AC41B1A-181F-40A7-9629-A33FC7C38C4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74651</xdr:rowOff>
    </xdr:from>
    <xdr:to>
      <xdr:col>55</xdr:col>
      <xdr:colOff>50800</xdr:colOff>
      <xdr:row>107</xdr:row>
      <xdr:rowOff>4801</xdr:rowOff>
    </xdr:to>
    <xdr:sp macro="" textlink="">
      <xdr:nvSpPr>
        <xdr:cNvPr id="479" name="楕円 478">
          <a:extLst>
            <a:ext uri="{FF2B5EF4-FFF2-40B4-BE49-F238E27FC236}">
              <a16:creationId xmlns:a16="http://schemas.microsoft.com/office/drawing/2014/main" id="{A01D2FF4-C3A6-437E-9ED1-62B128DF2E1F}"/>
            </a:ext>
          </a:extLst>
        </xdr:cNvPr>
        <xdr:cNvSpPr/>
      </xdr:nvSpPr>
      <xdr:spPr>
        <a:xfrm>
          <a:off x="10426700" y="182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97528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CFC6A965-4879-47DD-9991-F9411C8F9DBE}"/>
            </a:ext>
          </a:extLst>
        </xdr:cNvPr>
        <xdr:cNvSpPr txBox="1"/>
      </xdr:nvSpPr>
      <xdr:spPr>
        <a:xfrm>
          <a:off x="10515600" y="1809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89043</xdr:rowOff>
    </xdr:from>
    <xdr:to>
      <xdr:col>50</xdr:col>
      <xdr:colOff>165100</xdr:colOff>
      <xdr:row>107</xdr:row>
      <xdr:rowOff>19193</xdr:rowOff>
    </xdr:to>
    <xdr:sp macro="" textlink="">
      <xdr:nvSpPr>
        <xdr:cNvPr id="481" name="楕円 480">
          <a:extLst>
            <a:ext uri="{FF2B5EF4-FFF2-40B4-BE49-F238E27FC236}">
              <a16:creationId xmlns:a16="http://schemas.microsoft.com/office/drawing/2014/main" id="{6265A43B-C869-4585-8E73-8F62620A54DE}"/>
            </a:ext>
          </a:extLst>
        </xdr:cNvPr>
        <xdr:cNvSpPr/>
      </xdr:nvSpPr>
      <xdr:spPr>
        <a:xfrm>
          <a:off x="9588500" y="182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125451</xdr:rowOff>
    </xdr:from>
    <xdr:to>
      <xdr:col>55</xdr:col>
      <xdr:colOff>0</xdr:colOff>
      <xdr:row>106</xdr:row>
      <xdr:rowOff>139843</xdr:rowOff>
    </xdr:to>
    <xdr:cxnSp macro="">
      <xdr:nvCxnSpPr>
        <xdr:cNvPr id="482" name="直線コネクタ 481">
          <a:extLst>
            <a:ext uri="{FF2B5EF4-FFF2-40B4-BE49-F238E27FC236}">
              <a16:creationId xmlns:a16="http://schemas.microsoft.com/office/drawing/2014/main" id="{6D6BCE8E-D05F-4506-9240-A0B1BE15CCAD}"/>
            </a:ext>
          </a:extLst>
        </xdr:cNvPr>
        <xdr:cNvCxnSpPr/>
      </xdr:nvCxnSpPr>
      <xdr:spPr>
        <a:xfrm flipV="1">
          <a:off x="9639300" y="18299151"/>
          <a:ext cx="838200" cy="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104418</xdr:rowOff>
    </xdr:from>
    <xdr:to>
      <xdr:col>46</xdr:col>
      <xdr:colOff>38100</xdr:colOff>
      <xdr:row>107</xdr:row>
      <xdr:rowOff>34568</xdr:rowOff>
    </xdr:to>
    <xdr:sp macro="" textlink="">
      <xdr:nvSpPr>
        <xdr:cNvPr id="483" name="楕円 482">
          <a:extLst>
            <a:ext uri="{FF2B5EF4-FFF2-40B4-BE49-F238E27FC236}">
              <a16:creationId xmlns:a16="http://schemas.microsoft.com/office/drawing/2014/main" id="{7B0A94D4-17F6-42D0-8468-2EB85A1EE98D}"/>
            </a:ext>
          </a:extLst>
        </xdr:cNvPr>
        <xdr:cNvSpPr/>
      </xdr:nvSpPr>
      <xdr:spPr>
        <a:xfrm>
          <a:off x="8699500" y="182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139843</xdr:rowOff>
    </xdr:from>
    <xdr:to>
      <xdr:col>50</xdr:col>
      <xdr:colOff>114300</xdr:colOff>
      <xdr:row>106</xdr:row>
      <xdr:rowOff>155218</xdr:rowOff>
    </xdr:to>
    <xdr:cxnSp macro="">
      <xdr:nvCxnSpPr>
        <xdr:cNvPr id="484" name="直線コネクタ 483">
          <a:extLst>
            <a:ext uri="{FF2B5EF4-FFF2-40B4-BE49-F238E27FC236}">
              <a16:creationId xmlns:a16="http://schemas.microsoft.com/office/drawing/2014/main" id="{8061F9B3-2CAF-4BDB-8545-A2B3C5C3D4F3}"/>
            </a:ext>
          </a:extLst>
        </xdr:cNvPr>
        <xdr:cNvCxnSpPr/>
      </xdr:nvCxnSpPr>
      <xdr:spPr>
        <a:xfrm flipV="1">
          <a:off x="8750300" y="18313543"/>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119979</xdr:rowOff>
    </xdr:from>
    <xdr:to>
      <xdr:col>41</xdr:col>
      <xdr:colOff>101600</xdr:colOff>
      <xdr:row>107</xdr:row>
      <xdr:rowOff>50129</xdr:rowOff>
    </xdr:to>
    <xdr:sp macro="" textlink="">
      <xdr:nvSpPr>
        <xdr:cNvPr id="485" name="楕円 484">
          <a:extLst>
            <a:ext uri="{FF2B5EF4-FFF2-40B4-BE49-F238E27FC236}">
              <a16:creationId xmlns:a16="http://schemas.microsoft.com/office/drawing/2014/main" id="{9661DF22-15FA-4B9E-B0BB-5BAB551A68F9}"/>
            </a:ext>
          </a:extLst>
        </xdr:cNvPr>
        <xdr:cNvSpPr/>
      </xdr:nvSpPr>
      <xdr:spPr>
        <a:xfrm>
          <a:off x="7810500" y="182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155218</xdr:rowOff>
    </xdr:from>
    <xdr:to>
      <xdr:col>45</xdr:col>
      <xdr:colOff>177800</xdr:colOff>
      <xdr:row>106</xdr:row>
      <xdr:rowOff>170779</xdr:rowOff>
    </xdr:to>
    <xdr:cxnSp macro="">
      <xdr:nvCxnSpPr>
        <xdr:cNvPr id="486" name="直線コネクタ 485">
          <a:extLst>
            <a:ext uri="{FF2B5EF4-FFF2-40B4-BE49-F238E27FC236}">
              <a16:creationId xmlns:a16="http://schemas.microsoft.com/office/drawing/2014/main" id="{E93BA3E0-F6C7-46F6-AEBB-A643938EF50D}"/>
            </a:ext>
          </a:extLst>
        </xdr:cNvPr>
        <xdr:cNvCxnSpPr/>
      </xdr:nvCxnSpPr>
      <xdr:spPr>
        <a:xfrm flipV="1">
          <a:off x="7861300" y="18328918"/>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133516</xdr:rowOff>
    </xdr:from>
    <xdr:to>
      <xdr:col>36</xdr:col>
      <xdr:colOff>165100</xdr:colOff>
      <xdr:row>107</xdr:row>
      <xdr:rowOff>63666</xdr:rowOff>
    </xdr:to>
    <xdr:sp macro="" textlink="">
      <xdr:nvSpPr>
        <xdr:cNvPr id="487" name="楕円 486">
          <a:extLst>
            <a:ext uri="{FF2B5EF4-FFF2-40B4-BE49-F238E27FC236}">
              <a16:creationId xmlns:a16="http://schemas.microsoft.com/office/drawing/2014/main" id="{5B6E4DEA-F39B-42C7-B3C9-FC6D36764F96}"/>
            </a:ext>
          </a:extLst>
        </xdr:cNvPr>
        <xdr:cNvSpPr/>
      </xdr:nvSpPr>
      <xdr:spPr>
        <a:xfrm>
          <a:off x="6921500" y="183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170779</xdr:rowOff>
    </xdr:from>
    <xdr:to>
      <xdr:col>41</xdr:col>
      <xdr:colOff>50800</xdr:colOff>
      <xdr:row>107</xdr:row>
      <xdr:rowOff>12866</xdr:rowOff>
    </xdr:to>
    <xdr:cxnSp macro="">
      <xdr:nvCxnSpPr>
        <xdr:cNvPr id="488" name="直線コネクタ 487">
          <a:extLst>
            <a:ext uri="{FF2B5EF4-FFF2-40B4-BE49-F238E27FC236}">
              <a16:creationId xmlns:a16="http://schemas.microsoft.com/office/drawing/2014/main" id="{F9F2B1EB-D395-43C5-B140-C81BEFA44E63}"/>
            </a:ext>
          </a:extLst>
        </xdr:cNvPr>
        <xdr:cNvCxnSpPr/>
      </xdr:nvCxnSpPr>
      <xdr:spPr>
        <a:xfrm flipV="1">
          <a:off x="6972300" y="18344479"/>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56028B9-9B27-488F-8064-5E0A63EC1AD8}"/>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D1E0C429-6C9E-4603-B85A-C8764CE58C5F}"/>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F70ADFBF-9D21-49D7-B495-8E4924B3BCE8}"/>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CA2BFDF1-28FC-4267-BA98-DA45C7F1278E}"/>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35720</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58427541-ACB6-4E56-BE0F-2D650F517F71}"/>
            </a:ext>
          </a:extLst>
        </xdr:cNvPr>
        <xdr:cNvSpPr txBox="1"/>
      </xdr:nvSpPr>
      <xdr:spPr>
        <a:xfrm>
          <a:off x="9327095" y="180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25695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F85261FA-78D3-4780-90EC-571D0DADAF9D}"/>
            </a:ext>
          </a:extLst>
        </xdr:cNvPr>
        <xdr:cNvSpPr txBox="1"/>
      </xdr:nvSpPr>
      <xdr:spPr>
        <a:xfrm>
          <a:off x="8450795" y="183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41256</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B336779E-C0A0-476E-BC64-0A89FA1927E8}"/>
            </a:ext>
          </a:extLst>
        </xdr:cNvPr>
        <xdr:cNvSpPr txBox="1"/>
      </xdr:nvSpPr>
      <xdr:spPr>
        <a:xfrm>
          <a:off x="7561795" y="183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54793</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4FA955BC-0247-4865-8DDD-A8B9AAD6E493}"/>
            </a:ext>
          </a:extLst>
        </xdr:cNvPr>
        <xdr:cNvSpPr txBox="1"/>
      </xdr:nvSpPr>
      <xdr:spPr>
        <a:xfrm>
          <a:off x="6672795" y="183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8DE325CA-6831-4C9B-B62E-D724F49A19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45C3D7A-ABD9-46F3-8CF5-D28490FF22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5428E10-7405-46BF-A988-FEF4A48BFB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EBAD8B0-1154-4D9A-8BCB-E296C7B098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2D3F82CE-183A-4111-9482-8C32B6FE0F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D12F645-9642-422B-BD0F-0D1DC36D0C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F836CFA-671A-42DC-A812-9DAE92A64B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A06BB3C6-B02F-4162-B878-224A9A9FC8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88EC0F59-50A4-4CB8-8E2D-0BD0868A9A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9E680D91-CF69-436B-BB89-B4DA354B5D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FFAD8741-9FAC-4F4C-9A7B-055F251BD3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DDBDBA87-3260-4C54-9292-E6CD3095B0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8031E075-FA2E-4B42-ABA2-0AF5693FD96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2BB07721-9E77-4D5C-9232-CC433A3E29E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9BB9B126-C440-41D8-AC7F-2D393CFBFE9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9A516E6-2E29-45C8-97A7-3B1D1D4B6C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831C57A7-5511-4B0F-8590-F1F5F078B6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8F038BDD-908F-4CA9-BD6B-3300C385139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63DD0DE-9143-4014-A635-72111EFCEA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E8CA4A2-D75B-4FBB-86DD-67DE9589B6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EB206A0-9ABA-4EF5-BAFD-0F099D00ADF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77C1681-E78F-4152-B9B4-867E626EF6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A50DAF82-ACCA-4E55-B55B-87D22D8CFB3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62781AAB-B80E-4CC1-AEDF-7A5B48EAE0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E71B8599-F2D4-4B5B-9D58-7D82F93E9394}"/>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29AD2BA3-68BD-474A-94F5-2A9A07E13E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8B3BAAB6-38D9-49BD-87C8-A474504D13E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A8AF7FF4-0EC1-4274-9931-DA265334D064}"/>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FFA42593-455F-4829-9F13-1BCCACDFCAC7}"/>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467CB4AF-99D7-4BCD-ABBC-8646D636DD73}"/>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841EEBD8-1E81-4DDE-8060-2D7975834F88}"/>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4B96CA14-BDCA-49FC-98AD-A119660F0B7B}"/>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8209AA8E-49B4-4EA3-8909-A9B55AC37017}"/>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A1F32341-D457-42D2-AA6B-08ADFB6D01F8}"/>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B29E9621-1926-4A55-879E-C212DD3627E8}"/>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5A733E2-57B3-4703-90EB-BD1B71E40F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6B61474-A033-4A7D-A73D-E41556A3B2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CF95BB2-C08A-40E3-843F-7F40899225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921F28A-0FB4-4A95-B465-AFFC2F2D4C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14EC54E-4E05-4363-985B-9A44014B36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537" name="楕円 536">
          <a:extLst>
            <a:ext uri="{FF2B5EF4-FFF2-40B4-BE49-F238E27FC236}">
              <a16:creationId xmlns:a16="http://schemas.microsoft.com/office/drawing/2014/main" id="{E88271A8-FD9C-4FBA-B31C-4DB5E5B20618}"/>
            </a:ext>
          </a:extLst>
        </xdr:cNvPr>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156862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A85D74F-AEBC-4964-826C-1F8EB598F9D1}"/>
            </a:ext>
          </a:extLst>
        </xdr:cNvPr>
        <xdr:cNvSpPr txBox="1"/>
      </xdr:nvSpPr>
      <xdr:spPr>
        <a:xfrm>
          <a:off x="16357600"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73025</xdr:rowOff>
    </xdr:from>
    <xdr:to>
      <xdr:col>81</xdr:col>
      <xdr:colOff>101600</xdr:colOff>
      <xdr:row>35</xdr:row>
      <xdr:rowOff>3175</xdr:rowOff>
    </xdr:to>
    <xdr:sp macro="" textlink="">
      <xdr:nvSpPr>
        <xdr:cNvPr id="539" name="楕円 538">
          <a:extLst>
            <a:ext uri="{FF2B5EF4-FFF2-40B4-BE49-F238E27FC236}">
              <a16:creationId xmlns:a16="http://schemas.microsoft.com/office/drawing/2014/main" id="{5178E274-835C-4B04-BBEF-2B072C2C96B3}"/>
            </a:ext>
          </a:extLst>
        </xdr:cNvPr>
        <xdr:cNvSpPr/>
      </xdr:nvSpPr>
      <xdr:spPr>
        <a:xfrm>
          <a:off x="15430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123825</xdr:rowOff>
    </xdr:from>
    <xdr:to>
      <xdr:col>85</xdr:col>
      <xdr:colOff>127000</xdr:colOff>
      <xdr:row>35</xdr:row>
      <xdr:rowOff>13335</xdr:rowOff>
    </xdr:to>
    <xdr:cxnSp macro="">
      <xdr:nvCxnSpPr>
        <xdr:cNvPr id="540" name="直線コネクタ 539">
          <a:extLst>
            <a:ext uri="{FF2B5EF4-FFF2-40B4-BE49-F238E27FC236}">
              <a16:creationId xmlns:a16="http://schemas.microsoft.com/office/drawing/2014/main" id="{B75EEEA1-8698-4A47-9CB0-02DFB3B8FB92}"/>
            </a:ext>
          </a:extLst>
        </xdr:cNvPr>
        <xdr:cNvCxnSpPr/>
      </xdr:nvCxnSpPr>
      <xdr:spPr>
        <a:xfrm>
          <a:off x="15481300" y="59531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xdr:rowOff>
    </xdr:from>
    <xdr:to>
      <xdr:col>76</xdr:col>
      <xdr:colOff>165100</xdr:colOff>
      <xdr:row>34</xdr:row>
      <xdr:rowOff>113665</xdr:rowOff>
    </xdr:to>
    <xdr:sp macro="" textlink="">
      <xdr:nvSpPr>
        <xdr:cNvPr id="541" name="楕円 540">
          <a:extLst>
            <a:ext uri="{FF2B5EF4-FFF2-40B4-BE49-F238E27FC236}">
              <a16:creationId xmlns:a16="http://schemas.microsoft.com/office/drawing/2014/main" id="{E4760706-4B23-4E27-AE6A-4E2C05F1BF38}"/>
            </a:ext>
          </a:extLst>
        </xdr:cNvPr>
        <xdr:cNvSpPr/>
      </xdr:nvSpPr>
      <xdr:spPr>
        <a:xfrm>
          <a:off x="1454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62865</xdr:rowOff>
    </xdr:from>
    <xdr:to>
      <xdr:col>81</xdr:col>
      <xdr:colOff>50800</xdr:colOff>
      <xdr:row>34</xdr:row>
      <xdr:rowOff>123825</xdr:rowOff>
    </xdr:to>
    <xdr:cxnSp macro="">
      <xdr:nvCxnSpPr>
        <xdr:cNvPr id="542" name="直線コネクタ 541">
          <a:extLst>
            <a:ext uri="{FF2B5EF4-FFF2-40B4-BE49-F238E27FC236}">
              <a16:creationId xmlns:a16="http://schemas.microsoft.com/office/drawing/2014/main" id="{B3E6DB4F-FB2C-4FA1-A262-C3FEC6B57166}"/>
            </a:ext>
          </a:extLst>
        </xdr:cNvPr>
        <xdr:cNvCxnSpPr/>
      </xdr:nvCxnSpPr>
      <xdr:spPr>
        <a:xfrm>
          <a:off x="14592300" y="58921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120650</xdr:rowOff>
    </xdr:from>
    <xdr:to>
      <xdr:col>72</xdr:col>
      <xdr:colOff>38100</xdr:colOff>
      <xdr:row>34</xdr:row>
      <xdr:rowOff>50800</xdr:rowOff>
    </xdr:to>
    <xdr:sp macro="" textlink="">
      <xdr:nvSpPr>
        <xdr:cNvPr id="543" name="楕円 542">
          <a:extLst>
            <a:ext uri="{FF2B5EF4-FFF2-40B4-BE49-F238E27FC236}">
              <a16:creationId xmlns:a16="http://schemas.microsoft.com/office/drawing/2014/main" id="{3F6D991A-B4D6-4713-BFAF-225290A2981C}"/>
            </a:ext>
          </a:extLst>
        </xdr:cNvPr>
        <xdr:cNvSpPr/>
      </xdr:nvSpPr>
      <xdr:spPr>
        <a:xfrm>
          <a:off x="13652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0</xdr:rowOff>
    </xdr:from>
    <xdr:to>
      <xdr:col>76</xdr:col>
      <xdr:colOff>114300</xdr:colOff>
      <xdr:row>34</xdr:row>
      <xdr:rowOff>62865</xdr:rowOff>
    </xdr:to>
    <xdr:cxnSp macro="">
      <xdr:nvCxnSpPr>
        <xdr:cNvPr id="544" name="直線コネクタ 543">
          <a:extLst>
            <a:ext uri="{FF2B5EF4-FFF2-40B4-BE49-F238E27FC236}">
              <a16:creationId xmlns:a16="http://schemas.microsoft.com/office/drawing/2014/main" id="{26D69D57-D9D6-4994-A2B8-1FB93B77F812}"/>
            </a:ext>
          </a:extLst>
        </xdr:cNvPr>
        <xdr:cNvCxnSpPr/>
      </xdr:nvCxnSpPr>
      <xdr:spPr>
        <a:xfrm>
          <a:off x="13703300" y="58293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59690</xdr:rowOff>
    </xdr:from>
    <xdr:to>
      <xdr:col>67</xdr:col>
      <xdr:colOff>101600</xdr:colOff>
      <xdr:row>33</xdr:row>
      <xdr:rowOff>161290</xdr:rowOff>
    </xdr:to>
    <xdr:sp macro="" textlink="">
      <xdr:nvSpPr>
        <xdr:cNvPr id="545" name="楕円 544">
          <a:extLst>
            <a:ext uri="{FF2B5EF4-FFF2-40B4-BE49-F238E27FC236}">
              <a16:creationId xmlns:a16="http://schemas.microsoft.com/office/drawing/2014/main" id="{71C880D3-32B1-45F9-8E39-1B2F527C6899}"/>
            </a:ext>
          </a:extLst>
        </xdr:cNvPr>
        <xdr:cNvSpPr/>
      </xdr:nvSpPr>
      <xdr:spPr>
        <a:xfrm>
          <a:off x="12763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110490</xdr:rowOff>
    </xdr:from>
    <xdr:to>
      <xdr:col>71</xdr:col>
      <xdr:colOff>177800</xdr:colOff>
      <xdr:row>34</xdr:row>
      <xdr:rowOff>0</xdr:rowOff>
    </xdr:to>
    <xdr:cxnSp macro="">
      <xdr:nvCxnSpPr>
        <xdr:cNvPr id="546" name="直線コネクタ 545">
          <a:extLst>
            <a:ext uri="{FF2B5EF4-FFF2-40B4-BE49-F238E27FC236}">
              <a16:creationId xmlns:a16="http://schemas.microsoft.com/office/drawing/2014/main" id="{0DE309D4-60FE-484A-9CC9-D51814CC084E}"/>
            </a:ext>
          </a:extLst>
        </xdr:cNvPr>
        <xdr:cNvCxnSpPr/>
      </xdr:nvCxnSpPr>
      <xdr:spPr>
        <a:xfrm>
          <a:off x="12814300" y="576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99620151-E73C-472B-9468-74A5F1354805}"/>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A9CCC0B8-904A-4489-A62E-8C58324F3DDB}"/>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66338B8-5C3C-4C75-B39E-2269E4D99010}"/>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353EB45-FEBF-4989-98DD-9A8E04BDF500}"/>
            </a:ext>
          </a:extLst>
        </xdr:cNvPr>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19702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E4EAC134-7484-4690-8119-A9685E4BA325}"/>
            </a:ext>
          </a:extLst>
        </xdr:cNvPr>
        <xdr:cNvSpPr txBox="1"/>
      </xdr:nvSpPr>
      <xdr:spPr>
        <a:xfrm>
          <a:off x="152660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130192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9AD40C75-A76F-4C24-8505-E0D9A16553E8}"/>
            </a:ext>
          </a:extLst>
        </xdr:cNvPr>
        <xdr:cNvSpPr txBox="1"/>
      </xdr:nvSpPr>
      <xdr:spPr>
        <a:xfrm>
          <a:off x="14389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67327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247EDD1-269B-47DE-93F7-AA56ABFCEB59}"/>
            </a:ext>
          </a:extLst>
        </xdr:cNvPr>
        <xdr:cNvSpPr txBox="1"/>
      </xdr:nvSpPr>
      <xdr:spPr>
        <a:xfrm>
          <a:off x="13500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6367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12FBF3D2-1EDC-40B4-8BB9-6CA773FBE6F6}"/>
            </a:ext>
          </a:extLst>
        </xdr:cNvPr>
        <xdr:cNvSpPr txBox="1"/>
      </xdr:nvSpPr>
      <xdr:spPr>
        <a:xfrm>
          <a:off x="12611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5372051-D892-4909-ADB1-DAEE024B57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DFD5206A-9E4E-420D-AC8D-42324D3DDD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5B499774-F68E-4782-9F79-8D9A55F2DD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483973D-69EF-49D9-9F98-5E45E45401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40ED82A-D94D-41B9-A3EE-1A84DD79E2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BF38CDA-4C89-40A4-A754-DA833A08C0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BFD67FD8-E008-4559-A91F-A561FA6A0B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A6565D5D-B585-4A5C-B0FA-B56775F0AA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8AA74D5-DF10-4748-8643-7A8D672D8A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3130C86-E161-4444-A711-65E10FC417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327FB58-9A14-4723-AAA2-E4FF97E9C32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96A16277-E663-4A2C-B2F0-D9BCACA55DC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BB49BE8A-D1E3-41D8-B3B0-CF8A2C784F2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C3F571C1-45A0-450B-9CE7-A538786ABDF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9EE935D8-9462-4DAE-8105-5EE43C5021E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8734AD4-7322-4120-8B31-4A4FA77257B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B0EE6C3-BAF5-43A3-B201-99AC4D22F4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4800B571-8BC9-4BD0-BCF8-BCDC82237E3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94F6863-D30E-4302-82E4-C5B46B41453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0AF71FF-1577-4ED0-979D-F59B200A40B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502B311D-61A5-4E24-AE61-BF29D566B8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BCE62D27-34C8-4A3A-B41B-3280E415AC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A2E59B0E-52C7-47DE-9CE9-BDAA79926B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F506F305-2B34-44DF-9D9D-F35ABBC7A87D}"/>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D70590D6-6211-41EC-B09D-389AEEEB054C}"/>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D88DF91E-EF07-4A6C-908F-4E12E2839679}"/>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679D0B88-7957-40EA-8280-5B14DC88CB32}"/>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D8F9ABA9-6990-4D3D-BAE5-79E4D10E2AC6}"/>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9C7E2205-3636-40D2-8B71-C9DEA1788819}"/>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5D437B24-DA61-4FED-9161-0DC97EAB1D96}"/>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A4D40723-D28C-4C09-86B1-F744A7B03FD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25B58595-37C2-4CE6-9525-969FA8F61352}"/>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EDB24398-23FB-4AC4-932E-66AC840FAE4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EDD0307E-CE97-480D-8790-F94F61B90596}"/>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6E70BC5-B658-4EFF-9035-B4B43473A2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F397A91-AEC3-45E1-AC14-D248AFC38B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25ECE69-A7DE-4241-B45C-081977C340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F31D192-1671-4F0C-95F0-69CFCFB9FB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E5683C2-D73A-4183-9B7C-A5ABB38E0D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145415</xdr:rowOff>
    </xdr:from>
    <xdr:to>
      <xdr:col>116</xdr:col>
      <xdr:colOff>114300</xdr:colOff>
      <xdr:row>41</xdr:row>
      <xdr:rowOff>75565</xdr:rowOff>
    </xdr:to>
    <xdr:sp macro="" textlink="">
      <xdr:nvSpPr>
        <xdr:cNvPr id="594" name="楕円 593">
          <a:extLst>
            <a:ext uri="{FF2B5EF4-FFF2-40B4-BE49-F238E27FC236}">
              <a16:creationId xmlns:a16="http://schemas.microsoft.com/office/drawing/2014/main" id="{18B06B33-29DD-4B60-979F-C95585C69746}"/>
            </a:ext>
          </a:extLst>
        </xdr:cNvPr>
        <xdr:cNvSpPr/>
      </xdr:nvSpPr>
      <xdr:spPr>
        <a:xfrm>
          <a:off x="22110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123842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3A53CAA7-BE22-4648-8853-8D9DA350E7AC}"/>
            </a:ext>
          </a:extLst>
        </xdr:cNvPr>
        <xdr:cNvSpPr txBox="1"/>
      </xdr:nvSpPr>
      <xdr:spPr>
        <a:xfrm>
          <a:off x="2219960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164465</xdr:rowOff>
    </xdr:from>
    <xdr:to>
      <xdr:col>112</xdr:col>
      <xdr:colOff>38100</xdr:colOff>
      <xdr:row>41</xdr:row>
      <xdr:rowOff>94615</xdr:rowOff>
    </xdr:to>
    <xdr:sp macro="" textlink="">
      <xdr:nvSpPr>
        <xdr:cNvPr id="596" name="楕円 595">
          <a:extLst>
            <a:ext uri="{FF2B5EF4-FFF2-40B4-BE49-F238E27FC236}">
              <a16:creationId xmlns:a16="http://schemas.microsoft.com/office/drawing/2014/main" id="{E2748151-BAB5-4D1C-B201-B50091B02482}"/>
            </a:ext>
          </a:extLst>
        </xdr:cNvPr>
        <xdr:cNvSpPr/>
      </xdr:nvSpPr>
      <xdr:spPr>
        <a:xfrm>
          <a:off x="21272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24765</xdr:rowOff>
    </xdr:from>
    <xdr:to>
      <xdr:col>116</xdr:col>
      <xdr:colOff>63500</xdr:colOff>
      <xdr:row>41</xdr:row>
      <xdr:rowOff>43815</xdr:rowOff>
    </xdr:to>
    <xdr:cxnSp macro="">
      <xdr:nvCxnSpPr>
        <xdr:cNvPr id="597" name="直線コネクタ 596">
          <a:extLst>
            <a:ext uri="{FF2B5EF4-FFF2-40B4-BE49-F238E27FC236}">
              <a16:creationId xmlns:a16="http://schemas.microsoft.com/office/drawing/2014/main" id="{780E31A4-2641-4FA1-A724-5B7A6EEADC1A}"/>
            </a:ext>
          </a:extLst>
        </xdr:cNvPr>
        <xdr:cNvCxnSpPr/>
      </xdr:nvCxnSpPr>
      <xdr:spPr>
        <a:xfrm flipV="1">
          <a:off x="21323300" y="70542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168275</xdr:rowOff>
    </xdr:from>
    <xdr:to>
      <xdr:col>107</xdr:col>
      <xdr:colOff>101600</xdr:colOff>
      <xdr:row>41</xdr:row>
      <xdr:rowOff>98425</xdr:rowOff>
    </xdr:to>
    <xdr:sp macro="" textlink="">
      <xdr:nvSpPr>
        <xdr:cNvPr id="598" name="楕円 597">
          <a:extLst>
            <a:ext uri="{FF2B5EF4-FFF2-40B4-BE49-F238E27FC236}">
              <a16:creationId xmlns:a16="http://schemas.microsoft.com/office/drawing/2014/main" id="{BFA942C2-A8C7-4932-9E20-478D2574BFBE}"/>
            </a:ext>
          </a:extLst>
        </xdr:cNvPr>
        <xdr:cNvSpPr/>
      </xdr:nvSpPr>
      <xdr:spPr>
        <a:xfrm>
          <a:off x="2038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43815</xdr:rowOff>
    </xdr:from>
    <xdr:to>
      <xdr:col>111</xdr:col>
      <xdr:colOff>177800</xdr:colOff>
      <xdr:row>41</xdr:row>
      <xdr:rowOff>47625</xdr:rowOff>
    </xdr:to>
    <xdr:cxnSp macro="">
      <xdr:nvCxnSpPr>
        <xdr:cNvPr id="599" name="直線コネクタ 598">
          <a:extLst>
            <a:ext uri="{FF2B5EF4-FFF2-40B4-BE49-F238E27FC236}">
              <a16:creationId xmlns:a16="http://schemas.microsoft.com/office/drawing/2014/main" id="{00BA21AE-05AD-4256-9F0E-C3CA9D718E61}"/>
            </a:ext>
          </a:extLst>
        </xdr:cNvPr>
        <xdr:cNvCxnSpPr/>
      </xdr:nvCxnSpPr>
      <xdr:spPr>
        <a:xfrm flipV="1">
          <a:off x="20434300" y="7073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xdr:rowOff>
    </xdr:from>
    <xdr:to>
      <xdr:col>102</xdr:col>
      <xdr:colOff>165100</xdr:colOff>
      <xdr:row>41</xdr:row>
      <xdr:rowOff>102235</xdr:rowOff>
    </xdr:to>
    <xdr:sp macro="" textlink="">
      <xdr:nvSpPr>
        <xdr:cNvPr id="600" name="楕円 599">
          <a:extLst>
            <a:ext uri="{FF2B5EF4-FFF2-40B4-BE49-F238E27FC236}">
              <a16:creationId xmlns:a16="http://schemas.microsoft.com/office/drawing/2014/main" id="{9E659227-B0E7-4718-8E5E-0787EE17AC3D}"/>
            </a:ext>
          </a:extLst>
        </xdr:cNvPr>
        <xdr:cNvSpPr/>
      </xdr:nvSpPr>
      <xdr:spPr>
        <a:xfrm>
          <a:off x="19494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47625</xdr:rowOff>
    </xdr:from>
    <xdr:to>
      <xdr:col>107</xdr:col>
      <xdr:colOff>50800</xdr:colOff>
      <xdr:row>41</xdr:row>
      <xdr:rowOff>51435</xdr:rowOff>
    </xdr:to>
    <xdr:cxnSp macro="">
      <xdr:nvCxnSpPr>
        <xdr:cNvPr id="601" name="直線コネクタ 600">
          <a:extLst>
            <a:ext uri="{FF2B5EF4-FFF2-40B4-BE49-F238E27FC236}">
              <a16:creationId xmlns:a16="http://schemas.microsoft.com/office/drawing/2014/main" id="{055185A2-0695-488D-A8E6-FF25DE5AE7C2}"/>
            </a:ext>
          </a:extLst>
        </xdr:cNvPr>
        <xdr:cNvCxnSpPr/>
      </xdr:nvCxnSpPr>
      <xdr:spPr>
        <a:xfrm flipV="1">
          <a:off x="19545300" y="7077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602" name="楕円 601">
          <a:extLst>
            <a:ext uri="{FF2B5EF4-FFF2-40B4-BE49-F238E27FC236}">
              <a16:creationId xmlns:a16="http://schemas.microsoft.com/office/drawing/2014/main" id="{CF2411CD-9DA3-4449-9DD9-A785DE435A40}"/>
            </a:ext>
          </a:extLst>
        </xdr:cNvPr>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51435</xdr:rowOff>
    </xdr:from>
    <xdr:to>
      <xdr:col>102</xdr:col>
      <xdr:colOff>114300</xdr:colOff>
      <xdr:row>41</xdr:row>
      <xdr:rowOff>53340</xdr:rowOff>
    </xdr:to>
    <xdr:cxnSp macro="">
      <xdr:nvCxnSpPr>
        <xdr:cNvPr id="603" name="直線コネクタ 602">
          <a:extLst>
            <a:ext uri="{FF2B5EF4-FFF2-40B4-BE49-F238E27FC236}">
              <a16:creationId xmlns:a16="http://schemas.microsoft.com/office/drawing/2014/main" id="{BCE512AD-7C3B-4D07-95A4-F3A8B2481BAB}"/>
            </a:ext>
          </a:extLst>
        </xdr:cNvPr>
        <xdr:cNvCxnSpPr/>
      </xdr:nvCxnSpPr>
      <xdr:spPr>
        <a:xfrm flipV="1">
          <a:off x="18656300" y="70808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3686B202-C760-4E9D-B500-3330D7D2E3F2}"/>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C872D6AE-36FA-4DCC-8C4A-89920A7304ED}"/>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6D3C849F-C07D-4699-87D8-5FDD93EF154E}"/>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21B34A1F-A58B-4E34-9534-94C97EFA4455}"/>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85742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92DF742E-07E8-4853-97E3-B2D5733F9891}"/>
            </a:ext>
          </a:extLst>
        </xdr:cNvPr>
        <xdr:cNvSpPr txBox="1"/>
      </xdr:nvSpPr>
      <xdr:spPr>
        <a:xfrm>
          <a:off x="2107572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89552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E83B9C86-BB13-48D9-B471-A72AD87FAC5A}"/>
            </a:ext>
          </a:extLst>
        </xdr:cNvPr>
        <xdr:cNvSpPr txBox="1"/>
      </xdr:nvSpPr>
      <xdr:spPr>
        <a:xfrm>
          <a:off x="20199427" y="71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93362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2AF639B-2DFD-49C9-B057-CC3DFEA1F605}"/>
            </a:ext>
          </a:extLst>
        </xdr:cNvPr>
        <xdr:cNvSpPr txBox="1"/>
      </xdr:nvSpPr>
      <xdr:spPr>
        <a:xfrm>
          <a:off x="1931042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46FDF4AC-2BFA-4C5B-9429-D69D1723ECA2}"/>
            </a:ext>
          </a:extLst>
        </xdr:cNvPr>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6BA15CDC-A9B9-40DB-BD98-1F2D312B07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8644C1C2-3102-4919-BE7E-57CE8372F1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B8766FB-05A8-41B4-966F-CB0003FA80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C56D80B-4042-4488-B068-B3A6B73D79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1900D39A-74FD-4706-A47E-D9D9D07EDE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4418BB9-4681-4DF5-AD43-66431DE43E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4AF2EE1-606A-45AA-8AAB-E21B10EF81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AC27B12-3DCB-4D1D-ACE1-12FF004409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1AFD798-6E31-4E75-90E3-4591350F67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E1A3E409-0AA5-4F63-A650-E1C11012B9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74D172A-6EB3-4AE3-96B0-520D4D4CAE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D4EBFFE0-C336-48B8-954A-6D0BD38628C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EF8ED31D-D1A6-4EFE-B125-58DAEEA73DE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11EDAB84-B26F-4995-AE01-4145BED345C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8FFAA33C-FE65-4CA9-8326-7A5B4DE4BA2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D5C7A204-788E-402C-B04D-48A01905300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AE07EFEB-CE3B-439E-BC77-C30C1C76C43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F6FA7036-571F-45D4-AD27-F305F49FD17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A834410F-3F03-4AEA-97BE-4ED1DCA0BB1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F9E05FB-2DDF-45A0-960A-461488FA43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EC571F39-6804-451F-AF3F-EE8962C5381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4F53AE99-C1C4-4228-BD18-BCA0199EF7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FC5EBCA9-DA73-4D8A-81D3-D978E151617F}"/>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B530DCF-E537-4ACD-861A-5C18A39A7015}"/>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C459824A-E1A7-465E-A0FC-57BAA471C8F8}"/>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4BDD8106-6177-4A10-8674-E5D538978FB4}"/>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84C803D6-00C3-4198-B010-BCFD684A0D9E}"/>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11C1BDE-09C2-4B68-B72E-C087CA9ADA6D}"/>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78E6F0B1-F0A2-4477-8AC6-95C5C23DD828}"/>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D5EB9A35-6511-4992-925F-5B1C9917B76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FADFFCA7-D3DF-472A-9D9A-B93EAB27332C}"/>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0D7A01EB-5F78-4547-A711-D6D20AC05D14}"/>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EFE831E4-6C53-4AF8-81CD-0382BD108184}"/>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EF2A065-80AD-48CB-A6C4-7E89995BAD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A9ADAF7-35D1-40A3-B613-52190D0928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E5D5172-225D-408C-9691-2E237C1B84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DF5DE23-19C8-4100-B53A-6DA33A56E5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F4A0A6B-9EBB-4B66-B036-15EC4795D3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152654</xdr:rowOff>
    </xdr:from>
    <xdr:to>
      <xdr:col>85</xdr:col>
      <xdr:colOff>177800</xdr:colOff>
      <xdr:row>60</xdr:row>
      <xdr:rowOff>82804</xdr:rowOff>
    </xdr:to>
    <xdr:sp macro="" textlink="">
      <xdr:nvSpPr>
        <xdr:cNvPr id="650" name="楕円 649">
          <a:extLst>
            <a:ext uri="{FF2B5EF4-FFF2-40B4-BE49-F238E27FC236}">
              <a16:creationId xmlns:a16="http://schemas.microsoft.com/office/drawing/2014/main" id="{25B9DA50-8610-45E7-AD3C-89513DAAABD0}"/>
            </a:ext>
          </a:extLst>
        </xdr:cNvPr>
        <xdr:cNvSpPr/>
      </xdr:nvSpPr>
      <xdr:spPr>
        <a:xfrm>
          <a:off x="16268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131081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A06F93CE-2B25-4C09-B9A9-B86A0C611544}"/>
            </a:ext>
          </a:extLst>
        </xdr:cNvPr>
        <xdr:cNvSpPr txBox="1"/>
      </xdr:nvSpPr>
      <xdr:spPr>
        <a:xfrm>
          <a:off x="16357600"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118364</xdr:rowOff>
    </xdr:from>
    <xdr:to>
      <xdr:col>81</xdr:col>
      <xdr:colOff>101600</xdr:colOff>
      <xdr:row>60</xdr:row>
      <xdr:rowOff>48514</xdr:rowOff>
    </xdr:to>
    <xdr:sp macro="" textlink="">
      <xdr:nvSpPr>
        <xdr:cNvPr id="652" name="楕円 651">
          <a:extLst>
            <a:ext uri="{FF2B5EF4-FFF2-40B4-BE49-F238E27FC236}">
              <a16:creationId xmlns:a16="http://schemas.microsoft.com/office/drawing/2014/main" id="{9B5CA380-FBA2-42A8-B294-C5375291EFFE}"/>
            </a:ext>
          </a:extLst>
        </xdr:cNvPr>
        <xdr:cNvSpPr/>
      </xdr:nvSpPr>
      <xdr:spPr>
        <a:xfrm>
          <a:off x="15430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169164</xdr:rowOff>
    </xdr:from>
    <xdr:to>
      <xdr:col>85</xdr:col>
      <xdr:colOff>127000</xdr:colOff>
      <xdr:row>60</xdr:row>
      <xdr:rowOff>32004</xdr:rowOff>
    </xdr:to>
    <xdr:cxnSp macro="">
      <xdr:nvCxnSpPr>
        <xdr:cNvPr id="653" name="直線コネクタ 652">
          <a:extLst>
            <a:ext uri="{FF2B5EF4-FFF2-40B4-BE49-F238E27FC236}">
              <a16:creationId xmlns:a16="http://schemas.microsoft.com/office/drawing/2014/main" id="{95FAFD31-A213-4652-AEB3-1514CD50F148}"/>
            </a:ext>
          </a:extLst>
        </xdr:cNvPr>
        <xdr:cNvCxnSpPr/>
      </xdr:nvCxnSpPr>
      <xdr:spPr>
        <a:xfrm>
          <a:off x="15481300" y="1028471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68072</xdr:rowOff>
    </xdr:from>
    <xdr:to>
      <xdr:col>76</xdr:col>
      <xdr:colOff>165100</xdr:colOff>
      <xdr:row>59</xdr:row>
      <xdr:rowOff>169672</xdr:rowOff>
    </xdr:to>
    <xdr:sp macro="" textlink="">
      <xdr:nvSpPr>
        <xdr:cNvPr id="654" name="楕円 653">
          <a:extLst>
            <a:ext uri="{FF2B5EF4-FFF2-40B4-BE49-F238E27FC236}">
              <a16:creationId xmlns:a16="http://schemas.microsoft.com/office/drawing/2014/main" id="{AE0F77A7-72C9-43B4-A181-52F7DE487634}"/>
            </a:ext>
          </a:extLst>
        </xdr:cNvPr>
        <xdr:cNvSpPr/>
      </xdr:nvSpPr>
      <xdr:spPr>
        <a:xfrm>
          <a:off x="14541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118872</xdr:rowOff>
    </xdr:from>
    <xdr:to>
      <xdr:col>81</xdr:col>
      <xdr:colOff>50800</xdr:colOff>
      <xdr:row>59</xdr:row>
      <xdr:rowOff>169164</xdr:rowOff>
    </xdr:to>
    <xdr:cxnSp macro="">
      <xdr:nvCxnSpPr>
        <xdr:cNvPr id="655" name="直線コネクタ 654">
          <a:extLst>
            <a:ext uri="{FF2B5EF4-FFF2-40B4-BE49-F238E27FC236}">
              <a16:creationId xmlns:a16="http://schemas.microsoft.com/office/drawing/2014/main" id="{2CB2D519-B849-4F1F-80B1-A42960E936D8}"/>
            </a:ext>
          </a:extLst>
        </xdr:cNvPr>
        <xdr:cNvCxnSpPr/>
      </xdr:nvCxnSpPr>
      <xdr:spPr>
        <a:xfrm>
          <a:off x="14592300" y="1023442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656" name="楕円 655">
          <a:extLst>
            <a:ext uri="{FF2B5EF4-FFF2-40B4-BE49-F238E27FC236}">
              <a16:creationId xmlns:a16="http://schemas.microsoft.com/office/drawing/2014/main" id="{4F8A43DE-9DC5-47E5-AB71-0DB3E0907067}"/>
            </a:ext>
          </a:extLst>
        </xdr:cNvPr>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118872</xdr:rowOff>
    </xdr:to>
    <xdr:cxnSp macro="">
      <xdr:nvCxnSpPr>
        <xdr:cNvPr id="657" name="直線コネクタ 656">
          <a:extLst>
            <a:ext uri="{FF2B5EF4-FFF2-40B4-BE49-F238E27FC236}">
              <a16:creationId xmlns:a16="http://schemas.microsoft.com/office/drawing/2014/main" id="{7869A5C8-A873-460B-892A-46CBF87D02E0}"/>
            </a:ext>
          </a:extLst>
        </xdr:cNvPr>
        <xdr:cNvCxnSpPr/>
      </xdr:nvCxnSpPr>
      <xdr:spPr>
        <a:xfrm>
          <a:off x="13703300" y="1018641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161798</xdr:rowOff>
    </xdr:from>
    <xdr:to>
      <xdr:col>67</xdr:col>
      <xdr:colOff>101600</xdr:colOff>
      <xdr:row>59</xdr:row>
      <xdr:rowOff>91948</xdr:rowOff>
    </xdr:to>
    <xdr:sp macro="" textlink="">
      <xdr:nvSpPr>
        <xdr:cNvPr id="658" name="楕円 657">
          <a:extLst>
            <a:ext uri="{FF2B5EF4-FFF2-40B4-BE49-F238E27FC236}">
              <a16:creationId xmlns:a16="http://schemas.microsoft.com/office/drawing/2014/main" id="{9C19060F-B70D-4785-9EB5-C64BA6669E79}"/>
            </a:ext>
          </a:extLst>
        </xdr:cNvPr>
        <xdr:cNvSpPr/>
      </xdr:nvSpPr>
      <xdr:spPr>
        <a:xfrm>
          <a:off x="12763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41148</xdr:rowOff>
    </xdr:from>
    <xdr:to>
      <xdr:col>71</xdr:col>
      <xdr:colOff>177800</xdr:colOff>
      <xdr:row>59</xdr:row>
      <xdr:rowOff>70866</xdr:rowOff>
    </xdr:to>
    <xdr:cxnSp macro="">
      <xdr:nvCxnSpPr>
        <xdr:cNvPr id="659" name="直線コネクタ 658">
          <a:extLst>
            <a:ext uri="{FF2B5EF4-FFF2-40B4-BE49-F238E27FC236}">
              <a16:creationId xmlns:a16="http://schemas.microsoft.com/office/drawing/2014/main" id="{8B0DB399-5254-477F-8ABF-B7DD933D9C65}"/>
            </a:ext>
          </a:extLst>
        </xdr:cNvPr>
        <xdr:cNvCxnSpPr/>
      </xdr:nvCxnSpPr>
      <xdr:spPr>
        <a:xfrm>
          <a:off x="12814300" y="101566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25E5E0B0-3F88-43BC-A8F5-A094B6E58EEF}"/>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8561C4D7-A918-459F-AAA4-769F734095A8}"/>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68008641-3FB4-4F66-BFBF-CE69A31C99A2}"/>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63" name="n_4aveValue【学校施設】&#10;有形固定資産減価償却率">
          <a:extLst>
            <a:ext uri="{FF2B5EF4-FFF2-40B4-BE49-F238E27FC236}">
              <a16:creationId xmlns:a16="http://schemas.microsoft.com/office/drawing/2014/main" id="{B543AE4F-06E1-4A5E-A000-8B6E7D749051}"/>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39641</xdr:rowOff>
    </xdr:from>
    <xdr:ext cx="405111" cy="259045"/>
    <xdr:sp macro="" textlink="">
      <xdr:nvSpPr>
        <xdr:cNvPr id="664" name="n_1mainValue【学校施設】&#10;有形固定資産減価償却率">
          <a:extLst>
            <a:ext uri="{FF2B5EF4-FFF2-40B4-BE49-F238E27FC236}">
              <a16:creationId xmlns:a16="http://schemas.microsoft.com/office/drawing/2014/main" id="{EC7393E8-8A9F-4A21-9E28-F2AA914AB759}"/>
            </a:ext>
          </a:extLst>
        </xdr:cNvPr>
        <xdr:cNvSpPr txBox="1"/>
      </xdr:nvSpPr>
      <xdr:spPr>
        <a:xfrm>
          <a:off x="15266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160799</xdr:rowOff>
    </xdr:from>
    <xdr:ext cx="405111" cy="259045"/>
    <xdr:sp macro="" textlink="">
      <xdr:nvSpPr>
        <xdr:cNvPr id="665" name="n_2mainValue【学校施設】&#10;有形固定資産減価償却率">
          <a:extLst>
            <a:ext uri="{FF2B5EF4-FFF2-40B4-BE49-F238E27FC236}">
              <a16:creationId xmlns:a16="http://schemas.microsoft.com/office/drawing/2014/main" id="{CEA31A9B-6CA9-4777-A812-DD90F862E0A8}"/>
            </a:ext>
          </a:extLst>
        </xdr:cNvPr>
        <xdr:cNvSpPr txBox="1"/>
      </xdr:nvSpPr>
      <xdr:spPr>
        <a:xfrm>
          <a:off x="14389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666" name="n_3mainValue【学校施設】&#10;有形固定資産減価償却率">
          <a:extLst>
            <a:ext uri="{FF2B5EF4-FFF2-40B4-BE49-F238E27FC236}">
              <a16:creationId xmlns:a16="http://schemas.microsoft.com/office/drawing/2014/main" id="{2C4834E4-2C7A-46FD-9CBD-41BAFB587207}"/>
            </a:ext>
          </a:extLst>
        </xdr:cNvPr>
        <xdr:cNvSpPr txBox="1"/>
      </xdr:nvSpPr>
      <xdr:spPr>
        <a:xfrm>
          <a:off x="13500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83075</xdr:rowOff>
    </xdr:from>
    <xdr:ext cx="405111" cy="259045"/>
    <xdr:sp macro="" textlink="">
      <xdr:nvSpPr>
        <xdr:cNvPr id="667" name="n_4mainValue【学校施設】&#10;有形固定資産減価償却率">
          <a:extLst>
            <a:ext uri="{FF2B5EF4-FFF2-40B4-BE49-F238E27FC236}">
              <a16:creationId xmlns:a16="http://schemas.microsoft.com/office/drawing/2014/main" id="{38229C7C-54DA-4A1E-A0FF-0CFBA0F25B1C}"/>
            </a:ext>
          </a:extLst>
        </xdr:cNvPr>
        <xdr:cNvSpPr txBox="1"/>
      </xdr:nvSpPr>
      <xdr:spPr>
        <a:xfrm>
          <a:off x="12611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4384737E-43EE-49F9-BCF4-BE7D0BEDE9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66DEC84D-FA06-4CC7-AA6B-066A0EFC1B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8EDF610B-F127-4C62-9DEF-D9DE079B8C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A9D00A4E-B7BD-4B74-86CF-5E693EDC49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F6F08190-669B-45D9-BB43-A07514895C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FC8DFBAB-EFE5-40F3-92B3-AD7EE942F3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2F08F18F-D01B-4F32-8947-3B46FBF626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31C26EBA-B157-42BB-8A67-2CBACF981CA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B9FBCC00-D2E6-4C20-AB21-2372028F07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E3A5D4DD-7533-480D-869D-AAE82C2907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BE5EBA4E-60F1-439E-9A34-598A784B990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5EFF789D-E1E0-439C-9BEC-4B383D6823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1395B7D9-E5D9-4013-AA8E-511BEF0D413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DF92FCB1-6EF6-4105-8F31-9B315679F4C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2F62C8F1-3321-4E05-9D1A-01AE877C3EA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D4BA3E5A-BD14-419F-B2C6-EB429AF65C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780F0048-51BC-4D7B-96AB-0BAD2A9C23B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3EE6D070-BAEC-4557-8E7A-F29EEC0DC0C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9DFC83CD-7F70-429F-A6B0-A29955828F0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86BD4FD-2D0C-41DF-A6AB-E17CED4D99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F64E7CF2-3B09-4034-8705-39076EA45DE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4D47BE42-49FF-42F9-9E91-C5B45E54B7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C6C09043-2030-402F-AA32-48583E8836D6}"/>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851AD5E8-F1F9-4526-BFD2-C1FF62AE4085}"/>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BB5EF6CD-0915-42B7-B16A-D4128BC706E6}"/>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2FE2406-4979-4063-BED2-5A429D8A8421}"/>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71885866-0DE8-466C-9E20-94FE59BC8832}"/>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1313CCCD-42C3-4B5C-B571-5DAF34319BE3}"/>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DF052009-3B78-4D47-AE53-F009DB49AEF1}"/>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397A9525-72A9-4D4A-B668-34746D9CFBDB}"/>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DDBA05A3-4DDE-4A4B-939E-EAD41B7E512D}"/>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CC16FE7E-F016-46AD-BAA8-8BA08D8C9FA5}"/>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7ED3C1A3-7B22-4DF8-B01C-F35C9597A989}"/>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FCC1DE1-06BF-4549-BD85-0D685303CB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3CCA772-03F2-4E2D-8363-0CAF5007A0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6EAD03B-EE9E-4C0A-937A-7CF4942B39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19E8C99-782F-44B1-A903-E8CA0B0C6D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70AFF60-7EAB-4A04-8AC5-07F2AE67BB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28753</xdr:rowOff>
    </xdr:from>
    <xdr:to>
      <xdr:col>116</xdr:col>
      <xdr:colOff>114300</xdr:colOff>
      <xdr:row>60</xdr:row>
      <xdr:rowOff>130353</xdr:rowOff>
    </xdr:to>
    <xdr:sp macro="" textlink="">
      <xdr:nvSpPr>
        <xdr:cNvPr id="706" name="楕円 705">
          <a:extLst>
            <a:ext uri="{FF2B5EF4-FFF2-40B4-BE49-F238E27FC236}">
              <a16:creationId xmlns:a16="http://schemas.microsoft.com/office/drawing/2014/main" id="{23951F25-1C29-4FA7-963A-402D0891BFFC}"/>
            </a:ext>
          </a:extLst>
        </xdr:cNvPr>
        <xdr:cNvSpPr/>
      </xdr:nvSpPr>
      <xdr:spPr>
        <a:xfrm>
          <a:off x="22110700" y="103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51630</xdr:rowOff>
    </xdr:from>
    <xdr:ext cx="469744" cy="259045"/>
    <xdr:sp macro="" textlink="">
      <xdr:nvSpPr>
        <xdr:cNvPr id="707" name="【学校施設】&#10;一人当たり面積該当値テキスト">
          <a:extLst>
            <a:ext uri="{FF2B5EF4-FFF2-40B4-BE49-F238E27FC236}">
              <a16:creationId xmlns:a16="http://schemas.microsoft.com/office/drawing/2014/main" id="{71A9900D-2412-4DA8-9BB1-7226E4A03701}"/>
            </a:ext>
          </a:extLst>
        </xdr:cNvPr>
        <xdr:cNvSpPr txBox="1"/>
      </xdr:nvSpPr>
      <xdr:spPr>
        <a:xfrm>
          <a:off x="22199600"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23723</xdr:rowOff>
    </xdr:from>
    <xdr:to>
      <xdr:col>112</xdr:col>
      <xdr:colOff>38100</xdr:colOff>
      <xdr:row>60</xdr:row>
      <xdr:rowOff>125323</xdr:rowOff>
    </xdr:to>
    <xdr:sp macro="" textlink="">
      <xdr:nvSpPr>
        <xdr:cNvPr id="708" name="楕円 707">
          <a:extLst>
            <a:ext uri="{FF2B5EF4-FFF2-40B4-BE49-F238E27FC236}">
              <a16:creationId xmlns:a16="http://schemas.microsoft.com/office/drawing/2014/main" id="{789E09E8-34B4-490A-96E8-DB53517793C8}"/>
            </a:ext>
          </a:extLst>
        </xdr:cNvPr>
        <xdr:cNvSpPr/>
      </xdr:nvSpPr>
      <xdr:spPr>
        <a:xfrm>
          <a:off x="212725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74523</xdr:rowOff>
    </xdr:from>
    <xdr:to>
      <xdr:col>116</xdr:col>
      <xdr:colOff>63500</xdr:colOff>
      <xdr:row>60</xdr:row>
      <xdr:rowOff>79553</xdr:rowOff>
    </xdr:to>
    <xdr:cxnSp macro="">
      <xdr:nvCxnSpPr>
        <xdr:cNvPr id="709" name="直線コネクタ 708">
          <a:extLst>
            <a:ext uri="{FF2B5EF4-FFF2-40B4-BE49-F238E27FC236}">
              <a16:creationId xmlns:a16="http://schemas.microsoft.com/office/drawing/2014/main" id="{09A35882-2D98-4051-BE41-C9D857DEDAC7}"/>
            </a:ext>
          </a:extLst>
        </xdr:cNvPr>
        <xdr:cNvCxnSpPr/>
      </xdr:nvCxnSpPr>
      <xdr:spPr>
        <a:xfrm>
          <a:off x="21323300" y="1036152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710" name="楕円 709">
          <a:extLst>
            <a:ext uri="{FF2B5EF4-FFF2-40B4-BE49-F238E27FC236}">
              <a16:creationId xmlns:a16="http://schemas.microsoft.com/office/drawing/2014/main" id="{A175F657-7BD3-4EE3-AC5C-4E1746F545DA}"/>
            </a:ext>
          </a:extLst>
        </xdr:cNvPr>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74523</xdr:rowOff>
    </xdr:from>
    <xdr:to>
      <xdr:col>111</xdr:col>
      <xdr:colOff>177800</xdr:colOff>
      <xdr:row>60</xdr:row>
      <xdr:rowOff>114300</xdr:rowOff>
    </xdr:to>
    <xdr:cxnSp macro="">
      <xdr:nvCxnSpPr>
        <xdr:cNvPr id="711" name="直線コネクタ 710">
          <a:extLst>
            <a:ext uri="{FF2B5EF4-FFF2-40B4-BE49-F238E27FC236}">
              <a16:creationId xmlns:a16="http://schemas.microsoft.com/office/drawing/2014/main" id="{6E729763-3600-4C1C-8FE9-B5EC4E9E66DD}"/>
            </a:ext>
          </a:extLst>
        </xdr:cNvPr>
        <xdr:cNvCxnSpPr/>
      </xdr:nvCxnSpPr>
      <xdr:spPr>
        <a:xfrm flipV="1">
          <a:off x="20434300" y="10361523"/>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84989</xdr:rowOff>
    </xdr:from>
    <xdr:to>
      <xdr:col>102</xdr:col>
      <xdr:colOff>165100</xdr:colOff>
      <xdr:row>61</xdr:row>
      <xdr:rowOff>15139</xdr:rowOff>
    </xdr:to>
    <xdr:sp macro="" textlink="">
      <xdr:nvSpPr>
        <xdr:cNvPr id="712" name="楕円 711">
          <a:extLst>
            <a:ext uri="{FF2B5EF4-FFF2-40B4-BE49-F238E27FC236}">
              <a16:creationId xmlns:a16="http://schemas.microsoft.com/office/drawing/2014/main" id="{D059D55D-927A-495E-84D0-D37EE7EE7F05}"/>
            </a:ext>
          </a:extLst>
        </xdr:cNvPr>
        <xdr:cNvSpPr/>
      </xdr:nvSpPr>
      <xdr:spPr>
        <a:xfrm>
          <a:off x="19494500" y="10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135789</xdr:rowOff>
    </xdr:to>
    <xdr:cxnSp macro="">
      <xdr:nvCxnSpPr>
        <xdr:cNvPr id="713" name="直線コネクタ 712">
          <a:extLst>
            <a:ext uri="{FF2B5EF4-FFF2-40B4-BE49-F238E27FC236}">
              <a16:creationId xmlns:a16="http://schemas.microsoft.com/office/drawing/2014/main" id="{33F43007-FE86-491E-BBE8-1192ED83E15B}"/>
            </a:ext>
          </a:extLst>
        </xdr:cNvPr>
        <xdr:cNvCxnSpPr/>
      </xdr:nvCxnSpPr>
      <xdr:spPr>
        <a:xfrm flipV="1">
          <a:off x="19545300" y="1040130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100991</xdr:rowOff>
    </xdr:from>
    <xdr:to>
      <xdr:col>98</xdr:col>
      <xdr:colOff>38100</xdr:colOff>
      <xdr:row>61</xdr:row>
      <xdr:rowOff>31141</xdr:rowOff>
    </xdr:to>
    <xdr:sp macro="" textlink="">
      <xdr:nvSpPr>
        <xdr:cNvPr id="714" name="楕円 713">
          <a:extLst>
            <a:ext uri="{FF2B5EF4-FFF2-40B4-BE49-F238E27FC236}">
              <a16:creationId xmlns:a16="http://schemas.microsoft.com/office/drawing/2014/main" id="{C009B2F7-D3B3-40F5-8C59-98A512CF71C6}"/>
            </a:ext>
          </a:extLst>
        </xdr:cNvPr>
        <xdr:cNvSpPr/>
      </xdr:nvSpPr>
      <xdr:spPr>
        <a:xfrm>
          <a:off x="18605500" y="103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135789</xdr:rowOff>
    </xdr:from>
    <xdr:to>
      <xdr:col>102</xdr:col>
      <xdr:colOff>114300</xdr:colOff>
      <xdr:row>60</xdr:row>
      <xdr:rowOff>151791</xdr:rowOff>
    </xdr:to>
    <xdr:cxnSp macro="">
      <xdr:nvCxnSpPr>
        <xdr:cNvPr id="715" name="直線コネクタ 714">
          <a:extLst>
            <a:ext uri="{FF2B5EF4-FFF2-40B4-BE49-F238E27FC236}">
              <a16:creationId xmlns:a16="http://schemas.microsoft.com/office/drawing/2014/main" id="{65B7C4F5-3D68-4761-9CB9-59E6D71F2FD3}"/>
            </a:ext>
          </a:extLst>
        </xdr:cNvPr>
        <xdr:cNvCxnSpPr/>
      </xdr:nvCxnSpPr>
      <xdr:spPr>
        <a:xfrm flipV="1">
          <a:off x="18656300" y="1042278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057A7376-BFD2-4D6C-A440-67D0D6AD1814}"/>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CEC38258-41D7-4C12-BC79-FF091FA6F66D}"/>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9D8F2F77-5ADB-45EC-8F83-F773A77E9AB6}"/>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9F4CB9D4-85C8-4C39-874A-2687923F51B9}"/>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141850</xdr:rowOff>
    </xdr:from>
    <xdr:ext cx="469744" cy="259045"/>
    <xdr:sp macro="" textlink="">
      <xdr:nvSpPr>
        <xdr:cNvPr id="720" name="n_1mainValue【学校施設】&#10;一人当たり面積">
          <a:extLst>
            <a:ext uri="{FF2B5EF4-FFF2-40B4-BE49-F238E27FC236}">
              <a16:creationId xmlns:a16="http://schemas.microsoft.com/office/drawing/2014/main" id="{61B06212-8F3A-43B5-8B81-9739123E5778}"/>
            </a:ext>
          </a:extLst>
        </xdr:cNvPr>
        <xdr:cNvSpPr txBox="1"/>
      </xdr:nvSpPr>
      <xdr:spPr>
        <a:xfrm>
          <a:off x="21075727" y="10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721" name="n_2mainValue【学校施設】&#10;一人当たり面積">
          <a:extLst>
            <a:ext uri="{FF2B5EF4-FFF2-40B4-BE49-F238E27FC236}">
              <a16:creationId xmlns:a16="http://schemas.microsoft.com/office/drawing/2014/main" id="{27110D6B-2600-4F7F-9E4F-CDA0A4F3D9AB}"/>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31666</xdr:rowOff>
    </xdr:from>
    <xdr:ext cx="469744" cy="259045"/>
    <xdr:sp macro="" textlink="">
      <xdr:nvSpPr>
        <xdr:cNvPr id="722" name="n_3mainValue【学校施設】&#10;一人当たり面積">
          <a:extLst>
            <a:ext uri="{FF2B5EF4-FFF2-40B4-BE49-F238E27FC236}">
              <a16:creationId xmlns:a16="http://schemas.microsoft.com/office/drawing/2014/main" id="{94A9293B-1353-40DB-944E-24BF5B02D686}"/>
            </a:ext>
          </a:extLst>
        </xdr:cNvPr>
        <xdr:cNvSpPr txBox="1"/>
      </xdr:nvSpPr>
      <xdr:spPr>
        <a:xfrm>
          <a:off x="19310427" y="101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47668</xdr:rowOff>
    </xdr:from>
    <xdr:ext cx="469744" cy="259045"/>
    <xdr:sp macro="" textlink="">
      <xdr:nvSpPr>
        <xdr:cNvPr id="723" name="n_4mainValue【学校施設】&#10;一人当たり面積">
          <a:extLst>
            <a:ext uri="{FF2B5EF4-FFF2-40B4-BE49-F238E27FC236}">
              <a16:creationId xmlns:a16="http://schemas.microsoft.com/office/drawing/2014/main" id="{FBA34391-29D8-4735-BC35-8DF6C1AA8E4D}"/>
            </a:ext>
          </a:extLst>
        </xdr:cNvPr>
        <xdr:cNvSpPr txBox="1"/>
      </xdr:nvSpPr>
      <xdr:spPr>
        <a:xfrm>
          <a:off x="18421427" y="101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B8B5303-4BAD-403E-B75D-A7D5ACB75E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C434183-B8B9-4FA2-B5EF-C36F787FBC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B4EDB1B-3F2B-4F8A-8E48-496E6B0ED8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8D9BBA3-5095-4DBC-9E66-3AD932A3CA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2EFD7975-B293-4DB5-89CD-E8845E73E1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B0A61D93-5401-43D6-914E-AAFBE2D7D0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43781F0-475B-4C8C-ACD1-C15A228B37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9730580-5B2D-4EF3-A908-545C2EACCD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3892E599-533D-47E7-A62C-DBFD19E9E6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F5DE37F3-05B1-4E59-8E6C-33A75BFF6A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E569C030-819D-4A22-8FAC-3EC3C1CC21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2B55EFF4-4EBF-4307-B483-B2101EEDF1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7B951271-D4DF-44D0-AB7B-3C20C72EEE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C228D8DE-801D-4F46-A438-F7B553EB0D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C0337AC9-CFE7-49AA-8283-A1F11D6617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D0BC490-7464-4723-8FE0-A0C23C08B68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47D4DDF-48A3-4BB6-B916-5A66A49BC7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BAE250B-60EF-4C96-B659-BC6F1655B6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BD4ABE5-A2FA-4B35-A609-E177748C3A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2FDAD78-60F9-4361-B165-535131C32B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A5145C2-5E82-416C-93AD-723C3777F3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DEEF2E0-3868-415B-8651-54BDC8E916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6C0EDA4-298B-4564-A72D-BCE85429AF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41044F84-7E99-469A-B420-E54613E211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50D575C-C2F6-4985-A328-8B368D8E97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3836830-6CE0-48A9-966D-CA5D053A58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6863842-1D38-4FEA-B5CE-FF0A190A7F5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8F26769-89C9-499F-887F-00BBF336365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F0E2CEC5-525A-4192-9926-5CB15C4393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9CD1A84-F070-4FCF-BFD2-1BE5D1BB4E8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9C068F7-1595-4ECA-93F1-5425667856B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0530A14-BBAF-4728-9D5B-BF4AE08D5E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6B47AB6-028D-48D3-9C30-E6CFE989EF2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168F7F3-08D0-40E6-9B0E-506798CD6DA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11B14BD3-9E52-43D5-ADF4-26E3D90995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B79B0FF4-D7CC-4223-8736-1EF03C72DF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EC8A0E0-17F1-403E-B749-8B9567C1D7E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59480CD-02BD-4588-8AD6-F9B5D10789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FADE60E-5CC2-44C8-BC03-9603A9B18CF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33B4FE9F-1FC3-4DDB-9A85-2B55B5A87F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8F609AF1-67DF-48B7-9DFA-B5B5C574CD17}"/>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BDFAB70-CFA6-4B37-88D7-E4E9EB6A454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D84116D3-3512-4146-93EF-ACD68E4C326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43763107-3DB2-4095-AE01-D3C5F3EBCDA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FD15A07F-3BF0-47A7-94D6-10F916479962}"/>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A3982929-C73B-434F-872A-E203A419C883}"/>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E5A0D967-2931-4CCC-A6E2-18FB47B4F846}"/>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C7A81CF4-7DF3-4C2A-A1B0-A015D42803A6}"/>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FB09A4EF-6AE5-4774-BBEB-1122E390B734}"/>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EC28DFDA-BB94-4835-93E7-9B35CC952101}"/>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3D45AF14-BA59-40BB-8D07-8A8B3E7A15CC}"/>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74DD12E-4C5D-43D0-AE6D-6405050995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89FF5BF-AD13-42FA-AD88-579A9E7EBA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DF0C850-ED07-4BE8-86C9-88604B8138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E467A91-5E93-44AD-9F36-407F58D001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B790ED7-F1B2-4606-9AE7-4D9F27E80D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80" name="楕円 779">
          <a:extLst>
            <a:ext uri="{FF2B5EF4-FFF2-40B4-BE49-F238E27FC236}">
              <a16:creationId xmlns:a16="http://schemas.microsoft.com/office/drawing/2014/main" id="{3E7C4319-9FF9-4EA9-B17A-16FB0FB16B7F}"/>
            </a:ext>
          </a:extLst>
        </xdr:cNvPr>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12082</xdr:rowOff>
    </xdr:from>
    <xdr:ext cx="405111" cy="259045"/>
    <xdr:sp macro="" textlink="">
      <xdr:nvSpPr>
        <xdr:cNvPr id="781" name="【公民館】&#10;有形固定資産減価償却率該当値テキスト">
          <a:extLst>
            <a:ext uri="{FF2B5EF4-FFF2-40B4-BE49-F238E27FC236}">
              <a16:creationId xmlns:a16="http://schemas.microsoft.com/office/drawing/2014/main" id="{F5ED354F-4CC8-4D53-AD21-352D49393340}"/>
            </a:ext>
          </a:extLst>
        </xdr:cNvPr>
        <xdr:cNvSpPr txBox="1"/>
      </xdr:nvSpPr>
      <xdr:spPr>
        <a:xfrm>
          <a:off x="16357600"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149225</xdr:rowOff>
    </xdr:from>
    <xdr:to>
      <xdr:col>81</xdr:col>
      <xdr:colOff>101600</xdr:colOff>
      <xdr:row>105</xdr:row>
      <xdr:rowOff>79375</xdr:rowOff>
    </xdr:to>
    <xdr:sp macro="" textlink="">
      <xdr:nvSpPr>
        <xdr:cNvPr id="782" name="楕円 781">
          <a:extLst>
            <a:ext uri="{FF2B5EF4-FFF2-40B4-BE49-F238E27FC236}">
              <a16:creationId xmlns:a16="http://schemas.microsoft.com/office/drawing/2014/main" id="{98965E5C-B699-48C1-A0AA-3D080DE6EE7D}"/>
            </a:ext>
          </a:extLst>
        </xdr:cNvPr>
        <xdr:cNvSpPr/>
      </xdr:nvSpPr>
      <xdr:spPr>
        <a:xfrm>
          <a:off x="15430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28575</xdr:rowOff>
    </xdr:from>
    <xdr:to>
      <xdr:col>85</xdr:col>
      <xdr:colOff>127000</xdr:colOff>
      <xdr:row>105</xdr:row>
      <xdr:rowOff>40005</xdr:rowOff>
    </xdr:to>
    <xdr:cxnSp macro="">
      <xdr:nvCxnSpPr>
        <xdr:cNvPr id="783" name="直線コネクタ 782">
          <a:extLst>
            <a:ext uri="{FF2B5EF4-FFF2-40B4-BE49-F238E27FC236}">
              <a16:creationId xmlns:a16="http://schemas.microsoft.com/office/drawing/2014/main" id="{DB58C0E4-4806-47FD-B21B-9365AC1EBBA6}"/>
            </a:ext>
          </a:extLst>
        </xdr:cNvPr>
        <xdr:cNvCxnSpPr/>
      </xdr:nvCxnSpPr>
      <xdr:spPr>
        <a:xfrm>
          <a:off x="15481300" y="18030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92075</xdr:rowOff>
    </xdr:from>
    <xdr:to>
      <xdr:col>76</xdr:col>
      <xdr:colOff>165100</xdr:colOff>
      <xdr:row>105</xdr:row>
      <xdr:rowOff>22225</xdr:rowOff>
    </xdr:to>
    <xdr:sp macro="" textlink="">
      <xdr:nvSpPr>
        <xdr:cNvPr id="784" name="楕円 783">
          <a:extLst>
            <a:ext uri="{FF2B5EF4-FFF2-40B4-BE49-F238E27FC236}">
              <a16:creationId xmlns:a16="http://schemas.microsoft.com/office/drawing/2014/main" id="{7D2F98C2-79D5-4A2D-B652-FB698D0B504D}"/>
            </a:ext>
          </a:extLst>
        </xdr:cNvPr>
        <xdr:cNvSpPr/>
      </xdr:nvSpPr>
      <xdr:spPr>
        <a:xfrm>
          <a:off x="14541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142875</xdr:rowOff>
    </xdr:from>
    <xdr:to>
      <xdr:col>81</xdr:col>
      <xdr:colOff>50800</xdr:colOff>
      <xdr:row>105</xdr:row>
      <xdr:rowOff>28575</xdr:rowOff>
    </xdr:to>
    <xdr:cxnSp macro="">
      <xdr:nvCxnSpPr>
        <xdr:cNvPr id="785" name="直線コネクタ 784">
          <a:extLst>
            <a:ext uri="{FF2B5EF4-FFF2-40B4-BE49-F238E27FC236}">
              <a16:creationId xmlns:a16="http://schemas.microsoft.com/office/drawing/2014/main" id="{EE3EAEA1-2D35-40FC-9483-CAA79A227899}"/>
            </a:ext>
          </a:extLst>
        </xdr:cNvPr>
        <xdr:cNvCxnSpPr/>
      </xdr:nvCxnSpPr>
      <xdr:spPr>
        <a:xfrm>
          <a:off x="14592300" y="17973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86" name="楕円 785">
          <a:extLst>
            <a:ext uri="{FF2B5EF4-FFF2-40B4-BE49-F238E27FC236}">
              <a16:creationId xmlns:a16="http://schemas.microsoft.com/office/drawing/2014/main" id="{4A610136-396B-444E-B6AD-BED9E8331423}"/>
            </a:ext>
          </a:extLst>
        </xdr:cNvPr>
        <xdr:cNvSpPr/>
      </xdr:nvSpPr>
      <xdr:spPr>
        <a:xfrm>
          <a:off x="13652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89536</xdr:rowOff>
    </xdr:from>
    <xdr:to>
      <xdr:col>76</xdr:col>
      <xdr:colOff>114300</xdr:colOff>
      <xdr:row>104</xdr:row>
      <xdr:rowOff>142875</xdr:rowOff>
    </xdr:to>
    <xdr:cxnSp macro="">
      <xdr:nvCxnSpPr>
        <xdr:cNvPr id="787" name="直線コネクタ 786">
          <a:extLst>
            <a:ext uri="{FF2B5EF4-FFF2-40B4-BE49-F238E27FC236}">
              <a16:creationId xmlns:a16="http://schemas.microsoft.com/office/drawing/2014/main" id="{B43D8407-2A28-4E46-8BEC-3C5BBF68908D}"/>
            </a:ext>
          </a:extLst>
        </xdr:cNvPr>
        <xdr:cNvCxnSpPr/>
      </xdr:nvCxnSpPr>
      <xdr:spPr>
        <a:xfrm>
          <a:off x="13703300" y="179203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788" name="楕円 787">
          <a:extLst>
            <a:ext uri="{FF2B5EF4-FFF2-40B4-BE49-F238E27FC236}">
              <a16:creationId xmlns:a16="http://schemas.microsoft.com/office/drawing/2014/main" id="{AEF47514-086D-4023-B96E-D3E0EF220FB0}"/>
            </a:ext>
          </a:extLst>
        </xdr:cNvPr>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89536</xdr:rowOff>
    </xdr:to>
    <xdr:cxnSp macro="">
      <xdr:nvCxnSpPr>
        <xdr:cNvPr id="789" name="直線コネクタ 788">
          <a:extLst>
            <a:ext uri="{FF2B5EF4-FFF2-40B4-BE49-F238E27FC236}">
              <a16:creationId xmlns:a16="http://schemas.microsoft.com/office/drawing/2014/main" id="{18EAEBBA-C8FD-4C57-964A-14E2FC522C4C}"/>
            </a:ext>
          </a:extLst>
        </xdr:cNvPr>
        <xdr:cNvCxnSpPr/>
      </xdr:nvCxnSpPr>
      <xdr:spPr>
        <a:xfrm>
          <a:off x="12814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1F34D1FC-6937-44E0-9C8F-BEA4E87A1325}"/>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BA3CFAB1-4CA0-485E-A11B-FB523BCB289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8B3A59A3-669A-47BC-AAAD-B6331E543D06}"/>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AEBA32AB-F686-459A-AEFA-2E17B0B75F4C}"/>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95902</xdr:rowOff>
    </xdr:from>
    <xdr:ext cx="405111" cy="259045"/>
    <xdr:sp macro="" textlink="">
      <xdr:nvSpPr>
        <xdr:cNvPr id="794" name="n_1mainValue【公民館】&#10;有形固定資産減価償却率">
          <a:extLst>
            <a:ext uri="{FF2B5EF4-FFF2-40B4-BE49-F238E27FC236}">
              <a16:creationId xmlns:a16="http://schemas.microsoft.com/office/drawing/2014/main" id="{147E6375-D6F8-4E7F-A552-BAEE91209F21}"/>
            </a:ext>
          </a:extLst>
        </xdr:cNvPr>
        <xdr:cNvSpPr txBox="1"/>
      </xdr:nvSpPr>
      <xdr:spPr>
        <a:xfrm>
          <a:off x="152660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38752</xdr:rowOff>
    </xdr:from>
    <xdr:ext cx="405111" cy="259045"/>
    <xdr:sp macro="" textlink="">
      <xdr:nvSpPr>
        <xdr:cNvPr id="795" name="n_2mainValue【公民館】&#10;有形固定資産減価償却率">
          <a:extLst>
            <a:ext uri="{FF2B5EF4-FFF2-40B4-BE49-F238E27FC236}">
              <a16:creationId xmlns:a16="http://schemas.microsoft.com/office/drawing/2014/main" id="{08BAA3B3-9A63-4565-A26D-927956C0CF83}"/>
            </a:ext>
          </a:extLst>
        </xdr:cNvPr>
        <xdr:cNvSpPr txBox="1"/>
      </xdr:nvSpPr>
      <xdr:spPr>
        <a:xfrm>
          <a:off x="143897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96" name="n_3mainValue【公民館】&#10;有形固定資産減価償却率">
          <a:extLst>
            <a:ext uri="{FF2B5EF4-FFF2-40B4-BE49-F238E27FC236}">
              <a16:creationId xmlns:a16="http://schemas.microsoft.com/office/drawing/2014/main" id="{F811CF71-118D-4F81-923E-447021999014}"/>
            </a:ext>
          </a:extLst>
        </xdr:cNvPr>
        <xdr:cNvSpPr txBox="1"/>
      </xdr:nvSpPr>
      <xdr:spPr>
        <a:xfrm>
          <a:off x="13500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7" name="n_4mainValue【公民館】&#10;有形固定資産減価償却率">
          <a:extLst>
            <a:ext uri="{FF2B5EF4-FFF2-40B4-BE49-F238E27FC236}">
              <a16:creationId xmlns:a16="http://schemas.microsoft.com/office/drawing/2014/main" id="{44BBB427-EE85-4D15-AA1B-0A07179EE44E}"/>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3A3CBDA-05D5-4FFB-8471-D7EE242569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34D77E9-B533-4B67-838F-32553BBE2D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72CB3EEE-45E5-4201-B094-C481440E6D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8E5E3A9-C2CC-441F-8BCD-F78E9EA3CD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027C658-3DF6-4ADE-8E2A-7189305008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C9DBB23-25B4-4267-A122-EB052A0194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ED49837-4446-481E-800B-0E0C5DA80D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C5908F2-792B-4466-AFD3-654B5A27DC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C79C27D-41A6-4B9D-A0A8-9A06C39799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8A50A4C-7CFA-4E60-8909-C059A7B531D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55A3A09-6FCB-4B11-A471-15A8CC3A95F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6CBC2DE1-C2F8-4BFC-94EC-94A4FEC1206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1D6951A6-AF33-4798-9DFD-1633EE2F8CD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AAAA9217-B61A-4E37-9239-30FC997B489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2122FA0E-6D0A-4ACA-9122-9418B733FC3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BE7C305D-B873-422B-AF07-7882C5426DD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D91A43D3-9075-41FB-A0DC-6CA3D003798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7BE7DED6-D6E3-43A0-BA4B-1FF5311EFCC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FEF7142F-741B-4362-BB67-F8B5AFF470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EECE2D0D-93DE-4896-81BE-1BDC55EDEF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10A4146C-6B8B-4785-B1A7-3C193E0C28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93DF2988-825D-406D-8B79-84EE48547824}"/>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2A5EE667-75DC-4653-A7F3-23CCE32266A3}"/>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C305B81E-FA52-4AAE-89B0-87B42AFB0C86}"/>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211E7652-3A9B-467F-8697-6ED928ECE997}"/>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EA5FD489-C215-4FA0-AA2F-E5542A35752B}"/>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D2922F6D-39DA-4183-8A63-785F4A9C99D2}"/>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631FD732-6B4E-4B71-AF12-D37660B931E4}"/>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7138BEAE-B806-421B-82B8-B839246323B3}"/>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BE61475A-DC3C-4552-8D3F-42D81C3A20E6}"/>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43FEBF6D-10F3-4486-A5BD-26E1ADB48186}"/>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78C50729-45C0-4ADF-9D21-519400398334}"/>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304879C-B49D-48B7-AA06-B179E705B1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A9459C7-601F-4B42-B464-0F406170DC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FD5C897-A726-4716-9271-5C323C7780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6D4512F-24B9-4511-9CFF-9952FD2436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BCE46A9-696A-46C0-9931-1EF09AA028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35" name="楕円 834">
          <a:extLst>
            <a:ext uri="{FF2B5EF4-FFF2-40B4-BE49-F238E27FC236}">
              <a16:creationId xmlns:a16="http://schemas.microsoft.com/office/drawing/2014/main" id="{314A011B-9B5A-454D-AB10-FCCA13A49FB9}"/>
            </a:ext>
          </a:extLst>
        </xdr:cNvPr>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836" name="【公民館】&#10;一人当たり面積該当値テキスト">
          <a:extLst>
            <a:ext uri="{FF2B5EF4-FFF2-40B4-BE49-F238E27FC236}">
              <a16:creationId xmlns:a16="http://schemas.microsoft.com/office/drawing/2014/main" id="{4C138EFF-8E88-4703-8C64-923427F378D2}"/>
            </a:ext>
          </a:extLst>
        </xdr:cNvPr>
        <xdr:cNvSpPr txBox="1"/>
      </xdr:nvSpPr>
      <xdr:spPr>
        <a:xfrm>
          <a:off x="22199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7" name="楕円 836">
          <a:extLst>
            <a:ext uri="{FF2B5EF4-FFF2-40B4-BE49-F238E27FC236}">
              <a16:creationId xmlns:a16="http://schemas.microsoft.com/office/drawing/2014/main" id="{EB5C7412-64C2-43A1-A8A0-C7449191D454}"/>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76200</xdr:rowOff>
    </xdr:to>
    <xdr:cxnSp macro="">
      <xdr:nvCxnSpPr>
        <xdr:cNvPr id="838" name="直線コネクタ 837">
          <a:extLst>
            <a:ext uri="{FF2B5EF4-FFF2-40B4-BE49-F238E27FC236}">
              <a16:creationId xmlns:a16="http://schemas.microsoft.com/office/drawing/2014/main" id="{6FE0D793-115D-4EC4-93B8-ED6A93FB49BD}"/>
            </a:ext>
          </a:extLst>
        </xdr:cNvPr>
        <xdr:cNvCxnSpPr/>
      </xdr:nvCxnSpPr>
      <xdr:spPr>
        <a:xfrm flipV="1">
          <a:off x="21323300" y="1824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39" name="楕円 838">
          <a:extLst>
            <a:ext uri="{FF2B5EF4-FFF2-40B4-BE49-F238E27FC236}">
              <a16:creationId xmlns:a16="http://schemas.microsoft.com/office/drawing/2014/main" id="{C0BFFF1E-EDBA-42EC-B8AE-61ADF4D9B0B1}"/>
            </a:ext>
          </a:extLst>
        </xdr:cNvPr>
        <xdr:cNvSpPr/>
      </xdr:nvSpPr>
      <xdr:spPr>
        <a:xfrm>
          <a:off x="20383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83058</xdr:rowOff>
    </xdr:to>
    <xdr:cxnSp macro="">
      <xdr:nvCxnSpPr>
        <xdr:cNvPr id="840" name="直線コネクタ 839">
          <a:extLst>
            <a:ext uri="{FF2B5EF4-FFF2-40B4-BE49-F238E27FC236}">
              <a16:creationId xmlns:a16="http://schemas.microsoft.com/office/drawing/2014/main" id="{5842723D-FE0D-44CA-9D3A-B729ADD3D13B}"/>
            </a:ext>
          </a:extLst>
        </xdr:cNvPr>
        <xdr:cNvCxnSpPr/>
      </xdr:nvCxnSpPr>
      <xdr:spPr>
        <a:xfrm flipV="1">
          <a:off x="20434300" y="18249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41" name="楕円 840">
          <a:extLst>
            <a:ext uri="{FF2B5EF4-FFF2-40B4-BE49-F238E27FC236}">
              <a16:creationId xmlns:a16="http://schemas.microsoft.com/office/drawing/2014/main" id="{8E1D7D05-C109-44E7-8841-D0D898AFC054}"/>
            </a:ext>
          </a:extLst>
        </xdr:cNvPr>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83058</xdr:rowOff>
    </xdr:from>
    <xdr:to>
      <xdr:col>107</xdr:col>
      <xdr:colOff>50800</xdr:colOff>
      <xdr:row>106</xdr:row>
      <xdr:rowOff>89915</xdr:rowOff>
    </xdr:to>
    <xdr:cxnSp macro="">
      <xdr:nvCxnSpPr>
        <xdr:cNvPr id="842" name="直線コネクタ 841">
          <a:extLst>
            <a:ext uri="{FF2B5EF4-FFF2-40B4-BE49-F238E27FC236}">
              <a16:creationId xmlns:a16="http://schemas.microsoft.com/office/drawing/2014/main" id="{3E991789-8571-4021-A01D-6545F1C5083C}"/>
            </a:ext>
          </a:extLst>
        </xdr:cNvPr>
        <xdr:cNvCxnSpPr/>
      </xdr:nvCxnSpPr>
      <xdr:spPr>
        <a:xfrm flipV="1">
          <a:off x="19545300" y="182567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41402</xdr:rowOff>
    </xdr:from>
    <xdr:to>
      <xdr:col>98</xdr:col>
      <xdr:colOff>38100</xdr:colOff>
      <xdr:row>106</xdr:row>
      <xdr:rowOff>143002</xdr:rowOff>
    </xdr:to>
    <xdr:sp macro="" textlink="">
      <xdr:nvSpPr>
        <xdr:cNvPr id="843" name="楕円 842">
          <a:extLst>
            <a:ext uri="{FF2B5EF4-FFF2-40B4-BE49-F238E27FC236}">
              <a16:creationId xmlns:a16="http://schemas.microsoft.com/office/drawing/2014/main" id="{E11DD23A-73F8-439B-B0EE-821F3474070C}"/>
            </a:ext>
          </a:extLst>
        </xdr:cNvPr>
        <xdr:cNvSpPr/>
      </xdr:nvSpPr>
      <xdr:spPr>
        <a:xfrm>
          <a:off x="18605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92202</xdr:rowOff>
    </xdr:to>
    <xdr:cxnSp macro="">
      <xdr:nvCxnSpPr>
        <xdr:cNvPr id="844" name="直線コネクタ 843">
          <a:extLst>
            <a:ext uri="{FF2B5EF4-FFF2-40B4-BE49-F238E27FC236}">
              <a16:creationId xmlns:a16="http://schemas.microsoft.com/office/drawing/2014/main" id="{5D4D3D84-3F88-49A3-8E3E-7433E81A6226}"/>
            </a:ext>
          </a:extLst>
        </xdr:cNvPr>
        <xdr:cNvCxnSpPr/>
      </xdr:nvCxnSpPr>
      <xdr:spPr>
        <a:xfrm flipV="1">
          <a:off x="18656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67C812ED-49F5-46C0-BFD0-E48E1F0F73AE}"/>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865B67D9-C510-42C4-8B17-8B207688AADA}"/>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D6D168F7-9849-4B61-B2F3-A29E3A774B26}"/>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AA40621E-E16F-49CB-8838-863152CA0858}"/>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9" name="n_1mainValue【公民館】&#10;一人当たり面積">
          <a:extLst>
            <a:ext uri="{FF2B5EF4-FFF2-40B4-BE49-F238E27FC236}">
              <a16:creationId xmlns:a16="http://schemas.microsoft.com/office/drawing/2014/main" id="{CE4D5440-F633-472D-BD69-EFA0FE33782B}"/>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850" name="n_2mainValue【公民館】&#10;一人当たり面積">
          <a:extLst>
            <a:ext uri="{FF2B5EF4-FFF2-40B4-BE49-F238E27FC236}">
              <a16:creationId xmlns:a16="http://schemas.microsoft.com/office/drawing/2014/main" id="{46D6935F-EAC8-4EA0-B4B3-F6D8AB43162C}"/>
            </a:ext>
          </a:extLst>
        </xdr:cNvPr>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51" name="n_3mainValue【公民館】&#10;一人当たり面積">
          <a:extLst>
            <a:ext uri="{FF2B5EF4-FFF2-40B4-BE49-F238E27FC236}">
              <a16:creationId xmlns:a16="http://schemas.microsoft.com/office/drawing/2014/main" id="{5FC6CF5F-D578-421B-9618-34AB80C735ED}"/>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134129</xdr:rowOff>
    </xdr:from>
    <xdr:ext cx="469744" cy="259045"/>
    <xdr:sp macro="" textlink="">
      <xdr:nvSpPr>
        <xdr:cNvPr id="852" name="n_4mainValue【公民館】&#10;一人当たり面積">
          <a:extLst>
            <a:ext uri="{FF2B5EF4-FFF2-40B4-BE49-F238E27FC236}">
              <a16:creationId xmlns:a16="http://schemas.microsoft.com/office/drawing/2014/main" id="{961B0C73-7383-4239-9D70-7E7A7E5D4179}"/>
            </a:ext>
          </a:extLst>
        </xdr:cNvPr>
        <xdr:cNvSpPr txBox="1"/>
      </xdr:nvSpPr>
      <xdr:spPr>
        <a:xfrm>
          <a:off x="18421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7FB7F418-01EE-4F3E-9DE1-D54944CDFB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2B5C488-8D21-4C4B-88E9-4785C7F72E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C838B03-1B10-4C45-9BB1-ED1CEE8F53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フラ資産としては、道路一人当たり延長が類似団体よりも高いことから、社会基盤が高い水準で整備されていることが分かる。しかし、道路・橋りょう・トンネルにおける有形固定資産減価償却率は類似団体よりも高いことから、維持補修を中心としてインフラ資産の長寿命化を図る必要がある。港湾、漁港においては、近年の漁港施設に対する機能保全、強化事業により、減価償却率は低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用資産としては、公営住宅における一人当たり面積が類似団体より高い水準で整備されているものの、有形固定資産減価償却率が高いことから、引き続き、社会資本整備交付金を活用して長寿命化計画に基づいた改修を進めていく。また、学校施設における一人当たり面積及び有形固定資産減価償却率は類似団体と比べるとやや高めとなっている。認定こども園・幼稚園・保育所における有形固定資産減価償却率は、令和元年度に下南認定こども園整備事業が完了したため、類似団体よりも低い。公民館についても一人当たり面積は類似団体に比べて低いことから、人口減少下における施設の整理ができていると判断でき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29CEB7-8775-451D-B7D8-F3D56D59B3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A83941-5180-4D8D-B07F-5817FA21214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D93E62-67CB-4759-9BB8-9AD0F8171E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CED027-20F7-4BCA-B2F1-3320069D87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7C55B9-0D1B-4C78-85BF-FFB4DD5C67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B8FCA2-2759-4FE7-AB9F-B48BC0387D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10E08F-21E9-41FD-9278-5B6A5D978E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067561-E7A7-479C-B046-7BD8E9B37E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B15D71-F042-48DC-9568-E368AC02C2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6EE3EF-7805-44B4-B870-65F5CE071F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47914B-EE5F-4814-8D13-767FB234D7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695587-1952-46B2-B7D3-AEB9CE8A9E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B0A8E1-0368-4C26-BCB4-C411C97865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E3B3F4-0D47-47E1-B8BD-AE62459740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1EE01F-77A0-47B7-ADA9-4D3331982D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81E073-B791-4617-9C01-0C50415DB6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3A5253-5D36-47BB-BAC3-E71BE10D2B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4AA8EB-C5A2-4736-8D14-E0AE047471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A02594-3C24-4FB8-B089-84DFDF40E8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63C338-5A73-446A-8C4E-9A8B63D304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392AAD-E805-48C8-81BF-9469484143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339C5C-A6B4-42B8-AC51-D420889243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D676B5-695C-4AAE-8344-0126A8FA59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E58F7B-2723-440D-A763-1166071F7C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6F3A91-D9CA-4701-80A3-A1B08F56A8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C140D6-1F30-4776-895B-CB936C6D40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506CDF-D03F-4AF1-ABBF-494A3347F2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B611DD-879B-4105-8184-81254230F9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23003E-C163-49A1-8952-DFD0E91B99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DB077F-B0CC-4535-9BDC-71F39E055D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2FE9F2-4AD5-4132-9825-385FC269EF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3042D6-E2CB-4E59-AA62-4AD3D86419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26573B-7B21-47B4-8001-6A0D35C30B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5B94E4-F326-4666-9367-2FF51A9C5D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DE139F-298F-47C4-A739-9128868E0B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9A5B12-4C41-4945-B8BC-F69628A325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18B207-E665-4558-A3BA-62B7EC0445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78CA90-1BE8-4F34-8DC8-1A1EB57E20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B757D2-05B4-43E4-86FE-8DB2A056ED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24DC12-7FD5-483F-AF99-18464CAA9C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92C3DE-F7FA-4C67-9B5C-5C48B75F5D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FDC8D3-3AC1-4A78-B126-2509FBB282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E05B00B-2160-44B7-A2DD-8F47C4D69A4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EA34F21-5BED-457C-80C3-0A0A3A2318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F0C6E6A-8118-4A34-9992-9CCDABF4AF6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425CA1-A2C0-445B-BC20-98C630ADF9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B2BCC8-5DAE-4FFD-8B59-B5B082A97C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33B0473-2401-4E48-A3C2-2C9665103F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B4CDAA-ED2C-4599-82F1-0175EFBEF29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2EB22E7-80F0-4AFE-A15A-4C7E06B4F1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0A094F-63F2-478E-B44B-75D5D0AE78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CCD835B-5A6A-41DB-A647-DC706DF4F1E5}"/>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F1F8DCF-F535-4A48-869C-C9D2A7D349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9A5BEF3-6661-421B-8D3E-9E15330068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9346585-27A8-4F97-8B71-EB82A8F7B51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4E70E98-9B32-4448-B3CC-F955EBAE2E3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AB8EED0-8EA5-409A-B2D7-8CE916E3DD9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41D59E9-EF52-438C-A7A4-1FC11949623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A0AD498-CB22-42C0-8704-625D7CDC31F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BBB0B9F1-DB08-49BB-9502-AA0EA44A5F9A}"/>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322065A4-B3B8-4C6C-87CE-36E07D095CA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F154A311-2E9C-4CFB-AF8E-CA8FA0781E74}"/>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347B7915-118F-4F6E-A0B2-1AC31D590D19}"/>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8465D003-200B-416E-A2BC-53A1D5B49E1B}"/>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37D90F59-8CA1-4A78-B5C1-0DB96C3F9CD3}"/>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400161-D10D-4D7E-AD46-A2514D19AD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E43F951-1EDE-4CA2-8A9A-D728D26F1AE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DB12DC-E70B-49C4-8527-6A63C9E489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D8DD3D-D712-4BEC-9D5D-21630CA5C3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D40590-8969-4210-9410-328F06D680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72" name="楕円 71">
          <a:extLst>
            <a:ext uri="{FF2B5EF4-FFF2-40B4-BE49-F238E27FC236}">
              <a16:creationId xmlns:a16="http://schemas.microsoft.com/office/drawing/2014/main" id="{203C65B3-7F9B-41CF-9B86-50309310F063}"/>
            </a:ext>
          </a:extLst>
        </xdr:cNvPr>
        <xdr:cNvSpPr/>
      </xdr:nvSpPr>
      <xdr:spPr>
        <a:xfrm>
          <a:off x="4584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21607</xdr:rowOff>
    </xdr:from>
    <xdr:ext cx="405111" cy="259045"/>
    <xdr:sp macro="" textlink="">
      <xdr:nvSpPr>
        <xdr:cNvPr id="73" name="【図書館】&#10;有形固定資産減価償却率該当値テキスト">
          <a:extLst>
            <a:ext uri="{FF2B5EF4-FFF2-40B4-BE49-F238E27FC236}">
              <a16:creationId xmlns:a16="http://schemas.microsoft.com/office/drawing/2014/main" id="{CEA46FE3-3D68-4D53-A327-FFBEC750839C}"/>
            </a:ext>
          </a:extLst>
        </xdr:cNvPr>
        <xdr:cNvSpPr txBox="1"/>
      </xdr:nvSpPr>
      <xdr:spPr>
        <a:xfrm>
          <a:off x="4673600"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19050</xdr:rowOff>
    </xdr:from>
    <xdr:to>
      <xdr:col>20</xdr:col>
      <xdr:colOff>38100</xdr:colOff>
      <xdr:row>38</xdr:row>
      <xdr:rowOff>120650</xdr:rowOff>
    </xdr:to>
    <xdr:sp macro="" textlink="">
      <xdr:nvSpPr>
        <xdr:cNvPr id="74" name="楕円 73">
          <a:extLst>
            <a:ext uri="{FF2B5EF4-FFF2-40B4-BE49-F238E27FC236}">
              <a16:creationId xmlns:a16="http://schemas.microsoft.com/office/drawing/2014/main" id="{0C1E69D0-39D5-466F-9D4B-7618D9B2DAC1}"/>
            </a:ext>
          </a:extLst>
        </xdr:cNvPr>
        <xdr:cNvSpPr/>
      </xdr:nvSpPr>
      <xdr:spPr>
        <a:xfrm>
          <a:off x="3746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69850</xdr:rowOff>
    </xdr:from>
    <xdr:to>
      <xdr:col>24</xdr:col>
      <xdr:colOff>63500</xdr:colOff>
      <xdr:row>38</xdr:row>
      <xdr:rowOff>93980</xdr:rowOff>
    </xdr:to>
    <xdr:cxnSp macro="">
      <xdr:nvCxnSpPr>
        <xdr:cNvPr id="75" name="直線コネクタ 74">
          <a:extLst>
            <a:ext uri="{FF2B5EF4-FFF2-40B4-BE49-F238E27FC236}">
              <a16:creationId xmlns:a16="http://schemas.microsoft.com/office/drawing/2014/main" id="{C017ADAD-EB24-458D-8B45-2368A27FEF5B}"/>
            </a:ext>
          </a:extLst>
        </xdr:cNvPr>
        <xdr:cNvCxnSpPr/>
      </xdr:nvCxnSpPr>
      <xdr:spPr>
        <a:xfrm>
          <a:off x="3797300" y="6584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167640</xdr:rowOff>
    </xdr:from>
    <xdr:to>
      <xdr:col>15</xdr:col>
      <xdr:colOff>101600</xdr:colOff>
      <xdr:row>38</xdr:row>
      <xdr:rowOff>97790</xdr:rowOff>
    </xdr:to>
    <xdr:sp macro="" textlink="">
      <xdr:nvSpPr>
        <xdr:cNvPr id="76" name="楕円 75">
          <a:extLst>
            <a:ext uri="{FF2B5EF4-FFF2-40B4-BE49-F238E27FC236}">
              <a16:creationId xmlns:a16="http://schemas.microsoft.com/office/drawing/2014/main" id="{D0AB3395-91F1-43E7-993A-C6C3888B6C6E}"/>
            </a:ext>
          </a:extLst>
        </xdr:cNvPr>
        <xdr:cNvSpPr/>
      </xdr:nvSpPr>
      <xdr:spPr>
        <a:xfrm>
          <a:off x="2857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46990</xdr:rowOff>
    </xdr:from>
    <xdr:to>
      <xdr:col>19</xdr:col>
      <xdr:colOff>177800</xdr:colOff>
      <xdr:row>38</xdr:row>
      <xdr:rowOff>69850</xdr:rowOff>
    </xdr:to>
    <xdr:cxnSp macro="">
      <xdr:nvCxnSpPr>
        <xdr:cNvPr id="77" name="直線コネクタ 76">
          <a:extLst>
            <a:ext uri="{FF2B5EF4-FFF2-40B4-BE49-F238E27FC236}">
              <a16:creationId xmlns:a16="http://schemas.microsoft.com/office/drawing/2014/main" id="{21A15AD3-CD7E-48EA-BD00-57E3466E34E6}"/>
            </a:ext>
          </a:extLst>
        </xdr:cNvPr>
        <xdr:cNvCxnSpPr/>
      </xdr:nvCxnSpPr>
      <xdr:spPr>
        <a:xfrm>
          <a:off x="29083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146050</xdr:rowOff>
    </xdr:from>
    <xdr:to>
      <xdr:col>10</xdr:col>
      <xdr:colOff>165100</xdr:colOff>
      <xdr:row>38</xdr:row>
      <xdr:rowOff>76200</xdr:rowOff>
    </xdr:to>
    <xdr:sp macro="" textlink="">
      <xdr:nvSpPr>
        <xdr:cNvPr id="78" name="楕円 77">
          <a:extLst>
            <a:ext uri="{FF2B5EF4-FFF2-40B4-BE49-F238E27FC236}">
              <a16:creationId xmlns:a16="http://schemas.microsoft.com/office/drawing/2014/main" id="{DA79D95F-CE6E-4D45-8AA0-25F3F48BDBDB}"/>
            </a:ext>
          </a:extLst>
        </xdr:cNvPr>
        <xdr:cNvSpPr/>
      </xdr:nvSpPr>
      <xdr:spPr>
        <a:xfrm>
          <a:off x="196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25400</xdr:rowOff>
    </xdr:from>
    <xdr:to>
      <xdr:col>15</xdr:col>
      <xdr:colOff>50800</xdr:colOff>
      <xdr:row>38</xdr:row>
      <xdr:rowOff>46990</xdr:rowOff>
    </xdr:to>
    <xdr:cxnSp macro="">
      <xdr:nvCxnSpPr>
        <xdr:cNvPr id="79" name="直線コネクタ 78">
          <a:extLst>
            <a:ext uri="{FF2B5EF4-FFF2-40B4-BE49-F238E27FC236}">
              <a16:creationId xmlns:a16="http://schemas.microsoft.com/office/drawing/2014/main" id="{3544726E-1EE8-48DA-82BA-BA088CB6114F}"/>
            </a:ext>
          </a:extLst>
        </xdr:cNvPr>
        <xdr:cNvCxnSpPr/>
      </xdr:nvCxnSpPr>
      <xdr:spPr>
        <a:xfrm>
          <a:off x="2019300" y="65405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115570</xdr:rowOff>
    </xdr:from>
    <xdr:to>
      <xdr:col>6</xdr:col>
      <xdr:colOff>38100</xdr:colOff>
      <xdr:row>38</xdr:row>
      <xdr:rowOff>45720</xdr:rowOff>
    </xdr:to>
    <xdr:sp macro="" textlink="">
      <xdr:nvSpPr>
        <xdr:cNvPr id="80" name="楕円 79">
          <a:extLst>
            <a:ext uri="{FF2B5EF4-FFF2-40B4-BE49-F238E27FC236}">
              <a16:creationId xmlns:a16="http://schemas.microsoft.com/office/drawing/2014/main" id="{5A16C328-C992-4D9E-BB24-84D9E0D606B3}"/>
            </a:ext>
          </a:extLst>
        </xdr:cNvPr>
        <xdr:cNvSpPr/>
      </xdr:nvSpPr>
      <xdr:spPr>
        <a:xfrm>
          <a:off x="107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166370</xdr:rowOff>
    </xdr:from>
    <xdr:to>
      <xdr:col>10</xdr:col>
      <xdr:colOff>114300</xdr:colOff>
      <xdr:row>38</xdr:row>
      <xdr:rowOff>25400</xdr:rowOff>
    </xdr:to>
    <xdr:cxnSp macro="">
      <xdr:nvCxnSpPr>
        <xdr:cNvPr id="81" name="直線コネクタ 80">
          <a:extLst>
            <a:ext uri="{FF2B5EF4-FFF2-40B4-BE49-F238E27FC236}">
              <a16:creationId xmlns:a16="http://schemas.microsoft.com/office/drawing/2014/main" id="{E0A0ECA7-4030-45F6-B744-2F759D091803}"/>
            </a:ext>
          </a:extLst>
        </xdr:cNvPr>
        <xdr:cNvCxnSpPr/>
      </xdr:nvCxnSpPr>
      <xdr:spPr>
        <a:xfrm>
          <a:off x="1130300" y="651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C7BF786F-D12D-4BBE-905B-2EFB76AC4A9C}"/>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1A03C2D4-04C0-4D43-8C57-4FB9EBCB118E}"/>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8F3021E2-99D2-4A56-84A8-B7B5439D5F9A}"/>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C24E3B04-E700-4F9D-98D6-CC23C9748E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111777</xdr:rowOff>
    </xdr:from>
    <xdr:ext cx="405111" cy="259045"/>
    <xdr:sp macro="" textlink="">
      <xdr:nvSpPr>
        <xdr:cNvPr id="86" name="n_1mainValue【図書館】&#10;有形固定資産減価償却率">
          <a:extLst>
            <a:ext uri="{FF2B5EF4-FFF2-40B4-BE49-F238E27FC236}">
              <a16:creationId xmlns:a16="http://schemas.microsoft.com/office/drawing/2014/main" id="{8C89EFC5-A5BD-4182-98C4-C431FA822F8A}"/>
            </a:ext>
          </a:extLst>
        </xdr:cNvPr>
        <xdr:cNvSpPr txBox="1"/>
      </xdr:nvSpPr>
      <xdr:spPr>
        <a:xfrm>
          <a:off x="3582044" y="662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88917</xdr:rowOff>
    </xdr:from>
    <xdr:ext cx="405111" cy="259045"/>
    <xdr:sp macro="" textlink="">
      <xdr:nvSpPr>
        <xdr:cNvPr id="87" name="n_2mainValue【図書館】&#10;有形固定資産減価償却率">
          <a:extLst>
            <a:ext uri="{FF2B5EF4-FFF2-40B4-BE49-F238E27FC236}">
              <a16:creationId xmlns:a16="http://schemas.microsoft.com/office/drawing/2014/main" id="{8547DAB0-1FA6-489A-B2C6-E51E7CDDF05A}"/>
            </a:ext>
          </a:extLst>
        </xdr:cNvPr>
        <xdr:cNvSpPr txBox="1"/>
      </xdr:nvSpPr>
      <xdr:spPr>
        <a:xfrm>
          <a:off x="27057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67327</xdr:rowOff>
    </xdr:from>
    <xdr:ext cx="405111" cy="259045"/>
    <xdr:sp macro="" textlink="">
      <xdr:nvSpPr>
        <xdr:cNvPr id="88" name="n_3mainValue【図書館】&#10;有形固定資産減価償却率">
          <a:extLst>
            <a:ext uri="{FF2B5EF4-FFF2-40B4-BE49-F238E27FC236}">
              <a16:creationId xmlns:a16="http://schemas.microsoft.com/office/drawing/2014/main" id="{082765D7-6153-4FCB-883C-EF11C5B2B59F}"/>
            </a:ext>
          </a:extLst>
        </xdr:cNvPr>
        <xdr:cNvSpPr txBox="1"/>
      </xdr:nvSpPr>
      <xdr:spPr>
        <a:xfrm>
          <a:off x="1816744"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36847</xdr:rowOff>
    </xdr:from>
    <xdr:ext cx="405111" cy="259045"/>
    <xdr:sp macro="" textlink="">
      <xdr:nvSpPr>
        <xdr:cNvPr id="89" name="n_4mainValue【図書館】&#10;有形固定資産減価償却率">
          <a:extLst>
            <a:ext uri="{FF2B5EF4-FFF2-40B4-BE49-F238E27FC236}">
              <a16:creationId xmlns:a16="http://schemas.microsoft.com/office/drawing/2014/main" id="{720DF6F7-4F26-4717-9411-650AE20263EF}"/>
            </a:ext>
          </a:extLst>
        </xdr:cNvPr>
        <xdr:cNvSpPr txBox="1"/>
      </xdr:nvSpPr>
      <xdr:spPr>
        <a:xfrm>
          <a:off x="9277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B42780D-23AD-4228-AD3E-546DA29D36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A9D4FBD-0897-4887-B118-A2F0B1D639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1CBF6EF-5EC7-4467-9D23-DE0C99E1A1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AFEB20C-373C-4931-8B57-AFE8CCD33E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7ADA57E8-172E-45FC-A6F1-4F620DE316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00B11F2-1921-452F-A39F-686AC388A7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149BCCD-126F-49D6-B459-D9F152C7CC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1F731C1-7F35-4884-B49A-397A763B14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DCFA10D-DE02-4549-B82A-15F30D86DE8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2FFD528-CEFB-46FE-8D08-1DD2E6618B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F4113E7-A5EA-4898-8369-5F1C06B4F8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A997BE8-4AA7-4989-A81A-EA3DE1DC857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B05B99C-0D93-4060-A466-5B669A2B06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4269372-49D2-4746-9419-8840819E62E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3E8D550-E622-47BE-88AD-7CF56D8DA5D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FAE6B0-D1B3-485B-83A5-CDB5C0B9EDB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DB8C1E1-FBE6-48B2-8041-82229A76E5B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2CCF7DD-64CC-4D20-95BC-A27AB1F7CD1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7F50496-4042-40D9-8917-0EA4836FD74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1B221A89-BAD6-4197-8DF5-0B723596DA4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2F8CAA0-A198-4726-BE19-CEDD68A979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BAA6B2A-A26A-498A-92F6-A45FE7648E5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6D9555D-F296-4D17-A291-F1A4122D82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EFCF8704-4851-42C4-8CA7-666048C8DBF9}"/>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F41E77C1-C3E9-4E64-926C-28443AA1804B}"/>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2C1DF73-71E8-47A4-BCAF-41A085DECDB5}"/>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BD9777C0-4654-490F-A756-4E466E45B99D}"/>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75F21ED6-128B-42BE-A4F4-497EF261C645}"/>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B7FCECC6-6B16-479B-B7A3-FDCDCAC5C5E2}"/>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F9111C41-C26C-44BF-AEC3-15C3966A1398}"/>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5F3C380B-ED93-45B8-BB33-5782F06F2402}"/>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B64B4817-B849-45F9-A2F0-0359ABE3FE86}"/>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25243691-F01C-41DD-9412-82A87D0FB0C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981A2D85-871B-46D7-85AD-BAAFB63DFFC8}"/>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EFA7A84-101E-4832-86C1-1B2CCBE92B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802C26-4082-4CCB-922D-264463CF78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9769AD-711A-4247-9728-84738F0DC2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CB3F340-1897-4E9D-BDD5-539C5466A4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88FEDB-074F-4383-BE47-C46A2F795A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29" name="楕円 128">
          <a:extLst>
            <a:ext uri="{FF2B5EF4-FFF2-40B4-BE49-F238E27FC236}">
              <a16:creationId xmlns:a16="http://schemas.microsoft.com/office/drawing/2014/main" id="{27182DB7-1728-478D-AE9C-0EBCF19BBB2D}"/>
            </a:ext>
          </a:extLst>
        </xdr:cNvPr>
        <xdr:cNvSpPr/>
      </xdr:nvSpPr>
      <xdr:spPr>
        <a:xfrm>
          <a:off x="10426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30" name="【図書館】&#10;一人当たり面積該当値テキスト">
          <a:extLst>
            <a:ext uri="{FF2B5EF4-FFF2-40B4-BE49-F238E27FC236}">
              <a16:creationId xmlns:a16="http://schemas.microsoft.com/office/drawing/2014/main" id="{E1958206-F4F7-4A04-8A69-0194BACEF3BA}"/>
            </a:ext>
          </a:extLst>
        </xdr:cNvPr>
        <xdr:cNvSpPr txBox="1"/>
      </xdr:nvSpPr>
      <xdr:spPr>
        <a:xfrm>
          <a:off x="10515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31" name="楕円 130">
          <a:extLst>
            <a:ext uri="{FF2B5EF4-FFF2-40B4-BE49-F238E27FC236}">
              <a16:creationId xmlns:a16="http://schemas.microsoft.com/office/drawing/2014/main" id="{81C305B7-9777-4920-9BC3-9FB9608A76DB}"/>
            </a:ext>
          </a:extLst>
        </xdr:cNvPr>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118110</xdr:rowOff>
    </xdr:to>
    <xdr:cxnSp macro="">
      <xdr:nvCxnSpPr>
        <xdr:cNvPr id="132" name="直線コネクタ 131">
          <a:extLst>
            <a:ext uri="{FF2B5EF4-FFF2-40B4-BE49-F238E27FC236}">
              <a16:creationId xmlns:a16="http://schemas.microsoft.com/office/drawing/2014/main" id="{8F1EB848-F7A0-4F2D-9C46-F14656CB5D71}"/>
            </a:ext>
          </a:extLst>
        </xdr:cNvPr>
        <xdr:cNvCxnSpPr/>
      </xdr:nvCxnSpPr>
      <xdr:spPr>
        <a:xfrm>
          <a:off x="9639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id="{8DE76C53-85FF-4C59-AA34-585B490C2628}"/>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id="{3C803484-C3CC-4172-9999-C3045B17ED5C}"/>
            </a:ext>
          </a:extLst>
        </xdr:cNvPr>
        <xdr:cNvCxnSpPr/>
      </xdr:nvCxnSpPr>
      <xdr:spPr>
        <a:xfrm flipV="1">
          <a:off x="8750300" y="6804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5" name="楕円 134">
          <a:extLst>
            <a:ext uri="{FF2B5EF4-FFF2-40B4-BE49-F238E27FC236}">
              <a16:creationId xmlns:a16="http://schemas.microsoft.com/office/drawing/2014/main" id="{685858BA-3E1A-4928-9A62-26E179D6774F}"/>
            </a:ext>
          </a:extLst>
        </xdr:cNvPr>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6" name="直線コネクタ 135">
          <a:extLst>
            <a:ext uri="{FF2B5EF4-FFF2-40B4-BE49-F238E27FC236}">
              <a16:creationId xmlns:a16="http://schemas.microsoft.com/office/drawing/2014/main" id="{8C1C45BA-7EAB-49FA-9568-CA1A25D68FF1}"/>
            </a:ext>
          </a:extLst>
        </xdr:cNvPr>
        <xdr:cNvCxnSpPr/>
      </xdr:nvCxnSpPr>
      <xdr:spPr>
        <a:xfrm flipV="1">
          <a:off x="7861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7" name="楕円 136">
          <a:extLst>
            <a:ext uri="{FF2B5EF4-FFF2-40B4-BE49-F238E27FC236}">
              <a16:creationId xmlns:a16="http://schemas.microsoft.com/office/drawing/2014/main" id="{01D9F163-031A-4BF6-A69F-B172B9C0F4E1}"/>
            </a:ext>
          </a:extLst>
        </xdr:cNvPr>
        <xdr:cNvSpPr/>
      </xdr:nvSpPr>
      <xdr:spPr>
        <a:xfrm>
          <a:off x="692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148590</xdr:rowOff>
    </xdr:to>
    <xdr:cxnSp macro="">
      <xdr:nvCxnSpPr>
        <xdr:cNvPr id="138" name="直線コネクタ 137">
          <a:extLst>
            <a:ext uri="{FF2B5EF4-FFF2-40B4-BE49-F238E27FC236}">
              <a16:creationId xmlns:a16="http://schemas.microsoft.com/office/drawing/2014/main" id="{F0A1349F-AB5E-4041-B7A7-FE92F5C7D5D2}"/>
            </a:ext>
          </a:extLst>
        </xdr:cNvPr>
        <xdr:cNvCxnSpPr/>
      </xdr:nvCxnSpPr>
      <xdr:spPr>
        <a:xfrm flipV="1">
          <a:off x="6972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1BC6BF89-5526-4639-BC6E-3CAD30C8C9AB}"/>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FC364C9B-18FC-4548-811D-89DEE1CDAAEB}"/>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325F7A68-BF38-4B74-89DF-BEE3023CFCF2}"/>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D2CB7F2B-F977-47D2-9553-E378F5CB871B}"/>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160037</xdr:rowOff>
    </xdr:from>
    <xdr:ext cx="469744" cy="259045"/>
    <xdr:sp macro="" textlink="">
      <xdr:nvSpPr>
        <xdr:cNvPr id="143" name="n_1mainValue【図書館】&#10;一人当たり面積">
          <a:extLst>
            <a:ext uri="{FF2B5EF4-FFF2-40B4-BE49-F238E27FC236}">
              <a16:creationId xmlns:a16="http://schemas.microsoft.com/office/drawing/2014/main" id="{676BC225-E18D-49AE-8E34-03B03C9E5302}"/>
            </a:ext>
          </a:extLst>
        </xdr:cNvPr>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a:extLst>
            <a:ext uri="{FF2B5EF4-FFF2-40B4-BE49-F238E27FC236}">
              <a16:creationId xmlns:a16="http://schemas.microsoft.com/office/drawing/2014/main" id="{D4B9F1B5-FE79-4C58-B18D-266B93895BB0}"/>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5" name="n_3mainValue【図書館】&#10;一人当たり面積">
          <a:extLst>
            <a:ext uri="{FF2B5EF4-FFF2-40B4-BE49-F238E27FC236}">
              <a16:creationId xmlns:a16="http://schemas.microsoft.com/office/drawing/2014/main" id="{9F38FE3F-956D-4096-8E3D-E8C3C585B08C}"/>
            </a:ext>
          </a:extLst>
        </xdr:cNvPr>
        <xdr:cNvSpPr txBox="1"/>
      </xdr:nvSpPr>
      <xdr:spPr>
        <a:xfrm>
          <a:off x="7626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6" name="n_4mainValue【図書館】&#10;一人当たり面積">
          <a:extLst>
            <a:ext uri="{FF2B5EF4-FFF2-40B4-BE49-F238E27FC236}">
              <a16:creationId xmlns:a16="http://schemas.microsoft.com/office/drawing/2014/main" id="{C286DB81-D7D5-4F19-93CD-26BACC937318}"/>
            </a:ext>
          </a:extLst>
        </xdr:cNvPr>
        <xdr:cNvSpPr txBox="1"/>
      </xdr:nvSpPr>
      <xdr:spPr>
        <a:xfrm>
          <a:off x="6737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B5C07B1-439E-4BC1-96ED-179D381CBD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09EBC3A-8BB2-4DFE-8AB1-1726C94552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69AE38E-9AFA-48C9-83D8-DB6FEAC9BE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C3C2AFC-9DD0-4A4F-9092-13CF44139C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1C6673-329D-46AE-BC71-1261225184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6DA696C-8027-47BB-A6B9-80E03DE338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3E5099C-3A47-44A4-B76C-3037E6C030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B7C12BB-67A3-4BA1-9DC6-8810786193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E001F36-4DDF-42EB-B1CF-1F1353FE02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823DA29-9231-4277-9B0F-9CA56FC6EE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B92E739-6084-4187-A005-1697C575D0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297E06D-1C9B-40B2-80A3-C00CE75F343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A6DD467-6CEF-427F-9B4D-9A2450430F7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B424114-AC5A-49CC-A9C1-F4DE97A5D4B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AB36B3A-39BC-441F-AF49-A2AA89C55D1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933101A-BC3E-4C90-8982-AEE56D69D17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E3F2E37-219F-44C1-A1DE-65C809A6C9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5507BBA-BDF1-4C3E-B052-E21F1AFCC47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D8E60D3-ECA3-410C-822E-C410E5C26EB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4C3309F-39AB-418E-BE92-F27FCA0777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7958739-A437-4C69-B642-07438488E7B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6029F95-D19B-4C60-852D-663908D2ED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569B8A9-572B-41B5-9EBC-B7B03E496CB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EB10727-A034-479A-B237-F1CDFB5937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5A9608F-3D42-4FD0-8386-B2AFF8DC78FF}"/>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C3B62BF-0132-4C41-ACCF-6D3F6B19294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F26EB1B-5CE1-43AD-B1F6-2B4C4F88FF3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090C813-76ED-4A24-9751-81CBB7B53032}"/>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4CCC7B4-3A90-4DE8-8875-1F9DF4128E2F}"/>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0D39405-75BF-406D-8613-A8D26204401C}"/>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E7665867-565C-417F-BD39-7EF89C3F67E2}"/>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53D10A8-BDFA-468B-A576-24EBEB7028A2}"/>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ECF57EDD-2583-4200-B92A-5D81D58D9898}"/>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B387489-FB9A-4129-BCC4-A69D4E7A6C17}"/>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FC61CCBE-0E6E-472C-8C72-7BDF2F6A1BB4}"/>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38FB0C9-F0A8-40AF-913C-FA7D998529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E94B99-5AA2-4818-A9BD-F1ECA40B9C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7489FE-0BC5-41D1-B427-D871C5454D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55D28C-5395-4873-B207-4318FDE6C2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03E1F6-585F-4987-ACD3-734D41967C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a:extLst>
            <a:ext uri="{FF2B5EF4-FFF2-40B4-BE49-F238E27FC236}">
              <a16:creationId xmlns:a16="http://schemas.microsoft.com/office/drawing/2014/main" id="{D5AB8874-8D3B-41F8-828A-8BDC11C2B8DC}"/>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31A45A9-432B-499A-B97F-1CBC905011A9}"/>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9" name="楕円 188">
          <a:extLst>
            <a:ext uri="{FF2B5EF4-FFF2-40B4-BE49-F238E27FC236}">
              <a16:creationId xmlns:a16="http://schemas.microsoft.com/office/drawing/2014/main" id="{76426E72-BAF4-4532-A783-49E587BC504C}"/>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87630</xdr:rowOff>
    </xdr:to>
    <xdr:cxnSp macro="">
      <xdr:nvCxnSpPr>
        <xdr:cNvPr id="190" name="直線コネクタ 189">
          <a:extLst>
            <a:ext uri="{FF2B5EF4-FFF2-40B4-BE49-F238E27FC236}">
              <a16:creationId xmlns:a16="http://schemas.microsoft.com/office/drawing/2014/main" id="{482519B5-81A1-4C10-986D-AE4CCA9D1CBA}"/>
            </a:ext>
          </a:extLst>
        </xdr:cNvPr>
        <xdr:cNvCxnSpPr/>
      </xdr:nvCxnSpPr>
      <xdr:spPr>
        <a:xfrm>
          <a:off x="3797300" y="10507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1" name="楕円 190">
          <a:extLst>
            <a:ext uri="{FF2B5EF4-FFF2-40B4-BE49-F238E27FC236}">
              <a16:creationId xmlns:a16="http://schemas.microsoft.com/office/drawing/2014/main" id="{6E433229-14E3-438E-8A7B-52985526103A}"/>
            </a:ext>
          </a:extLst>
        </xdr:cNvPr>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49530</xdr:rowOff>
    </xdr:to>
    <xdr:cxnSp macro="">
      <xdr:nvCxnSpPr>
        <xdr:cNvPr id="192" name="直線コネクタ 191">
          <a:extLst>
            <a:ext uri="{FF2B5EF4-FFF2-40B4-BE49-F238E27FC236}">
              <a16:creationId xmlns:a16="http://schemas.microsoft.com/office/drawing/2014/main" id="{AEC96088-6891-4C4F-9E73-7BA2D2D56C7D}"/>
            </a:ext>
          </a:extLst>
        </xdr:cNvPr>
        <xdr:cNvCxnSpPr/>
      </xdr:nvCxnSpPr>
      <xdr:spPr>
        <a:xfrm>
          <a:off x="2908300" y="1046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3" name="楕円 192">
          <a:extLst>
            <a:ext uri="{FF2B5EF4-FFF2-40B4-BE49-F238E27FC236}">
              <a16:creationId xmlns:a16="http://schemas.microsoft.com/office/drawing/2014/main" id="{DC349D54-647E-479E-B0A6-0B9111B0E1C2}"/>
            </a:ext>
          </a:extLst>
        </xdr:cNvPr>
        <xdr:cNvSpPr/>
      </xdr:nvSpPr>
      <xdr:spPr>
        <a:xfrm>
          <a:off x="196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9525</xdr:rowOff>
    </xdr:to>
    <xdr:cxnSp macro="">
      <xdr:nvCxnSpPr>
        <xdr:cNvPr id="194" name="直線コネクタ 193">
          <a:extLst>
            <a:ext uri="{FF2B5EF4-FFF2-40B4-BE49-F238E27FC236}">
              <a16:creationId xmlns:a16="http://schemas.microsoft.com/office/drawing/2014/main" id="{90380C00-3EDE-4193-8960-A286C42B53C2}"/>
            </a:ext>
          </a:extLst>
        </xdr:cNvPr>
        <xdr:cNvCxnSpPr/>
      </xdr:nvCxnSpPr>
      <xdr:spPr>
        <a:xfrm>
          <a:off x="2019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44450</xdr:rowOff>
    </xdr:from>
    <xdr:to>
      <xdr:col>6</xdr:col>
      <xdr:colOff>38100</xdr:colOff>
      <xdr:row>62</xdr:row>
      <xdr:rowOff>146050</xdr:rowOff>
    </xdr:to>
    <xdr:sp macro="" textlink="">
      <xdr:nvSpPr>
        <xdr:cNvPr id="195" name="楕円 194">
          <a:extLst>
            <a:ext uri="{FF2B5EF4-FFF2-40B4-BE49-F238E27FC236}">
              <a16:creationId xmlns:a16="http://schemas.microsoft.com/office/drawing/2014/main" id="{47722969-EEFB-4CF6-BD49-48A18006BA21}"/>
            </a:ext>
          </a:extLst>
        </xdr:cNvPr>
        <xdr:cNvSpPr/>
      </xdr:nvSpPr>
      <xdr:spPr>
        <a:xfrm>
          <a:off x="107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142875</xdr:rowOff>
    </xdr:from>
    <xdr:to>
      <xdr:col>10</xdr:col>
      <xdr:colOff>114300</xdr:colOff>
      <xdr:row>62</xdr:row>
      <xdr:rowOff>95250</xdr:rowOff>
    </xdr:to>
    <xdr:cxnSp macro="">
      <xdr:nvCxnSpPr>
        <xdr:cNvPr id="196" name="直線コネクタ 195">
          <a:extLst>
            <a:ext uri="{FF2B5EF4-FFF2-40B4-BE49-F238E27FC236}">
              <a16:creationId xmlns:a16="http://schemas.microsoft.com/office/drawing/2014/main" id="{244CA865-1520-44B8-BB16-E09E294FE35F}"/>
            </a:ext>
          </a:extLst>
        </xdr:cNvPr>
        <xdr:cNvCxnSpPr/>
      </xdr:nvCxnSpPr>
      <xdr:spPr>
        <a:xfrm flipV="1">
          <a:off x="1130300" y="1042987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D3856EB4-677D-4C4F-BC39-C162C7A052B3}"/>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A73631B7-65C7-4114-B99B-D463499E2E45}"/>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24C701C8-04AB-4B74-AA19-A2124E2D1051}"/>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6ECC8757-F2C9-4810-9401-2F1F2FE5E4E6}"/>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201" name="n_1mainValue【体育館・プール】&#10;有形固定資産減価償却率">
          <a:extLst>
            <a:ext uri="{FF2B5EF4-FFF2-40B4-BE49-F238E27FC236}">
              <a16:creationId xmlns:a16="http://schemas.microsoft.com/office/drawing/2014/main" id="{1AF27231-3D9F-4A6D-BF2D-432971B782BB}"/>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6675709D-036B-457D-AD62-14E9FE882544}"/>
            </a:ext>
          </a:extLst>
        </xdr:cNvPr>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id="{C5EFF410-7A94-4D3E-9F1E-323CE4D1FD3C}"/>
            </a:ext>
          </a:extLst>
        </xdr:cNvPr>
        <xdr:cNvSpPr txBox="1"/>
      </xdr:nvSpPr>
      <xdr:spPr>
        <a:xfrm>
          <a:off x="1816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5B043664-A709-458A-ABDF-BA5367AE7702}"/>
            </a:ext>
          </a:extLst>
        </xdr:cNvPr>
        <xdr:cNvSpPr txBox="1"/>
      </xdr:nvSpPr>
      <xdr:spPr>
        <a:xfrm>
          <a:off x="927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F2D2AC-F335-4E0D-BBE2-CF68559815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9AD3DE7-B3EE-4701-891E-FB74AFC0FD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283407E-5F52-4415-98C2-DB4E7C6105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181EB4B-8823-48C0-A79D-E5F16FE4C3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E1413F4-DA3D-4AD7-93A0-A666E15D14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C1BDFE2-538B-4351-BBF3-8669626B6E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921D15-1133-4783-8E7D-AA17DC083D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B7433AB-93DD-4EBC-9FAC-B59AFECD39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F267D55-03A0-45B9-9CC8-CE84A40EA0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CC09944-C6BE-4FB5-ABEF-01200845F9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6BDC353-3F1B-42B7-9453-933D2511088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DF4945A-17A4-4805-9B7B-0B21C7D25AB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D5ABA3B-70FA-433E-A43B-2AA1E1FE22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84CDC69-A7BA-4B44-B8C4-6009B4B8024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3C1E725-578B-4619-9591-A5D129B5C2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C09813E-0E34-4196-AA1A-561AF02318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5D8CC1D-0BDF-4687-8F4D-845009715B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21DE344-C288-4862-AD28-688FCB08A48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590A3E1-34C7-4E81-9927-A27A366359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54E1246-EC6F-47FC-987B-6C3E37AC4DA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27492CC-51BF-4AA6-8C86-4DA9D4A8F2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EAF2CBB-6963-434B-AB85-C2DAAC8067D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EAB6398-6872-4812-AD09-6DB34F57B2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A146479-0024-447E-8662-19BCAD72B11C}"/>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326B3171-E40E-466B-92B0-1B38FE7013F5}"/>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9181B4DC-0DDD-4C4C-BB26-485279096628}"/>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3DC43D5E-76FB-43A4-A159-526D06B444CF}"/>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FE7FB0B1-FE9B-404A-B6A1-99B932675828}"/>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C4DCCB56-F849-4D1E-B9D9-8F2EB16FD525}"/>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2E337A2C-2860-4D1B-AA7B-C42AA69919D7}"/>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B891672D-9338-4651-8BFC-19AC9BF9E399}"/>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465FE261-EB4A-477F-8454-4CF8543FB02F}"/>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9EFF6FF8-6796-436D-A42C-5FF5FBF5DFB9}"/>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DD3DA429-BF94-4036-9E4E-7137EFAD5869}"/>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04CA68-E5F9-4BD6-8DBA-8A26B26769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0ED3FC-6CED-4FCB-A652-00C1898441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C8D492-09BD-43CD-9238-8AE6B9F2CD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089CE1-72F8-41FB-968F-4DF2C6529B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A78C53-F95C-4321-BF75-87CF5ECCFCC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46990</xdr:rowOff>
    </xdr:from>
    <xdr:to>
      <xdr:col>55</xdr:col>
      <xdr:colOff>50800</xdr:colOff>
      <xdr:row>63</xdr:row>
      <xdr:rowOff>148590</xdr:rowOff>
    </xdr:to>
    <xdr:sp macro="" textlink="">
      <xdr:nvSpPr>
        <xdr:cNvPr id="244" name="楕円 243">
          <a:extLst>
            <a:ext uri="{FF2B5EF4-FFF2-40B4-BE49-F238E27FC236}">
              <a16:creationId xmlns:a16="http://schemas.microsoft.com/office/drawing/2014/main" id="{7629881E-6C51-4A96-B90F-FC231B846851}"/>
            </a:ext>
          </a:extLst>
        </xdr:cNvPr>
        <xdr:cNvSpPr/>
      </xdr:nvSpPr>
      <xdr:spPr>
        <a:xfrm>
          <a:off x="104267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245" name="【体育館・プール】&#10;一人当たり面積該当値テキスト">
          <a:extLst>
            <a:ext uri="{FF2B5EF4-FFF2-40B4-BE49-F238E27FC236}">
              <a16:creationId xmlns:a16="http://schemas.microsoft.com/office/drawing/2014/main" id="{13F25CFF-43BF-495B-B8CA-AD66018E6043}"/>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246" name="楕円 245">
          <a:extLst>
            <a:ext uri="{FF2B5EF4-FFF2-40B4-BE49-F238E27FC236}">
              <a16:creationId xmlns:a16="http://schemas.microsoft.com/office/drawing/2014/main" id="{43270D9C-AE6E-41DF-B6B1-28CEF8078097}"/>
            </a:ext>
          </a:extLst>
        </xdr:cNvPr>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97790</xdr:rowOff>
    </xdr:from>
    <xdr:to>
      <xdr:col>55</xdr:col>
      <xdr:colOff>0</xdr:colOff>
      <xdr:row>63</xdr:row>
      <xdr:rowOff>99060</xdr:rowOff>
    </xdr:to>
    <xdr:cxnSp macro="">
      <xdr:nvCxnSpPr>
        <xdr:cNvPr id="247" name="直線コネクタ 246">
          <a:extLst>
            <a:ext uri="{FF2B5EF4-FFF2-40B4-BE49-F238E27FC236}">
              <a16:creationId xmlns:a16="http://schemas.microsoft.com/office/drawing/2014/main" id="{6817FA20-F9ED-4F7A-AE49-6530526222B1}"/>
            </a:ext>
          </a:extLst>
        </xdr:cNvPr>
        <xdr:cNvCxnSpPr/>
      </xdr:nvCxnSpPr>
      <xdr:spPr>
        <a:xfrm flipV="1">
          <a:off x="9639300" y="108991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48" name="楕円 247">
          <a:extLst>
            <a:ext uri="{FF2B5EF4-FFF2-40B4-BE49-F238E27FC236}">
              <a16:creationId xmlns:a16="http://schemas.microsoft.com/office/drawing/2014/main" id="{AA9318C0-1E0D-4B59-8853-804A9ABFFC11}"/>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102870</xdr:rowOff>
    </xdr:to>
    <xdr:cxnSp macro="">
      <xdr:nvCxnSpPr>
        <xdr:cNvPr id="249" name="直線コネクタ 248">
          <a:extLst>
            <a:ext uri="{FF2B5EF4-FFF2-40B4-BE49-F238E27FC236}">
              <a16:creationId xmlns:a16="http://schemas.microsoft.com/office/drawing/2014/main" id="{3BB3F165-FBAE-4F2A-B4C9-083B391CD278}"/>
            </a:ext>
          </a:extLst>
        </xdr:cNvPr>
        <xdr:cNvCxnSpPr/>
      </xdr:nvCxnSpPr>
      <xdr:spPr>
        <a:xfrm flipV="1">
          <a:off x="8750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54610</xdr:rowOff>
    </xdr:from>
    <xdr:to>
      <xdr:col>41</xdr:col>
      <xdr:colOff>101600</xdr:colOff>
      <xdr:row>63</xdr:row>
      <xdr:rowOff>156210</xdr:rowOff>
    </xdr:to>
    <xdr:sp macro="" textlink="">
      <xdr:nvSpPr>
        <xdr:cNvPr id="250" name="楕円 249">
          <a:extLst>
            <a:ext uri="{FF2B5EF4-FFF2-40B4-BE49-F238E27FC236}">
              <a16:creationId xmlns:a16="http://schemas.microsoft.com/office/drawing/2014/main" id="{35FC27E1-F6B4-4677-A88A-9BC6C8ECD2EB}"/>
            </a:ext>
          </a:extLst>
        </xdr:cNvPr>
        <xdr:cNvSpPr/>
      </xdr:nvSpPr>
      <xdr:spPr>
        <a:xfrm>
          <a:off x="7810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105410</xdr:rowOff>
    </xdr:to>
    <xdr:cxnSp macro="">
      <xdr:nvCxnSpPr>
        <xdr:cNvPr id="251" name="直線コネクタ 250">
          <a:extLst>
            <a:ext uri="{FF2B5EF4-FFF2-40B4-BE49-F238E27FC236}">
              <a16:creationId xmlns:a16="http://schemas.microsoft.com/office/drawing/2014/main" id="{923D51EB-2755-4DCB-8575-FF0B13382604}"/>
            </a:ext>
          </a:extLst>
        </xdr:cNvPr>
        <xdr:cNvCxnSpPr/>
      </xdr:nvCxnSpPr>
      <xdr:spPr>
        <a:xfrm flipV="1">
          <a:off x="7861300" y="10904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58420</xdr:rowOff>
    </xdr:from>
    <xdr:to>
      <xdr:col>36</xdr:col>
      <xdr:colOff>165100</xdr:colOff>
      <xdr:row>63</xdr:row>
      <xdr:rowOff>160020</xdr:rowOff>
    </xdr:to>
    <xdr:sp macro="" textlink="">
      <xdr:nvSpPr>
        <xdr:cNvPr id="252" name="楕円 251">
          <a:extLst>
            <a:ext uri="{FF2B5EF4-FFF2-40B4-BE49-F238E27FC236}">
              <a16:creationId xmlns:a16="http://schemas.microsoft.com/office/drawing/2014/main" id="{B39DFC31-4E7F-436B-A4EC-0413BB10828A}"/>
            </a:ext>
          </a:extLst>
        </xdr:cNvPr>
        <xdr:cNvSpPr/>
      </xdr:nvSpPr>
      <xdr:spPr>
        <a:xfrm>
          <a:off x="6921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105410</xdr:rowOff>
    </xdr:from>
    <xdr:to>
      <xdr:col>41</xdr:col>
      <xdr:colOff>50800</xdr:colOff>
      <xdr:row>63</xdr:row>
      <xdr:rowOff>109220</xdr:rowOff>
    </xdr:to>
    <xdr:cxnSp macro="">
      <xdr:nvCxnSpPr>
        <xdr:cNvPr id="253" name="直線コネクタ 252">
          <a:extLst>
            <a:ext uri="{FF2B5EF4-FFF2-40B4-BE49-F238E27FC236}">
              <a16:creationId xmlns:a16="http://schemas.microsoft.com/office/drawing/2014/main" id="{52BE0F58-F2DF-4752-94FE-56EBA2764BE6}"/>
            </a:ext>
          </a:extLst>
        </xdr:cNvPr>
        <xdr:cNvCxnSpPr/>
      </xdr:nvCxnSpPr>
      <xdr:spPr>
        <a:xfrm flipV="1">
          <a:off x="6972300" y="10906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DE3643FC-9FD3-4B1E-BEE4-FA95C2C60722}"/>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A334FA4D-5E80-4DAF-8B43-C25EC08B21CA}"/>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7CFE6500-0928-4ED2-9CC4-ABD2974B3907}"/>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CBA39B2E-8636-41F9-A5CD-7D70DA5FCA77}"/>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258" name="n_1mainValue【体育館・プール】&#10;一人当たり面積">
          <a:extLst>
            <a:ext uri="{FF2B5EF4-FFF2-40B4-BE49-F238E27FC236}">
              <a16:creationId xmlns:a16="http://schemas.microsoft.com/office/drawing/2014/main" id="{FF33AD39-A575-48F5-B320-93B740449369}"/>
            </a:ext>
          </a:extLst>
        </xdr:cNvPr>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59" name="n_2mainValue【体育館・プール】&#10;一人当たり面積">
          <a:extLst>
            <a:ext uri="{FF2B5EF4-FFF2-40B4-BE49-F238E27FC236}">
              <a16:creationId xmlns:a16="http://schemas.microsoft.com/office/drawing/2014/main" id="{C3819109-B879-4F6C-B91F-1A28B7AB9924}"/>
            </a:ext>
          </a:extLst>
        </xdr:cNvPr>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147337</xdr:rowOff>
    </xdr:from>
    <xdr:ext cx="469744" cy="259045"/>
    <xdr:sp macro="" textlink="">
      <xdr:nvSpPr>
        <xdr:cNvPr id="260" name="n_3mainValue【体育館・プール】&#10;一人当たり面積">
          <a:extLst>
            <a:ext uri="{FF2B5EF4-FFF2-40B4-BE49-F238E27FC236}">
              <a16:creationId xmlns:a16="http://schemas.microsoft.com/office/drawing/2014/main" id="{D964EFB2-BD9D-4F91-ABC6-2872BED103F5}"/>
            </a:ext>
          </a:extLst>
        </xdr:cNvPr>
        <xdr:cNvSpPr txBox="1"/>
      </xdr:nvSpPr>
      <xdr:spPr>
        <a:xfrm>
          <a:off x="76264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151147</xdr:rowOff>
    </xdr:from>
    <xdr:ext cx="469744" cy="259045"/>
    <xdr:sp macro="" textlink="">
      <xdr:nvSpPr>
        <xdr:cNvPr id="261" name="n_4mainValue【体育館・プール】&#10;一人当たり面積">
          <a:extLst>
            <a:ext uri="{FF2B5EF4-FFF2-40B4-BE49-F238E27FC236}">
              <a16:creationId xmlns:a16="http://schemas.microsoft.com/office/drawing/2014/main" id="{96915F1E-7FC0-4A25-B9D0-B806C1DC9ADD}"/>
            </a:ext>
          </a:extLst>
        </xdr:cNvPr>
        <xdr:cNvSpPr txBox="1"/>
      </xdr:nvSpPr>
      <xdr:spPr>
        <a:xfrm>
          <a:off x="6737427"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E56E71D-4DB2-4F98-9D52-9FBEFD00F9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9682781-11A3-4E96-AFE9-FCC7CAA21C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B5EFEE3-5043-4AB6-ABB5-42AC4196DC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DB3FE40-03C6-4041-B23D-7BC8DBE75C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3F71893-37DC-4445-BAD8-29714D5804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421F1C8-5552-4351-B54B-897500944F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05DC770-92B2-4BA6-884C-54CD1DDEF3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99646C4-32AC-4B64-92FE-7158D030DD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3E630E9-CC88-47EA-A18F-42C3F2BE22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29439C7-79CA-4AF9-9109-67B070A673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1C9644F-0B1A-4EAD-A357-F113F6B7EB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510C892-F516-4ACD-9E54-912394F0A1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8ACC6B2-1C9F-439C-A185-270C0B189CA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E661FE2-F99F-45B0-A0E6-9C556101FF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871F35D-BA6B-4AD8-8F9A-984CCEA0EE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E84223E-3B83-47D3-A152-C899F19F145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C4AAF81-B92F-48CE-ADBC-00C785C77C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D719C1A-A51D-48D9-BFF6-37552F8B7D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6C1F116-61AB-415E-A1CA-C0C132ABF3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9C9058C-9103-44B7-8D9C-F1CD6F074A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959961B-5853-401A-A2DB-F48A60E337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D4430AE-53D3-4392-8A4D-EB685AFE8F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20D3169-A2F6-428E-9DD6-1424C9E4BC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7ADB2FB-1EC7-4FC1-B092-5F57DAF4C4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7346EE4-EA9F-49B9-B15D-CB8BEB891041}"/>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1EC5C3BE-468A-4270-BBC6-237DA2A895F7}"/>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1D6EDDB1-AF42-4946-95BF-CEC0AD13E10F}"/>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0935789-3D2D-4D11-8856-8C7EA156A5C7}"/>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CF0953C0-7F68-4A0C-9D2B-B3E57878074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817F562-5F28-4BDD-8E99-7055C00556CE}"/>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8882453-FF9F-4B3F-A5CD-CACDAF9D88CF}"/>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267BB1F3-8CAD-4B79-AA61-6D40693CB1C9}"/>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75CB7C7E-F5EA-425B-9561-88D281139C3A}"/>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D4115420-DBEA-4B28-B50B-619BF8B2B82F}"/>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98D7111-40B2-4CAF-9D5D-3229C83DB479}"/>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E421BEC-578D-419D-BADF-D4B34E2C7D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213EB7A-586F-472B-9318-37E5F114F3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A9C36F-727D-4BEB-A88A-81B91DAC43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666078-7991-498F-80ED-452C034837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CF66D3-5F78-4A4B-A40F-95CFF5B0F4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302" name="楕円 301">
          <a:extLst>
            <a:ext uri="{FF2B5EF4-FFF2-40B4-BE49-F238E27FC236}">
              <a16:creationId xmlns:a16="http://schemas.microsoft.com/office/drawing/2014/main" id="{A3A9A156-9DEC-4D16-907F-E0A6FAC18BEF}"/>
            </a:ext>
          </a:extLst>
        </xdr:cNvPr>
        <xdr:cNvSpPr/>
      </xdr:nvSpPr>
      <xdr:spPr>
        <a:xfrm>
          <a:off x="4584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C321E59-A917-4578-BD2A-907D769E1F6B}"/>
            </a:ext>
          </a:extLst>
        </xdr:cNvPr>
        <xdr:cNvSpPr txBox="1"/>
      </xdr:nvSpPr>
      <xdr:spPr>
        <a:xfrm>
          <a:off x="46736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4" name="楕円 303">
          <a:extLst>
            <a:ext uri="{FF2B5EF4-FFF2-40B4-BE49-F238E27FC236}">
              <a16:creationId xmlns:a16="http://schemas.microsoft.com/office/drawing/2014/main" id="{F083542E-3E33-49B9-9F41-76317F582045}"/>
            </a:ext>
          </a:extLst>
        </xdr:cNvPr>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55245</xdr:rowOff>
    </xdr:to>
    <xdr:cxnSp macro="">
      <xdr:nvCxnSpPr>
        <xdr:cNvPr id="305" name="直線コネクタ 304">
          <a:extLst>
            <a:ext uri="{FF2B5EF4-FFF2-40B4-BE49-F238E27FC236}">
              <a16:creationId xmlns:a16="http://schemas.microsoft.com/office/drawing/2014/main" id="{AC4399C7-66DC-49E7-8AD4-C835C5D73878}"/>
            </a:ext>
          </a:extLst>
        </xdr:cNvPr>
        <xdr:cNvCxnSpPr/>
      </xdr:nvCxnSpPr>
      <xdr:spPr>
        <a:xfrm>
          <a:off x="3797300" y="14407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6" name="楕円 305">
          <a:extLst>
            <a:ext uri="{FF2B5EF4-FFF2-40B4-BE49-F238E27FC236}">
              <a16:creationId xmlns:a16="http://schemas.microsoft.com/office/drawing/2014/main" id="{1F5CF3B8-6CDD-4E8C-9267-C47E5B105A65}"/>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5714</xdr:rowOff>
    </xdr:to>
    <xdr:cxnSp macro="">
      <xdr:nvCxnSpPr>
        <xdr:cNvPr id="307" name="直線コネクタ 306">
          <a:extLst>
            <a:ext uri="{FF2B5EF4-FFF2-40B4-BE49-F238E27FC236}">
              <a16:creationId xmlns:a16="http://schemas.microsoft.com/office/drawing/2014/main" id="{14DB91C2-5A1C-4F1C-AC3F-BBDA50B1C620}"/>
            </a:ext>
          </a:extLst>
        </xdr:cNvPr>
        <xdr:cNvCxnSpPr/>
      </xdr:nvCxnSpPr>
      <xdr:spPr>
        <a:xfrm>
          <a:off x="2908300" y="14405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308" name="楕円 307">
          <a:extLst>
            <a:ext uri="{FF2B5EF4-FFF2-40B4-BE49-F238E27FC236}">
              <a16:creationId xmlns:a16="http://schemas.microsoft.com/office/drawing/2014/main" id="{A53097F9-88A0-4631-B23A-EBC9D8EAF82F}"/>
            </a:ext>
          </a:extLst>
        </xdr:cNvPr>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137161</xdr:rowOff>
    </xdr:from>
    <xdr:to>
      <xdr:col>15</xdr:col>
      <xdr:colOff>50800</xdr:colOff>
      <xdr:row>84</xdr:row>
      <xdr:rowOff>3811</xdr:rowOff>
    </xdr:to>
    <xdr:cxnSp macro="">
      <xdr:nvCxnSpPr>
        <xdr:cNvPr id="309" name="直線コネクタ 308">
          <a:extLst>
            <a:ext uri="{FF2B5EF4-FFF2-40B4-BE49-F238E27FC236}">
              <a16:creationId xmlns:a16="http://schemas.microsoft.com/office/drawing/2014/main" id="{B5CBD155-DBC3-4017-929E-C1E9436DC196}"/>
            </a:ext>
          </a:extLst>
        </xdr:cNvPr>
        <xdr:cNvCxnSpPr/>
      </xdr:nvCxnSpPr>
      <xdr:spPr>
        <a:xfrm>
          <a:off x="2019300" y="1436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0" name="楕円 309">
          <a:extLst>
            <a:ext uri="{FF2B5EF4-FFF2-40B4-BE49-F238E27FC236}">
              <a16:creationId xmlns:a16="http://schemas.microsoft.com/office/drawing/2014/main" id="{07F00969-B2E7-4555-8392-84FF677F2C8C}"/>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137161</xdr:rowOff>
    </xdr:to>
    <xdr:cxnSp macro="">
      <xdr:nvCxnSpPr>
        <xdr:cNvPr id="311" name="直線コネクタ 310">
          <a:extLst>
            <a:ext uri="{FF2B5EF4-FFF2-40B4-BE49-F238E27FC236}">
              <a16:creationId xmlns:a16="http://schemas.microsoft.com/office/drawing/2014/main" id="{CC523EEB-2957-4D0C-A339-223490618A04}"/>
            </a:ext>
          </a:extLst>
        </xdr:cNvPr>
        <xdr:cNvCxnSpPr/>
      </xdr:nvCxnSpPr>
      <xdr:spPr>
        <a:xfrm>
          <a:off x="1130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9B20293A-31F4-4200-871B-814A5333B3DE}"/>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121B06D7-C1F8-4465-B881-9C9803813E9C}"/>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5E7377B9-3DED-4AA6-9C04-EFE486535ACE}"/>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7150B037-A3ED-4CF1-B8A1-D1313C75C524}"/>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6" name="n_1mainValue【福祉施設】&#10;有形固定資産減価償却率">
          <a:extLst>
            <a:ext uri="{FF2B5EF4-FFF2-40B4-BE49-F238E27FC236}">
              <a16:creationId xmlns:a16="http://schemas.microsoft.com/office/drawing/2014/main" id="{1577A0DA-8F0F-4A15-B747-C47AF2F0B5C7}"/>
            </a:ext>
          </a:extLst>
        </xdr:cNvPr>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7" name="n_2mainValue【福祉施設】&#10;有形固定資産減価償却率">
          <a:extLst>
            <a:ext uri="{FF2B5EF4-FFF2-40B4-BE49-F238E27FC236}">
              <a16:creationId xmlns:a16="http://schemas.microsoft.com/office/drawing/2014/main" id="{7E5826CE-7FF3-47DB-A4B9-48BAAF0DF9DE}"/>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318" name="n_3mainValue【福祉施設】&#10;有形固定資産減価償却率">
          <a:extLst>
            <a:ext uri="{FF2B5EF4-FFF2-40B4-BE49-F238E27FC236}">
              <a16:creationId xmlns:a16="http://schemas.microsoft.com/office/drawing/2014/main" id="{5057D4C0-F64D-4CAC-A53E-CC005175BEF9}"/>
            </a:ext>
          </a:extLst>
        </xdr:cNvPr>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19" name="n_4mainValue【福祉施設】&#10;有形固定資産減価償却率">
          <a:extLst>
            <a:ext uri="{FF2B5EF4-FFF2-40B4-BE49-F238E27FC236}">
              <a16:creationId xmlns:a16="http://schemas.microsoft.com/office/drawing/2014/main" id="{A27C7EBE-9F50-4227-8B20-728C707C33EB}"/>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0F9FDA7-BD78-4B7A-9772-61DD66762C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9E8C4E8-4E6D-46A3-A5A6-8D99BEC93A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80BC4E5-3C39-454F-9D84-E7AA20C0A3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1E33EF3-8B8D-46F7-B3DD-7A46464E20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A3EB25B-220E-47D4-A080-118E7DA3A2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4335655-C2FE-4512-A5E2-E0D69C8540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B3FCE99-5607-459B-B9A4-DBB5AB215D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3849CFA-6AB7-48D8-B1F9-B8BB433E3A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42737B8-B6E9-4EBF-9519-45EB2C823E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78DD8E-E2A7-443A-B43C-F1547ADB61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43740C19-171C-4DA4-8843-62B101A0299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42E4725F-CC54-40A9-80E3-6CAAFFF6947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3B16A7CA-9F38-4724-88D8-06CB1FBEC61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9D160998-0ABA-4716-8ED6-A33BC966402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AE244B43-2388-4BBE-B728-7534CECC0AB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EF9CB691-7CB1-45FF-9707-F7D9C1FE37A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910EF23-C033-4F5F-9F9B-F7C920FFD74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27F91540-8D55-4E3C-BAD5-D909A90E02E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1C853BB-8A2D-42CA-8950-FD1830E235C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61A42E1C-69E8-4548-A512-F90C593D640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5DC9168D-EBFD-43FB-AAA2-778B93423D9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47A15B20-D1D8-4CAB-ABF2-0AEC41F3B99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7F11AD2-66E2-458F-B374-2E85708B44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6EC2A6B-70BB-4C79-94E2-6CC055CA690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ED56F0BA-310E-4F9B-97CC-7E49B5AF90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926179AE-FB3B-4D29-9DF8-5F2343554F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1C7D8944-6CB5-43B5-B1CA-E924B0470F09}"/>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C5DC759D-15F0-45BE-B099-424F25BC4A2F}"/>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6026FB5A-F74E-4BC3-B787-A79FEB3E8F99}"/>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93A1DD20-9728-483A-B80D-481D440A41AB}"/>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E239C456-BF30-475A-A06E-EE0F4EE97337}"/>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89AF0DA0-4687-4E59-AD55-94DA10180112}"/>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14FC3DA9-AED5-4A9F-B1E1-58671E06C9F1}"/>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36652A8B-62AF-4F3E-BF54-60F0F34163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13BE9685-7385-446D-AE8D-4CDD730A356C}"/>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F99BE618-B427-4310-800E-B2FAD5F7360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4329BE-F7AC-4E75-88A5-24817B36DB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BB87BC3-96B7-446A-8476-1F9A5856CA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53AA1A-041C-4C93-9252-0584815B18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DAB1C86-05A4-472B-84B8-71A9DA4368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D68FBDA-2E3B-4243-8EAB-F81F8B3C78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47716</xdr:rowOff>
    </xdr:from>
    <xdr:to>
      <xdr:col>55</xdr:col>
      <xdr:colOff>50800</xdr:colOff>
      <xdr:row>83</xdr:row>
      <xdr:rowOff>149316</xdr:rowOff>
    </xdr:to>
    <xdr:sp macro="" textlink="">
      <xdr:nvSpPr>
        <xdr:cNvPr id="361" name="楕円 360">
          <a:extLst>
            <a:ext uri="{FF2B5EF4-FFF2-40B4-BE49-F238E27FC236}">
              <a16:creationId xmlns:a16="http://schemas.microsoft.com/office/drawing/2014/main" id="{3282E648-35A7-41EB-B7BC-B0687F4C5D8E}"/>
            </a:ext>
          </a:extLst>
        </xdr:cNvPr>
        <xdr:cNvSpPr/>
      </xdr:nvSpPr>
      <xdr:spPr>
        <a:xfrm>
          <a:off x="10426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70593</xdr:rowOff>
    </xdr:from>
    <xdr:ext cx="469744" cy="259045"/>
    <xdr:sp macro="" textlink="">
      <xdr:nvSpPr>
        <xdr:cNvPr id="362" name="【福祉施設】&#10;一人当たり面積該当値テキスト">
          <a:extLst>
            <a:ext uri="{FF2B5EF4-FFF2-40B4-BE49-F238E27FC236}">
              <a16:creationId xmlns:a16="http://schemas.microsoft.com/office/drawing/2014/main" id="{04D74D17-330C-4631-9CEC-2FEFC4D85FA5}"/>
            </a:ext>
          </a:extLst>
        </xdr:cNvPr>
        <xdr:cNvSpPr txBox="1"/>
      </xdr:nvSpPr>
      <xdr:spPr>
        <a:xfrm>
          <a:off x="10515600" y="141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54248</xdr:rowOff>
    </xdr:from>
    <xdr:to>
      <xdr:col>50</xdr:col>
      <xdr:colOff>165100</xdr:colOff>
      <xdr:row>83</xdr:row>
      <xdr:rowOff>155848</xdr:rowOff>
    </xdr:to>
    <xdr:sp macro="" textlink="">
      <xdr:nvSpPr>
        <xdr:cNvPr id="363" name="楕円 362">
          <a:extLst>
            <a:ext uri="{FF2B5EF4-FFF2-40B4-BE49-F238E27FC236}">
              <a16:creationId xmlns:a16="http://schemas.microsoft.com/office/drawing/2014/main" id="{1CBBA214-13F1-42A5-ABDF-F25E893E3927}"/>
            </a:ext>
          </a:extLst>
        </xdr:cNvPr>
        <xdr:cNvSpPr/>
      </xdr:nvSpPr>
      <xdr:spPr>
        <a:xfrm>
          <a:off x="9588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98516</xdr:rowOff>
    </xdr:from>
    <xdr:to>
      <xdr:col>55</xdr:col>
      <xdr:colOff>0</xdr:colOff>
      <xdr:row>83</xdr:row>
      <xdr:rowOff>105048</xdr:rowOff>
    </xdr:to>
    <xdr:cxnSp macro="">
      <xdr:nvCxnSpPr>
        <xdr:cNvPr id="364" name="直線コネクタ 363">
          <a:extLst>
            <a:ext uri="{FF2B5EF4-FFF2-40B4-BE49-F238E27FC236}">
              <a16:creationId xmlns:a16="http://schemas.microsoft.com/office/drawing/2014/main" id="{CE04D260-2350-4B62-A283-0CAB1FA8B189}"/>
            </a:ext>
          </a:extLst>
        </xdr:cNvPr>
        <xdr:cNvCxnSpPr/>
      </xdr:nvCxnSpPr>
      <xdr:spPr>
        <a:xfrm flipV="1">
          <a:off x="9639300" y="143288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65" name="楕円 364">
          <a:extLst>
            <a:ext uri="{FF2B5EF4-FFF2-40B4-BE49-F238E27FC236}">
              <a16:creationId xmlns:a16="http://schemas.microsoft.com/office/drawing/2014/main" id="{0DE97D64-9E1F-4F00-8B97-0D7C2201E47B}"/>
            </a:ext>
          </a:extLst>
        </xdr:cNvPr>
        <xdr:cNvSpPr/>
      </xdr:nvSpPr>
      <xdr:spPr>
        <a:xfrm>
          <a:off x="869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105048</xdr:rowOff>
    </xdr:from>
    <xdr:to>
      <xdr:col>50</xdr:col>
      <xdr:colOff>114300</xdr:colOff>
      <xdr:row>83</xdr:row>
      <xdr:rowOff>118111</xdr:rowOff>
    </xdr:to>
    <xdr:cxnSp macro="">
      <xdr:nvCxnSpPr>
        <xdr:cNvPr id="366" name="直線コネクタ 365">
          <a:extLst>
            <a:ext uri="{FF2B5EF4-FFF2-40B4-BE49-F238E27FC236}">
              <a16:creationId xmlns:a16="http://schemas.microsoft.com/office/drawing/2014/main" id="{7AAF22FF-4CDF-4EEA-A389-71185711F86E}"/>
            </a:ext>
          </a:extLst>
        </xdr:cNvPr>
        <xdr:cNvCxnSpPr/>
      </xdr:nvCxnSpPr>
      <xdr:spPr>
        <a:xfrm flipV="1">
          <a:off x="8750300" y="143353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67" name="楕円 366">
          <a:extLst>
            <a:ext uri="{FF2B5EF4-FFF2-40B4-BE49-F238E27FC236}">
              <a16:creationId xmlns:a16="http://schemas.microsoft.com/office/drawing/2014/main" id="{2F32F8AD-6A2F-4F9B-A99A-63980A656743}"/>
            </a:ext>
          </a:extLst>
        </xdr:cNvPr>
        <xdr:cNvSpPr/>
      </xdr:nvSpPr>
      <xdr:spPr>
        <a:xfrm>
          <a:off x="781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118111</xdr:rowOff>
    </xdr:from>
    <xdr:to>
      <xdr:col>45</xdr:col>
      <xdr:colOff>177800</xdr:colOff>
      <xdr:row>83</xdr:row>
      <xdr:rowOff>127907</xdr:rowOff>
    </xdr:to>
    <xdr:cxnSp macro="">
      <xdr:nvCxnSpPr>
        <xdr:cNvPr id="368" name="直線コネクタ 367">
          <a:extLst>
            <a:ext uri="{FF2B5EF4-FFF2-40B4-BE49-F238E27FC236}">
              <a16:creationId xmlns:a16="http://schemas.microsoft.com/office/drawing/2014/main" id="{95F3FBB0-0745-4B77-B3C6-4F4752DAB0A1}"/>
            </a:ext>
          </a:extLst>
        </xdr:cNvPr>
        <xdr:cNvCxnSpPr/>
      </xdr:nvCxnSpPr>
      <xdr:spPr>
        <a:xfrm flipV="1">
          <a:off x="7861300" y="1434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86905</xdr:rowOff>
    </xdr:from>
    <xdr:to>
      <xdr:col>36</xdr:col>
      <xdr:colOff>165100</xdr:colOff>
      <xdr:row>84</xdr:row>
      <xdr:rowOff>17055</xdr:rowOff>
    </xdr:to>
    <xdr:sp macro="" textlink="">
      <xdr:nvSpPr>
        <xdr:cNvPr id="369" name="楕円 368">
          <a:extLst>
            <a:ext uri="{FF2B5EF4-FFF2-40B4-BE49-F238E27FC236}">
              <a16:creationId xmlns:a16="http://schemas.microsoft.com/office/drawing/2014/main" id="{F303A546-FB8A-4328-8DC9-C40FFF489C27}"/>
            </a:ext>
          </a:extLst>
        </xdr:cNvPr>
        <xdr:cNvSpPr/>
      </xdr:nvSpPr>
      <xdr:spPr>
        <a:xfrm>
          <a:off x="6921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83</xdr:row>
      <xdr:rowOff>137705</xdr:rowOff>
    </xdr:to>
    <xdr:cxnSp macro="">
      <xdr:nvCxnSpPr>
        <xdr:cNvPr id="370" name="直線コネクタ 369">
          <a:extLst>
            <a:ext uri="{FF2B5EF4-FFF2-40B4-BE49-F238E27FC236}">
              <a16:creationId xmlns:a16="http://schemas.microsoft.com/office/drawing/2014/main" id="{49391D1C-408A-47FD-AACC-F8D75084EC68}"/>
            </a:ext>
          </a:extLst>
        </xdr:cNvPr>
        <xdr:cNvCxnSpPr/>
      </xdr:nvCxnSpPr>
      <xdr:spPr>
        <a:xfrm flipV="1">
          <a:off x="6972300" y="1435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621EE031-5FE2-4259-8FD3-9948FB260CF7}"/>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77CEDFDA-809C-4169-A456-8B9426855BDE}"/>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3E7F0D18-B869-4A86-902E-9123AC799F0F}"/>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ABA6AEC7-5095-4DC8-B03B-9B5B351BA283}"/>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925</xdr:rowOff>
    </xdr:from>
    <xdr:ext cx="469744" cy="259045"/>
    <xdr:sp macro="" textlink="">
      <xdr:nvSpPr>
        <xdr:cNvPr id="375" name="n_1mainValue【福祉施設】&#10;一人当たり面積">
          <a:extLst>
            <a:ext uri="{FF2B5EF4-FFF2-40B4-BE49-F238E27FC236}">
              <a16:creationId xmlns:a16="http://schemas.microsoft.com/office/drawing/2014/main" id="{2FA8979F-FCCE-43FC-ACC4-BBFCCE829166}"/>
            </a:ext>
          </a:extLst>
        </xdr:cNvPr>
        <xdr:cNvSpPr txBox="1"/>
      </xdr:nvSpPr>
      <xdr:spPr>
        <a:xfrm>
          <a:off x="9391727" y="14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6" name="n_2mainValue【福祉施設】&#10;一人当たり面積">
          <a:extLst>
            <a:ext uri="{FF2B5EF4-FFF2-40B4-BE49-F238E27FC236}">
              <a16:creationId xmlns:a16="http://schemas.microsoft.com/office/drawing/2014/main" id="{B9EDAD01-0F4F-4C5E-9E6F-EB1F2F69BAE9}"/>
            </a:ext>
          </a:extLst>
        </xdr:cNvPr>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7" name="n_3mainValue【福祉施設】&#10;一人当たり面積">
          <a:extLst>
            <a:ext uri="{FF2B5EF4-FFF2-40B4-BE49-F238E27FC236}">
              <a16:creationId xmlns:a16="http://schemas.microsoft.com/office/drawing/2014/main" id="{6597B3C3-B216-4EC1-A79E-704DDC893717}"/>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33582</xdr:rowOff>
    </xdr:from>
    <xdr:ext cx="469744" cy="259045"/>
    <xdr:sp macro="" textlink="">
      <xdr:nvSpPr>
        <xdr:cNvPr id="378" name="n_4mainValue【福祉施設】&#10;一人当たり面積">
          <a:extLst>
            <a:ext uri="{FF2B5EF4-FFF2-40B4-BE49-F238E27FC236}">
              <a16:creationId xmlns:a16="http://schemas.microsoft.com/office/drawing/2014/main" id="{E5A10359-371A-4B86-9ABB-D0E5523CF570}"/>
            </a:ext>
          </a:extLst>
        </xdr:cNvPr>
        <xdr:cNvSpPr txBox="1"/>
      </xdr:nvSpPr>
      <xdr:spPr>
        <a:xfrm>
          <a:off x="6737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F64F151-0F22-423B-8FC3-3744C58F92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36CE490-7931-45DB-8FB4-E8E1E46E6F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8031272-33DB-481A-BF24-829BA6F1E8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9462866-2AE0-4E9D-9BFE-FE77BC9712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AF43EF6-F10D-42E9-974B-30CCA92178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5D32B05-4F80-45FF-BB3E-C828160311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E1EF236-3EE6-4EA7-A47A-5AD1166A75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41C4E40-B3A7-4853-BC61-A1FCEE92E8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02223C4-B8DE-4ADD-8526-97EDC877F19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9083445-BB69-4CA3-944D-B6B7ADC5A1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F3AF2A9-ACCE-4FB6-BE0B-9FB920F4418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61BF30C-1DCA-4EF0-AD75-3A7CDFD1860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AF99A7B-BAAA-4E64-A618-DEDE6B76BFC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A042A793-1589-4338-B854-1FEE2418421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E266281-AE7B-4693-B52C-34607023A98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921AEC0-9B01-4196-BAA7-027D976D57A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CAC28CB-A231-49CA-B752-7C4FE474A82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B04FDD3-00B5-497C-B106-FE84492C01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6F746FF-2771-49E9-B0F6-90B41DF9775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E8717A1-F52D-4F14-B470-45CC7661CD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4D83219-EC68-498C-B9DF-117F1D56B6D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813111C-9878-4078-A24C-1DC0299A021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48B69CD-40B6-462F-87DC-CEE4A71B586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C53C96B-2A83-463A-B335-EC20B93030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A8AAAAE-3725-40A1-975D-B361A63BF9D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7FCCFB65-0E14-491A-81F2-80D50B1B49B9}"/>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679286B3-FDD2-4143-A6FA-F4854096153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8B8AB532-4DA4-43A5-B052-176891B4A75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95A5205-7516-4EB1-9397-C70DCFA57986}"/>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F45DB5ED-96A3-4AA9-A285-3ED8B5763BEA}"/>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87FAFF1-FCAF-40D1-95FB-B03C8F9DBC8B}"/>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974BE13F-28DC-4E55-BA20-182812698D35}"/>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AFEF6F6D-8762-44B4-919B-811F9E29A7DA}"/>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4D6B47C2-E0AD-469E-8784-B7A92B49D5AE}"/>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3D11A2E1-C336-4DDB-A3AC-B5C7325C666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C016D508-4B2F-422E-83E3-D49B375B57FC}"/>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D518242-2008-4E91-9ED6-EC3D9015A0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86A43D2-5A72-4975-B6D6-E4840B4CC9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5ADC9BD-DC4D-43E3-841F-67E68F60F56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59C9D1D-B86A-49C4-9637-7AA5F4E0CE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7D43F7B-54AF-467C-A8E2-CC7610B742E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20" name="楕円 419">
          <a:extLst>
            <a:ext uri="{FF2B5EF4-FFF2-40B4-BE49-F238E27FC236}">
              <a16:creationId xmlns:a16="http://schemas.microsoft.com/office/drawing/2014/main" id="{D4CFDFC9-3B37-4A3D-A4B5-6142E89AF480}"/>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466D1B2-DA43-4B29-91C1-8736801B384D}"/>
            </a:ext>
          </a:extLst>
        </xdr:cNvPr>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2" name="楕円 421">
          <a:extLst>
            <a:ext uri="{FF2B5EF4-FFF2-40B4-BE49-F238E27FC236}">
              <a16:creationId xmlns:a16="http://schemas.microsoft.com/office/drawing/2014/main" id="{B915A299-B140-4BFA-9A1D-33DB59501136}"/>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130084</xdr:rowOff>
    </xdr:to>
    <xdr:cxnSp macro="">
      <xdr:nvCxnSpPr>
        <xdr:cNvPr id="423" name="直線コネクタ 422">
          <a:extLst>
            <a:ext uri="{FF2B5EF4-FFF2-40B4-BE49-F238E27FC236}">
              <a16:creationId xmlns:a16="http://schemas.microsoft.com/office/drawing/2014/main" id="{263B32E3-5022-4E75-A313-66125DD20155}"/>
            </a:ext>
          </a:extLst>
        </xdr:cNvPr>
        <xdr:cNvCxnSpPr/>
      </xdr:nvCxnSpPr>
      <xdr:spPr>
        <a:xfrm flipV="1">
          <a:off x="3797300" y="18009870"/>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424" name="楕円 423">
          <a:extLst>
            <a:ext uri="{FF2B5EF4-FFF2-40B4-BE49-F238E27FC236}">
              <a16:creationId xmlns:a16="http://schemas.microsoft.com/office/drawing/2014/main" id="{4F2DDEB8-3FC7-49C2-A82C-80A0C9F447D6}"/>
            </a:ext>
          </a:extLst>
        </xdr:cNvPr>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105</xdr:row>
      <xdr:rowOff>130084</xdr:rowOff>
    </xdr:to>
    <xdr:cxnSp macro="">
      <xdr:nvCxnSpPr>
        <xdr:cNvPr id="425" name="直線コネクタ 424">
          <a:extLst>
            <a:ext uri="{FF2B5EF4-FFF2-40B4-BE49-F238E27FC236}">
              <a16:creationId xmlns:a16="http://schemas.microsoft.com/office/drawing/2014/main" id="{D14637E3-40A2-4DE1-B8C4-B23AE7B20BEA}"/>
            </a:ext>
          </a:extLst>
        </xdr:cNvPr>
        <xdr:cNvCxnSpPr/>
      </xdr:nvCxnSpPr>
      <xdr:spPr>
        <a:xfrm>
          <a:off x="2908300" y="1811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26" name="楕円 425">
          <a:extLst>
            <a:ext uri="{FF2B5EF4-FFF2-40B4-BE49-F238E27FC236}">
              <a16:creationId xmlns:a16="http://schemas.microsoft.com/office/drawing/2014/main" id="{B0019969-CFD5-4B62-89E1-4F843236F931}"/>
            </a:ext>
          </a:extLst>
        </xdr:cNvPr>
        <xdr:cNvSpPr/>
      </xdr:nvSpPr>
      <xdr:spPr>
        <a:xfrm>
          <a:off x="1968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105</xdr:row>
      <xdr:rowOff>115388</xdr:rowOff>
    </xdr:to>
    <xdr:cxnSp macro="">
      <xdr:nvCxnSpPr>
        <xdr:cNvPr id="427" name="直線コネクタ 426">
          <a:extLst>
            <a:ext uri="{FF2B5EF4-FFF2-40B4-BE49-F238E27FC236}">
              <a16:creationId xmlns:a16="http://schemas.microsoft.com/office/drawing/2014/main" id="{F88F848C-235F-48B3-9BFA-420151C8E300}"/>
            </a:ext>
          </a:extLst>
        </xdr:cNvPr>
        <xdr:cNvCxnSpPr/>
      </xdr:nvCxnSpPr>
      <xdr:spPr>
        <a:xfrm>
          <a:off x="2019300" y="1808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8" name="楕円 427">
          <a:extLst>
            <a:ext uri="{FF2B5EF4-FFF2-40B4-BE49-F238E27FC236}">
              <a16:creationId xmlns:a16="http://schemas.microsoft.com/office/drawing/2014/main" id="{9B40F893-CE4F-4C21-B22F-1C282622E4DB}"/>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151312</xdr:rowOff>
    </xdr:to>
    <xdr:cxnSp macro="">
      <xdr:nvCxnSpPr>
        <xdr:cNvPr id="429" name="直線コネクタ 428">
          <a:extLst>
            <a:ext uri="{FF2B5EF4-FFF2-40B4-BE49-F238E27FC236}">
              <a16:creationId xmlns:a16="http://schemas.microsoft.com/office/drawing/2014/main" id="{BFF4BEB9-BA81-4E04-AC19-B459AA66F350}"/>
            </a:ext>
          </a:extLst>
        </xdr:cNvPr>
        <xdr:cNvCxnSpPr/>
      </xdr:nvCxnSpPr>
      <xdr:spPr>
        <a:xfrm flipV="1">
          <a:off x="1130300" y="180849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4001820B-72AB-4F68-8AEB-AA458387C6FB}"/>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5527B225-77B8-4D60-8CEA-7A419357F0D8}"/>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AF0906AF-4F6A-4AE8-8B7B-BB641663F66D}"/>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32B88787-7E3E-4E30-9393-4EF49F81FC27}"/>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4" name="n_1mainValue【市民会館】&#10;有形固定資産減価償却率">
          <a:extLst>
            <a:ext uri="{FF2B5EF4-FFF2-40B4-BE49-F238E27FC236}">
              <a16:creationId xmlns:a16="http://schemas.microsoft.com/office/drawing/2014/main" id="{DC203480-BA78-4487-94CD-6E2C501389BE}"/>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435" name="n_2mainValue【市民会館】&#10;有形固定資産減価償却率">
          <a:extLst>
            <a:ext uri="{FF2B5EF4-FFF2-40B4-BE49-F238E27FC236}">
              <a16:creationId xmlns:a16="http://schemas.microsoft.com/office/drawing/2014/main" id="{5E3608B6-F8AF-4319-8AD1-0ED745AD7BA0}"/>
            </a:ext>
          </a:extLst>
        </xdr:cNvPr>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124658</xdr:rowOff>
    </xdr:from>
    <xdr:ext cx="405111" cy="259045"/>
    <xdr:sp macro="" textlink="">
      <xdr:nvSpPr>
        <xdr:cNvPr id="436" name="n_3mainValue【市民会館】&#10;有形固定資産減価償却率">
          <a:extLst>
            <a:ext uri="{FF2B5EF4-FFF2-40B4-BE49-F238E27FC236}">
              <a16:creationId xmlns:a16="http://schemas.microsoft.com/office/drawing/2014/main" id="{A06865F7-80DC-42FC-B371-98FAE4E0D8E4}"/>
            </a:ext>
          </a:extLst>
        </xdr:cNvPr>
        <xdr:cNvSpPr txBox="1"/>
      </xdr:nvSpPr>
      <xdr:spPr>
        <a:xfrm>
          <a:off x="1816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7" name="n_4mainValue【市民会館】&#10;有形固定資産減価償却率">
          <a:extLst>
            <a:ext uri="{FF2B5EF4-FFF2-40B4-BE49-F238E27FC236}">
              <a16:creationId xmlns:a16="http://schemas.microsoft.com/office/drawing/2014/main" id="{A4204FD0-BCCA-4792-BDC6-2C03FF1705DD}"/>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1F0C1CF-3F7E-4EA9-AA5F-6A4EFE3FB2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A307836-EE69-4ABB-8E90-49FC7EE208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CF3DFA8-4F04-4E11-B2F9-86D513E99F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449CE038-1BA4-44F8-8982-82D33FDAC1A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4571EB8-D3B2-4ADF-B0BB-37147A83AF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E76BFCE-D5F6-441E-AC44-1C3814799A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6464B8AF-256D-493B-B782-A4CA38A5DE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0021E71-4324-4F89-A501-FBED42C886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2F86089-2E89-41E4-97C0-DFA4036372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7EE00650-7CEF-4CDF-9846-5D767D84363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DE01D7A0-2010-4285-B0DF-B7C8E0AA136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CE2F95D-8299-4738-9F72-4D0E48C59E3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CC3648B-4C12-4623-9AED-00D39C40C81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5C19A2A-A036-4515-B7E2-A6AF9EA9645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40C140B-3644-4DCE-B62D-0EB840CD2CD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B38A65ED-63C8-4CEA-96BB-23FCF5C4DD8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8716E4C-961A-4A73-813E-6800FDF0C4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A4AC29C-11D4-4938-B4DC-015AB95598B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F009F1B-0F5B-4695-A088-03B7575C5A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6F21EA2D-4A1F-4F9A-A280-7000BF5DFA2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5459464-4A62-4246-9EB7-D8E7D9029C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D218EDF-D68D-4750-8123-63FF6B62A4C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264FD05-DA7F-4D09-924A-4ACD3DAA96C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DD1E912A-54E9-4A92-9BDA-5D57D2CED4D3}"/>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67908807-1980-4176-94E5-1F6C4ED4F81E}"/>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676492C7-5317-48FB-9CAA-884D63406AB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363E1164-93F3-46B4-94F1-51EE34C06EFB}"/>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96DD4B83-CFFB-4DDA-A66B-D4311CFBDF47}"/>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97EEA5EA-A8DB-4A34-A2A3-B17B2562A4A5}"/>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BBC6BF01-6F95-4D54-95FD-F0C35A66056B}"/>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600AD771-3531-4A7B-8EA6-F64DF096C12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13C73541-107B-462F-8A5A-EBF520B17723}"/>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B796FD91-FAA9-4B9F-A2CF-61A4E1C199E6}"/>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765BA647-D048-42F5-B449-4CDF82BF2861}"/>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D281044-9C3B-4714-B4CA-90F7733886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EE958DA-EFA6-4EF2-A4B9-77E4E63910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AA55D5A-DC36-43F4-B4A3-925A65F8A5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4CC0041-BD75-4706-BDBE-8956FDBA0D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5D916C5-F162-45BB-B279-F0BD17B9BB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77" name="楕円 476">
          <a:extLst>
            <a:ext uri="{FF2B5EF4-FFF2-40B4-BE49-F238E27FC236}">
              <a16:creationId xmlns:a16="http://schemas.microsoft.com/office/drawing/2014/main" id="{E0889729-8868-48E5-89C8-58C7C823B2C0}"/>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26688</xdr:rowOff>
    </xdr:from>
    <xdr:ext cx="469744" cy="259045"/>
    <xdr:sp macro="" textlink="">
      <xdr:nvSpPr>
        <xdr:cNvPr id="478" name="【市民会館】&#10;一人当たり面積該当値テキスト">
          <a:extLst>
            <a:ext uri="{FF2B5EF4-FFF2-40B4-BE49-F238E27FC236}">
              <a16:creationId xmlns:a16="http://schemas.microsoft.com/office/drawing/2014/main" id="{07064D0E-89E9-43F3-8031-B7447D578C8A}"/>
            </a:ext>
          </a:extLst>
        </xdr:cNvPr>
        <xdr:cNvSpPr txBox="1"/>
      </xdr:nvSpPr>
      <xdr:spPr>
        <a:xfrm>
          <a:off x="10515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9" name="楕円 478">
          <a:extLst>
            <a:ext uri="{FF2B5EF4-FFF2-40B4-BE49-F238E27FC236}">
              <a16:creationId xmlns:a16="http://schemas.microsoft.com/office/drawing/2014/main" id="{52456696-8BCA-4272-BD29-8D1473065BB5}"/>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102870</xdr:rowOff>
    </xdr:to>
    <xdr:cxnSp macro="">
      <xdr:nvCxnSpPr>
        <xdr:cNvPr id="480" name="直線コネクタ 479">
          <a:extLst>
            <a:ext uri="{FF2B5EF4-FFF2-40B4-BE49-F238E27FC236}">
              <a16:creationId xmlns:a16="http://schemas.microsoft.com/office/drawing/2014/main" id="{66BE9FD6-9EDE-40AA-A786-C9EBACE9B9AA}"/>
            </a:ext>
          </a:extLst>
        </xdr:cNvPr>
        <xdr:cNvCxnSpPr/>
      </xdr:nvCxnSpPr>
      <xdr:spPr>
        <a:xfrm flipV="1">
          <a:off x="9639300" y="1844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55880</xdr:rowOff>
    </xdr:from>
    <xdr:to>
      <xdr:col>46</xdr:col>
      <xdr:colOff>38100</xdr:colOff>
      <xdr:row>107</xdr:row>
      <xdr:rowOff>157480</xdr:rowOff>
    </xdr:to>
    <xdr:sp macro="" textlink="">
      <xdr:nvSpPr>
        <xdr:cNvPr id="481" name="楕円 480">
          <a:extLst>
            <a:ext uri="{FF2B5EF4-FFF2-40B4-BE49-F238E27FC236}">
              <a16:creationId xmlns:a16="http://schemas.microsoft.com/office/drawing/2014/main" id="{36F280B9-AF11-4ECC-8AF7-2442E8F87D5C}"/>
            </a:ext>
          </a:extLst>
        </xdr:cNvPr>
        <xdr:cNvSpPr/>
      </xdr:nvSpPr>
      <xdr:spPr>
        <a:xfrm>
          <a:off x="8699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106680</xdr:rowOff>
    </xdr:to>
    <xdr:cxnSp macro="">
      <xdr:nvCxnSpPr>
        <xdr:cNvPr id="482" name="直線コネクタ 481">
          <a:extLst>
            <a:ext uri="{FF2B5EF4-FFF2-40B4-BE49-F238E27FC236}">
              <a16:creationId xmlns:a16="http://schemas.microsoft.com/office/drawing/2014/main" id="{001018BB-C13F-4AC3-81FC-3D0B0571688A}"/>
            </a:ext>
          </a:extLst>
        </xdr:cNvPr>
        <xdr:cNvCxnSpPr/>
      </xdr:nvCxnSpPr>
      <xdr:spPr>
        <a:xfrm flipV="1">
          <a:off x="8750300" y="1844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83" name="楕円 482">
          <a:extLst>
            <a:ext uri="{FF2B5EF4-FFF2-40B4-BE49-F238E27FC236}">
              <a16:creationId xmlns:a16="http://schemas.microsoft.com/office/drawing/2014/main" id="{5A891C9D-D65A-4D45-996F-3B3F1411BD48}"/>
            </a:ext>
          </a:extLst>
        </xdr:cNvPr>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106680</xdr:rowOff>
    </xdr:from>
    <xdr:to>
      <xdr:col>45</xdr:col>
      <xdr:colOff>177800</xdr:colOff>
      <xdr:row>107</xdr:row>
      <xdr:rowOff>110489</xdr:rowOff>
    </xdr:to>
    <xdr:cxnSp macro="">
      <xdr:nvCxnSpPr>
        <xdr:cNvPr id="484" name="直線コネクタ 483">
          <a:extLst>
            <a:ext uri="{FF2B5EF4-FFF2-40B4-BE49-F238E27FC236}">
              <a16:creationId xmlns:a16="http://schemas.microsoft.com/office/drawing/2014/main" id="{5019D3DA-4AF4-49DC-B1A4-589201517778}"/>
            </a:ext>
          </a:extLst>
        </xdr:cNvPr>
        <xdr:cNvCxnSpPr/>
      </xdr:nvCxnSpPr>
      <xdr:spPr>
        <a:xfrm flipV="1">
          <a:off x="7861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5" name="楕円 484">
          <a:extLst>
            <a:ext uri="{FF2B5EF4-FFF2-40B4-BE49-F238E27FC236}">
              <a16:creationId xmlns:a16="http://schemas.microsoft.com/office/drawing/2014/main" id="{77A7B9F2-1597-4CCE-9E26-3601DAE86BC7}"/>
            </a:ext>
          </a:extLst>
        </xdr:cNvPr>
        <xdr:cNvSpPr/>
      </xdr:nvSpPr>
      <xdr:spPr>
        <a:xfrm>
          <a:off x="692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114300</xdr:rowOff>
    </xdr:to>
    <xdr:cxnSp macro="">
      <xdr:nvCxnSpPr>
        <xdr:cNvPr id="486" name="直線コネクタ 485">
          <a:extLst>
            <a:ext uri="{FF2B5EF4-FFF2-40B4-BE49-F238E27FC236}">
              <a16:creationId xmlns:a16="http://schemas.microsoft.com/office/drawing/2014/main" id="{ED935CC5-04EC-48A1-ADBE-2313E820811C}"/>
            </a:ext>
          </a:extLst>
        </xdr:cNvPr>
        <xdr:cNvCxnSpPr/>
      </xdr:nvCxnSpPr>
      <xdr:spPr>
        <a:xfrm flipV="1">
          <a:off x="6972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D0BEA4BC-237E-485D-AD26-843AFCEBA6FC}"/>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26497380-DF0E-4CB3-B264-D07A2B8AF476}"/>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43DE489-0853-4AEA-B48C-8D9588B73FD3}"/>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73DE3C41-AEF1-4927-81AF-0017608FB0ED}"/>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1" name="n_1mainValue【市民会館】&#10;一人当たり面積">
          <a:extLst>
            <a:ext uri="{FF2B5EF4-FFF2-40B4-BE49-F238E27FC236}">
              <a16:creationId xmlns:a16="http://schemas.microsoft.com/office/drawing/2014/main" id="{AF563DCC-3316-47F5-B3E5-ECC92443A5CA}"/>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148607</xdr:rowOff>
    </xdr:from>
    <xdr:ext cx="469744" cy="259045"/>
    <xdr:sp macro="" textlink="">
      <xdr:nvSpPr>
        <xdr:cNvPr id="492" name="n_2mainValue【市民会館】&#10;一人当たり面積">
          <a:extLst>
            <a:ext uri="{FF2B5EF4-FFF2-40B4-BE49-F238E27FC236}">
              <a16:creationId xmlns:a16="http://schemas.microsoft.com/office/drawing/2014/main" id="{BB9D388B-9E63-4404-B9ED-72572FFF2AF5}"/>
            </a:ext>
          </a:extLst>
        </xdr:cNvPr>
        <xdr:cNvSpPr txBox="1"/>
      </xdr:nvSpPr>
      <xdr:spPr>
        <a:xfrm>
          <a:off x="8515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93" name="n_3mainValue【市民会館】&#10;一人当たり面積">
          <a:extLst>
            <a:ext uri="{FF2B5EF4-FFF2-40B4-BE49-F238E27FC236}">
              <a16:creationId xmlns:a16="http://schemas.microsoft.com/office/drawing/2014/main" id="{7944EF29-63F9-4279-8A6A-2B817902AE92}"/>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4" name="n_4mainValue【市民会館】&#10;一人当たり面積">
          <a:extLst>
            <a:ext uri="{FF2B5EF4-FFF2-40B4-BE49-F238E27FC236}">
              <a16:creationId xmlns:a16="http://schemas.microsoft.com/office/drawing/2014/main" id="{935FEE6F-E0B0-48D9-A2EB-745058E44780}"/>
            </a:ext>
          </a:extLst>
        </xdr:cNvPr>
        <xdr:cNvSpPr txBox="1"/>
      </xdr:nvSpPr>
      <xdr:spPr>
        <a:xfrm>
          <a:off x="6737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28F6F74-3649-442C-82B9-EA0D99D01D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0099FE1-4C8C-4B27-8DE3-F219B3C7D6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5A5C366-F1CA-46C8-AD70-8F4EB2CC72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9FBBD43-CE8E-4455-868E-284AC1A6BE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17CC553-7723-4849-B3C4-136FD21B86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1E200AD-1F21-413E-A970-7F86383E9F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50B875A-BAB6-4D11-960C-ACB76C8154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67B43AB-6A96-46D1-848C-8874DBD165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BD197C3-862D-41F7-A56B-E2D77F2CC2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50B80E3-5321-4D80-8710-BF27BADA18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6A051BC-3520-4473-A8CE-4C74A089CB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F870FE28-16B5-4905-ACD0-046B287CB78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DB441EA7-8B3C-43CF-A56B-2D67CBC7F24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1D1619BD-5562-4A8B-88EC-53B7E877510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4A8D401-452F-403E-BA76-1A16186438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E0D90E4-BE33-42CC-8889-E4D30DE198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D17C853-22C1-4835-A4EF-453FD49D6E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3CE23F3C-0CAA-48D8-86A8-BC3956B2D41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B3AB0A4E-E952-461E-9E80-0FCB81DD0C8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4E80FED-9A64-4CD9-8651-388C5DEAA9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6544A4B3-C771-462D-B254-5100AA2AB9A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2B5CAA79-8E47-453C-B275-07635E7290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22A35C0-BBE8-4ABC-A4DB-4B6AE49F68F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C179049-E1EE-4109-BFA9-EB09D9FE46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F0A3C515-CCB0-47F5-AC49-2B40F3D585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E890ECC-5394-4F03-A81D-85025252E09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C8F7B47A-B3C1-4CDF-8A0B-EB0E213965B5}"/>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39A690EF-0C67-4F1A-9B06-666108517DF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FFB10374-6198-400C-BAB3-0FBBF0971EC1}"/>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49F7828E-8819-43A1-AE71-2F6F5C30E52D}"/>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C2C73F78-066F-4A88-9811-FD57B121D7E4}"/>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DCE7578A-C6CE-4B3F-8B3B-E4E4C26C76AB}"/>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E90CD723-3178-4D42-BEA9-725FC213D63A}"/>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7524815C-088B-4245-A255-6F9E5744FB38}"/>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4CF17C44-C6CF-4805-90AF-6A8AC4A220CC}"/>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88C70EF9-93D7-4B63-B462-B34EE0255506}"/>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BCF452D-C31E-442C-9905-B9A1B9F2D6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89AF482-5ADA-4147-83C9-78D9A937D2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9512572-980B-438C-888B-C548F5E800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704152C-4B9F-4009-A481-730677F32B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AF1FA7F-638B-4083-BE82-E3EB3B5E1A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44994</xdr:rowOff>
    </xdr:from>
    <xdr:to>
      <xdr:col>85</xdr:col>
      <xdr:colOff>177800</xdr:colOff>
      <xdr:row>39</xdr:row>
      <xdr:rowOff>146594</xdr:rowOff>
    </xdr:to>
    <xdr:sp macro="" textlink="">
      <xdr:nvSpPr>
        <xdr:cNvPr id="536" name="楕円 535">
          <a:extLst>
            <a:ext uri="{FF2B5EF4-FFF2-40B4-BE49-F238E27FC236}">
              <a16:creationId xmlns:a16="http://schemas.microsoft.com/office/drawing/2014/main" id="{9EB0BD13-874F-4706-884F-1EB5CD0DC9EB}"/>
            </a:ext>
          </a:extLst>
        </xdr:cNvPr>
        <xdr:cNvSpPr/>
      </xdr:nvSpPr>
      <xdr:spPr>
        <a:xfrm>
          <a:off x="16268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23421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4C03652E-F4AF-4D78-9A69-F6A2F305C011}"/>
            </a:ext>
          </a:extLst>
        </xdr:cNvPr>
        <xdr:cNvSpPr txBox="1"/>
      </xdr:nvSpPr>
      <xdr:spPr>
        <a:xfrm>
          <a:off x="16357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8" name="楕円 537">
          <a:extLst>
            <a:ext uri="{FF2B5EF4-FFF2-40B4-BE49-F238E27FC236}">
              <a16:creationId xmlns:a16="http://schemas.microsoft.com/office/drawing/2014/main" id="{4185D299-2EFC-42CC-8DA4-3EC2DB4CD6C4}"/>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95794</xdr:rowOff>
    </xdr:to>
    <xdr:cxnSp macro="">
      <xdr:nvCxnSpPr>
        <xdr:cNvPr id="539" name="直線コネクタ 538">
          <a:extLst>
            <a:ext uri="{FF2B5EF4-FFF2-40B4-BE49-F238E27FC236}">
              <a16:creationId xmlns:a16="http://schemas.microsoft.com/office/drawing/2014/main" id="{9A985B1E-3836-4BA8-8D73-C12EBC1EE30F}"/>
            </a:ext>
          </a:extLst>
        </xdr:cNvPr>
        <xdr:cNvCxnSpPr/>
      </xdr:nvCxnSpPr>
      <xdr:spPr>
        <a:xfrm>
          <a:off x="15481300" y="67513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134801</xdr:rowOff>
    </xdr:from>
    <xdr:to>
      <xdr:col>76</xdr:col>
      <xdr:colOff>165100</xdr:colOff>
      <xdr:row>39</xdr:row>
      <xdr:rowOff>64951</xdr:rowOff>
    </xdr:to>
    <xdr:sp macro="" textlink="">
      <xdr:nvSpPr>
        <xdr:cNvPr id="540" name="楕円 539">
          <a:extLst>
            <a:ext uri="{FF2B5EF4-FFF2-40B4-BE49-F238E27FC236}">
              <a16:creationId xmlns:a16="http://schemas.microsoft.com/office/drawing/2014/main" id="{4F55B28E-8258-4BC5-ADAD-38EF51B83C99}"/>
            </a:ext>
          </a:extLst>
        </xdr:cNvPr>
        <xdr:cNvSpPr/>
      </xdr:nvSpPr>
      <xdr:spPr>
        <a:xfrm>
          <a:off x="14541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14151</xdr:rowOff>
    </xdr:from>
    <xdr:to>
      <xdr:col>81</xdr:col>
      <xdr:colOff>50800</xdr:colOff>
      <xdr:row>39</xdr:row>
      <xdr:rowOff>64770</xdr:rowOff>
    </xdr:to>
    <xdr:cxnSp macro="">
      <xdr:nvCxnSpPr>
        <xdr:cNvPr id="541" name="直線コネクタ 540">
          <a:extLst>
            <a:ext uri="{FF2B5EF4-FFF2-40B4-BE49-F238E27FC236}">
              <a16:creationId xmlns:a16="http://schemas.microsoft.com/office/drawing/2014/main" id="{2C3B0067-988D-451E-8996-DCE32CC545CB}"/>
            </a:ext>
          </a:extLst>
        </xdr:cNvPr>
        <xdr:cNvCxnSpPr/>
      </xdr:nvCxnSpPr>
      <xdr:spPr>
        <a:xfrm>
          <a:off x="14592300" y="67007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80917</xdr:rowOff>
    </xdr:from>
    <xdr:to>
      <xdr:col>72</xdr:col>
      <xdr:colOff>38100</xdr:colOff>
      <xdr:row>39</xdr:row>
      <xdr:rowOff>11067</xdr:rowOff>
    </xdr:to>
    <xdr:sp macro="" textlink="">
      <xdr:nvSpPr>
        <xdr:cNvPr id="542" name="楕円 541">
          <a:extLst>
            <a:ext uri="{FF2B5EF4-FFF2-40B4-BE49-F238E27FC236}">
              <a16:creationId xmlns:a16="http://schemas.microsoft.com/office/drawing/2014/main" id="{27AAC98D-16D2-4713-97D8-BB4A2202F62A}"/>
            </a:ext>
          </a:extLst>
        </xdr:cNvPr>
        <xdr:cNvSpPr/>
      </xdr:nvSpPr>
      <xdr:spPr>
        <a:xfrm>
          <a:off x="13652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39</xdr:row>
      <xdr:rowOff>14151</xdr:rowOff>
    </xdr:to>
    <xdr:cxnSp macro="">
      <xdr:nvCxnSpPr>
        <xdr:cNvPr id="543" name="直線コネクタ 542">
          <a:extLst>
            <a:ext uri="{FF2B5EF4-FFF2-40B4-BE49-F238E27FC236}">
              <a16:creationId xmlns:a16="http://schemas.microsoft.com/office/drawing/2014/main" id="{47084CD7-BE43-4B1A-B653-820CADD338E7}"/>
            </a:ext>
          </a:extLst>
        </xdr:cNvPr>
        <xdr:cNvCxnSpPr/>
      </xdr:nvCxnSpPr>
      <xdr:spPr>
        <a:xfrm>
          <a:off x="13703300" y="664681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4" name="楕円 543">
          <a:extLst>
            <a:ext uri="{FF2B5EF4-FFF2-40B4-BE49-F238E27FC236}">
              <a16:creationId xmlns:a16="http://schemas.microsoft.com/office/drawing/2014/main" id="{D0603E0C-844E-4B2F-8404-40D1A08FE7FB}"/>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131717</xdr:rowOff>
    </xdr:to>
    <xdr:cxnSp macro="">
      <xdr:nvCxnSpPr>
        <xdr:cNvPr id="545" name="直線コネクタ 544">
          <a:extLst>
            <a:ext uri="{FF2B5EF4-FFF2-40B4-BE49-F238E27FC236}">
              <a16:creationId xmlns:a16="http://schemas.microsoft.com/office/drawing/2014/main" id="{B6E99D96-38F4-4590-940D-396D2D98584E}"/>
            </a:ext>
          </a:extLst>
        </xdr:cNvPr>
        <xdr:cNvCxnSpPr/>
      </xdr:nvCxnSpPr>
      <xdr:spPr>
        <a:xfrm>
          <a:off x="12814300" y="65913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C4585827-0BA6-491A-AACD-E3C861E1A97B}"/>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AD9F64C-A5EC-46F5-AF74-58E9A989EAFC}"/>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26C5956B-4916-4380-A4B5-2FA7FDC2157F}"/>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BD15B1B5-E65A-4CDC-8B62-9003DE5240F6}"/>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43C532B-8BF4-4156-8221-9A9D24EAB4FB}"/>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81478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3B9D1AAB-EF57-4639-9F3C-D64E9C9AE42D}"/>
            </a:ext>
          </a:extLst>
        </xdr:cNvPr>
        <xdr:cNvSpPr txBox="1"/>
      </xdr:nvSpPr>
      <xdr:spPr>
        <a:xfrm>
          <a:off x="14389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27594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A2AF8A2-07A2-4570-8EBD-50E2572F75E2}"/>
            </a:ext>
          </a:extLst>
        </xdr:cNvPr>
        <xdr:cNvSpPr txBox="1"/>
      </xdr:nvSpPr>
      <xdr:spPr>
        <a:xfrm>
          <a:off x="13500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63A4911-4BA6-4B80-9F89-A4C121E5187C}"/>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64AF1F4-F181-4E8B-A586-6DAC80381F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B5506EE-643B-422D-9658-66D2BABE4C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85551CA5-D19C-4AD9-A4BA-27C6D01E35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93914A5-6142-4F14-9999-AA0EAE3C86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57E1E265-E1BB-4CAB-B177-CDEFA18450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65CBF03F-0679-49C9-8E34-13195E0274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A004675-B72E-4537-9EAA-B00ED50E49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DA37D52-06AE-4988-B4E8-23454185A1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DA98F9CA-93DE-4DD4-A281-67AC3DE128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85900C65-EC6E-4066-A3A6-117D06F2FD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379574F9-7F64-46AD-A5E3-3D2763881F2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60180F49-779D-4C31-B130-2F224047DEF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E0BE6CA-F9F3-4197-8FCD-223541D57E7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A634F7EA-8697-4382-9BF0-C0AC523118E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8D474591-C710-4BBE-949F-231510892D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E9AA473A-A5F8-485B-B6B5-E96D45FB3F5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7CCA0017-30EA-4D93-828A-410C9ED74E9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C91E61B4-359F-463C-9388-5CB9DC92831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EEB2B9DF-1BF5-402F-9D34-B9CACD754B9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51915DD6-0578-4157-974A-7C6CE94B3CD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C58E76B9-B190-4A45-8BF2-F4ABBFDAF0C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99433161-E452-4160-ADDD-CB69FA6DF04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9778BA66-6300-4C8E-A449-97C2D05415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B08CE06D-801C-47C5-A319-5B41CDB21CA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80F5E847-C506-4C17-A8A5-EB5BCBEFB5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4A9F5719-F97B-458B-89DE-823FBB71FDC3}"/>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95B8EC3B-C2FB-44D6-A27D-E5C549B7C973}"/>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F6775C65-36FA-4842-A2C0-19B308E4B9E4}"/>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EF71CC6C-1162-4C20-B072-466FEE3CDDCE}"/>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D8585841-8924-4D8B-BA7D-9C4B245E2FB3}"/>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C43E3F37-B606-4320-8AE8-D99A825B6C06}"/>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CF5B1FC8-03E1-451A-8BC8-FB795F308DCF}"/>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83E9EFF8-F522-4A6B-8D25-9C9AC5986522}"/>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8584208A-CC63-4619-9E41-4B3FA72689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F2DB0AD3-3592-4183-9D3A-F94C9FAF9501}"/>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9EDF3788-F943-4D31-8F3D-F501277C2EB9}"/>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398869C-6E08-4233-8E32-60AC9361F8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1A91768-2CF2-4974-B0D9-C877D36F47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BBA597C-1967-450D-930B-E08FBD2168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C94CECE-501A-40D3-A257-AAE569EEE2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896F1A7-F4B9-451E-819E-06C5B9A654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82403</xdr:rowOff>
    </xdr:from>
    <xdr:to>
      <xdr:col>116</xdr:col>
      <xdr:colOff>114300</xdr:colOff>
      <xdr:row>41</xdr:row>
      <xdr:rowOff>12553</xdr:rowOff>
    </xdr:to>
    <xdr:sp macro="" textlink="">
      <xdr:nvSpPr>
        <xdr:cNvPr id="595" name="楕円 594">
          <a:extLst>
            <a:ext uri="{FF2B5EF4-FFF2-40B4-BE49-F238E27FC236}">
              <a16:creationId xmlns:a16="http://schemas.microsoft.com/office/drawing/2014/main" id="{2E3E3BDA-1D47-4374-8E28-B5DC5762AE66}"/>
            </a:ext>
          </a:extLst>
        </xdr:cNvPr>
        <xdr:cNvSpPr/>
      </xdr:nvSpPr>
      <xdr:spPr>
        <a:xfrm>
          <a:off x="22110700" y="69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60830</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160A6755-E510-475E-BD58-08FA80F05A97}"/>
            </a:ext>
          </a:extLst>
        </xdr:cNvPr>
        <xdr:cNvSpPr txBox="1"/>
      </xdr:nvSpPr>
      <xdr:spPr>
        <a:xfrm>
          <a:off x="22199600" y="69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88164</xdr:rowOff>
    </xdr:from>
    <xdr:to>
      <xdr:col>112</xdr:col>
      <xdr:colOff>38100</xdr:colOff>
      <xdr:row>41</xdr:row>
      <xdr:rowOff>18314</xdr:rowOff>
    </xdr:to>
    <xdr:sp macro="" textlink="">
      <xdr:nvSpPr>
        <xdr:cNvPr id="597" name="楕円 596">
          <a:extLst>
            <a:ext uri="{FF2B5EF4-FFF2-40B4-BE49-F238E27FC236}">
              <a16:creationId xmlns:a16="http://schemas.microsoft.com/office/drawing/2014/main" id="{36125C52-1DB7-4026-ACDD-336E3DBC39DB}"/>
            </a:ext>
          </a:extLst>
        </xdr:cNvPr>
        <xdr:cNvSpPr/>
      </xdr:nvSpPr>
      <xdr:spPr>
        <a:xfrm>
          <a:off x="21272500" y="69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133203</xdr:rowOff>
    </xdr:from>
    <xdr:to>
      <xdr:col>116</xdr:col>
      <xdr:colOff>63500</xdr:colOff>
      <xdr:row>40</xdr:row>
      <xdr:rowOff>138964</xdr:rowOff>
    </xdr:to>
    <xdr:cxnSp macro="">
      <xdr:nvCxnSpPr>
        <xdr:cNvPr id="598" name="直線コネクタ 597">
          <a:extLst>
            <a:ext uri="{FF2B5EF4-FFF2-40B4-BE49-F238E27FC236}">
              <a16:creationId xmlns:a16="http://schemas.microsoft.com/office/drawing/2014/main" id="{6476E8CB-E914-4071-A34C-8B02153C0940}"/>
            </a:ext>
          </a:extLst>
        </xdr:cNvPr>
        <xdr:cNvCxnSpPr/>
      </xdr:nvCxnSpPr>
      <xdr:spPr>
        <a:xfrm flipV="1">
          <a:off x="21323300" y="6991203"/>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94345</xdr:rowOff>
    </xdr:from>
    <xdr:to>
      <xdr:col>107</xdr:col>
      <xdr:colOff>101600</xdr:colOff>
      <xdr:row>41</xdr:row>
      <xdr:rowOff>24495</xdr:rowOff>
    </xdr:to>
    <xdr:sp macro="" textlink="">
      <xdr:nvSpPr>
        <xdr:cNvPr id="599" name="楕円 598">
          <a:extLst>
            <a:ext uri="{FF2B5EF4-FFF2-40B4-BE49-F238E27FC236}">
              <a16:creationId xmlns:a16="http://schemas.microsoft.com/office/drawing/2014/main" id="{7DD30130-2EDD-438C-8D49-B1EA75A20C45}"/>
            </a:ext>
          </a:extLst>
        </xdr:cNvPr>
        <xdr:cNvSpPr/>
      </xdr:nvSpPr>
      <xdr:spPr>
        <a:xfrm>
          <a:off x="20383500" y="6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138964</xdr:rowOff>
    </xdr:from>
    <xdr:to>
      <xdr:col>111</xdr:col>
      <xdr:colOff>177800</xdr:colOff>
      <xdr:row>40</xdr:row>
      <xdr:rowOff>145145</xdr:rowOff>
    </xdr:to>
    <xdr:cxnSp macro="">
      <xdr:nvCxnSpPr>
        <xdr:cNvPr id="600" name="直線コネクタ 599">
          <a:extLst>
            <a:ext uri="{FF2B5EF4-FFF2-40B4-BE49-F238E27FC236}">
              <a16:creationId xmlns:a16="http://schemas.microsoft.com/office/drawing/2014/main" id="{77033188-C425-4135-A8D8-F82E06F3B0C8}"/>
            </a:ext>
          </a:extLst>
        </xdr:cNvPr>
        <xdr:cNvCxnSpPr/>
      </xdr:nvCxnSpPr>
      <xdr:spPr>
        <a:xfrm flipV="1">
          <a:off x="20434300" y="6996964"/>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100368</xdr:rowOff>
    </xdr:from>
    <xdr:to>
      <xdr:col>102</xdr:col>
      <xdr:colOff>165100</xdr:colOff>
      <xdr:row>41</xdr:row>
      <xdr:rowOff>30518</xdr:rowOff>
    </xdr:to>
    <xdr:sp macro="" textlink="">
      <xdr:nvSpPr>
        <xdr:cNvPr id="601" name="楕円 600">
          <a:extLst>
            <a:ext uri="{FF2B5EF4-FFF2-40B4-BE49-F238E27FC236}">
              <a16:creationId xmlns:a16="http://schemas.microsoft.com/office/drawing/2014/main" id="{F2DDD9AB-E067-4D16-914F-9100A3DE70BA}"/>
            </a:ext>
          </a:extLst>
        </xdr:cNvPr>
        <xdr:cNvSpPr/>
      </xdr:nvSpPr>
      <xdr:spPr>
        <a:xfrm>
          <a:off x="19494500" y="6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145145</xdr:rowOff>
    </xdr:from>
    <xdr:to>
      <xdr:col>107</xdr:col>
      <xdr:colOff>50800</xdr:colOff>
      <xdr:row>40</xdr:row>
      <xdr:rowOff>151168</xdr:rowOff>
    </xdr:to>
    <xdr:cxnSp macro="">
      <xdr:nvCxnSpPr>
        <xdr:cNvPr id="602" name="直線コネクタ 601">
          <a:extLst>
            <a:ext uri="{FF2B5EF4-FFF2-40B4-BE49-F238E27FC236}">
              <a16:creationId xmlns:a16="http://schemas.microsoft.com/office/drawing/2014/main" id="{5072B97F-2DE7-4BC1-A3B5-92F68007F802}"/>
            </a:ext>
          </a:extLst>
        </xdr:cNvPr>
        <xdr:cNvCxnSpPr/>
      </xdr:nvCxnSpPr>
      <xdr:spPr>
        <a:xfrm flipV="1">
          <a:off x="19545300" y="7003145"/>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104107</xdr:rowOff>
    </xdr:from>
    <xdr:to>
      <xdr:col>98</xdr:col>
      <xdr:colOff>38100</xdr:colOff>
      <xdr:row>41</xdr:row>
      <xdr:rowOff>34257</xdr:rowOff>
    </xdr:to>
    <xdr:sp macro="" textlink="">
      <xdr:nvSpPr>
        <xdr:cNvPr id="603" name="楕円 602">
          <a:extLst>
            <a:ext uri="{FF2B5EF4-FFF2-40B4-BE49-F238E27FC236}">
              <a16:creationId xmlns:a16="http://schemas.microsoft.com/office/drawing/2014/main" id="{77E5031E-7A48-413E-8A0B-9B8D9D680AEF}"/>
            </a:ext>
          </a:extLst>
        </xdr:cNvPr>
        <xdr:cNvSpPr/>
      </xdr:nvSpPr>
      <xdr:spPr>
        <a:xfrm>
          <a:off x="186055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151168</xdr:rowOff>
    </xdr:from>
    <xdr:to>
      <xdr:col>102</xdr:col>
      <xdr:colOff>114300</xdr:colOff>
      <xdr:row>40</xdr:row>
      <xdr:rowOff>154907</xdr:rowOff>
    </xdr:to>
    <xdr:cxnSp macro="">
      <xdr:nvCxnSpPr>
        <xdr:cNvPr id="604" name="直線コネクタ 603">
          <a:extLst>
            <a:ext uri="{FF2B5EF4-FFF2-40B4-BE49-F238E27FC236}">
              <a16:creationId xmlns:a16="http://schemas.microsoft.com/office/drawing/2014/main" id="{A054E179-3AE0-4BD5-8C59-109C343C7E5C}"/>
            </a:ext>
          </a:extLst>
        </xdr:cNvPr>
        <xdr:cNvCxnSpPr/>
      </xdr:nvCxnSpPr>
      <xdr:spPr>
        <a:xfrm flipV="1">
          <a:off x="18656300" y="7009168"/>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D2A1F217-BB53-4516-BF9A-70B84B6E8FF5}"/>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7391F1D6-980A-4E69-8195-7B629F8D8D4B}"/>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30F992D8-E2D4-4F4B-AE0F-B1346B8994A6}"/>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612D77D-C6C9-4262-B397-BD95D3D4BE1F}"/>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9441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6502DE7B-A74D-4A1F-8F01-161BF7A94CA8}"/>
            </a:ext>
          </a:extLst>
        </xdr:cNvPr>
        <xdr:cNvSpPr txBox="1"/>
      </xdr:nvSpPr>
      <xdr:spPr>
        <a:xfrm>
          <a:off x="21043411" y="70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15622</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42BC9059-27F2-4BB7-B4DB-76E2783CB1FB}"/>
            </a:ext>
          </a:extLst>
        </xdr:cNvPr>
        <xdr:cNvSpPr txBox="1"/>
      </xdr:nvSpPr>
      <xdr:spPr>
        <a:xfrm>
          <a:off x="20167111" y="70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21645</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179B2A67-B86F-4247-8B4B-EE044CB2211D}"/>
            </a:ext>
          </a:extLst>
        </xdr:cNvPr>
        <xdr:cNvSpPr txBox="1"/>
      </xdr:nvSpPr>
      <xdr:spPr>
        <a:xfrm>
          <a:off x="19278111" y="70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25384</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1FD687F-CDB7-491B-B1CC-309651D96E0C}"/>
            </a:ext>
          </a:extLst>
        </xdr:cNvPr>
        <xdr:cNvSpPr txBox="1"/>
      </xdr:nvSpPr>
      <xdr:spPr>
        <a:xfrm>
          <a:off x="18389111" y="70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2C805B2-C265-4053-8DAC-93DE8BEEA4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F2C7A612-7885-4916-AF8C-731729F214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7CEACE2A-7A2D-41F8-9312-3EEA69CB31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37E75E99-6861-4600-9553-810133629D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F90963F8-02E9-47F6-8363-563665CF57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869A583F-8BBE-4116-B20E-22AF3D832D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14F733B0-FDCC-469E-B3A9-7F27ABE979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98A8E728-6002-4B24-91E9-B23560CF81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3588B908-40FE-4B66-AC25-825B2D4A35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3E64484-1438-4995-AB82-09A4A5922C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162506BE-E938-4477-8FC9-9751890D23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1D91030C-5CAD-44F8-97FA-FB505E92F10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772839F6-49C8-404C-9714-CDF9A09AF08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D46ACE2-8073-4246-84B8-7668D49DDF9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594E0D0F-9B10-40B6-99F7-0E789709B5F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D74CC702-0FB1-4871-89E4-2C54F9DFD6E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51F634C8-B23B-4B17-B19B-09CEC449878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34767197-A131-4391-A7E2-B78CE906DA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FDF2176-45F6-4BAA-97AB-041CD9E889D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ED26CCEC-DE3F-4AED-BBC3-E28F4386F1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A17064DE-9DCC-4FB2-9FE5-98AB1860E4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956128EC-9F77-4E63-B96D-5644F84642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64805CE1-98BB-460B-B2FF-791F1551441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5D794312-9BED-48BC-BCFD-5B45F30C00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B607B373-7F67-4DC4-BAF2-BC413A825C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A8D0C6D-77EF-45D5-BF01-31BA81A88BD6}"/>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BF3A6EA6-D5D0-4398-9C68-4B7468DF7777}"/>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98FA4FCE-D3DB-4747-807C-0C2BD0E2EBA4}"/>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DCD8BBD7-D6B0-45CD-B276-7CFC2518DA13}"/>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E1B43A25-047B-4021-A0BD-D6171B4AA1F9}"/>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2EDBA66C-5931-4F92-84B2-E2947A9E855E}"/>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CE80C6D9-191A-4993-8EC8-004505A75C6C}"/>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FDC1A3E4-FABD-4145-8BB6-E0A84F39E142}"/>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2FE0BE8-0796-4553-917F-3F58FF2691BE}"/>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6B662BD8-289D-40AD-BE67-9EC538A582E2}"/>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E8E11D54-A905-4278-B8C5-D0948A10FD35}"/>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8C8B706-9A58-4539-A1ED-7B680136D0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A337F4C-1044-487A-9FBF-7FD58CA962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2D14443-6162-418F-B744-C23EB7F499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85CFE55-A4F3-4907-89A6-A460DA3099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D17A4021-68F5-483C-96A0-04B0B2C89A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156573</xdr:rowOff>
    </xdr:from>
    <xdr:to>
      <xdr:col>81</xdr:col>
      <xdr:colOff>101600</xdr:colOff>
      <xdr:row>63</xdr:row>
      <xdr:rowOff>86723</xdr:rowOff>
    </xdr:to>
    <xdr:sp macro="" textlink="">
      <xdr:nvSpPr>
        <xdr:cNvPr id="654" name="楕円 653">
          <a:extLst>
            <a:ext uri="{FF2B5EF4-FFF2-40B4-BE49-F238E27FC236}">
              <a16:creationId xmlns:a16="http://schemas.microsoft.com/office/drawing/2014/main" id="{2C9E2CE3-2566-4D8E-B668-AAF2092C900E}"/>
            </a:ext>
          </a:extLst>
        </xdr:cNvPr>
        <xdr:cNvSpPr/>
      </xdr:nvSpPr>
      <xdr:spPr>
        <a:xfrm>
          <a:off x="15430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112485</xdr:rowOff>
    </xdr:from>
    <xdr:to>
      <xdr:col>76</xdr:col>
      <xdr:colOff>165100</xdr:colOff>
      <xdr:row>63</xdr:row>
      <xdr:rowOff>42635</xdr:rowOff>
    </xdr:to>
    <xdr:sp macro="" textlink="">
      <xdr:nvSpPr>
        <xdr:cNvPr id="655" name="楕円 654">
          <a:extLst>
            <a:ext uri="{FF2B5EF4-FFF2-40B4-BE49-F238E27FC236}">
              <a16:creationId xmlns:a16="http://schemas.microsoft.com/office/drawing/2014/main" id="{267112EC-1AE2-4905-9A5F-86E6B3C7053D}"/>
            </a:ext>
          </a:extLst>
        </xdr:cNvPr>
        <xdr:cNvSpPr/>
      </xdr:nvSpPr>
      <xdr:spPr>
        <a:xfrm>
          <a:off x="14541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163285</xdr:rowOff>
    </xdr:from>
    <xdr:to>
      <xdr:col>81</xdr:col>
      <xdr:colOff>50800</xdr:colOff>
      <xdr:row>63</xdr:row>
      <xdr:rowOff>35923</xdr:rowOff>
    </xdr:to>
    <xdr:cxnSp macro="">
      <xdr:nvCxnSpPr>
        <xdr:cNvPr id="656" name="直線コネクタ 655">
          <a:extLst>
            <a:ext uri="{FF2B5EF4-FFF2-40B4-BE49-F238E27FC236}">
              <a16:creationId xmlns:a16="http://schemas.microsoft.com/office/drawing/2014/main" id="{2FF7D8F0-118A-4B19-9944-9BAE3B85A1E8}"/>
            </a:ext>
          </a:extLst>
        </xdr:cNvPr>
        <xdr:cNvCxnSpPr/>
      </xdr:nvCxnSpPr>
      <xdr:spPr>
        <a:xfrm>
          <a:off x="14592300" y="107931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657" name="楕円 656">
          <a:extLst>
            <a:ext uri="{FF2B5EF4-FFF2-40B4-BE49-F238E27FC236}">
              <a16:creationId xmlns:a16="http://schemas.microsoft.com/office/drawing/2014/main" id="{EC2D275B-CDAA-4EC7-ABED-A9293CFCBD6B}"/>
            </a:ext>
          </a:extLst>
        </xdr:cNvPr>
        <xdr:cNvSpPr/>
      </xdr:nvSpPr>
      <xdr:spPr>
        <a:xfrm>
          <a:off x="1365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62</xdr:row>
      <xdr:rowOff>163285</xdr:rowOff>
    </xdr:to>
    <xdr:cxnSp macro="">
      <xdr:nvCxnSpPr>
        <xdr:cNvPr id="658" name="直線コネクタ 657">
          <a:extLst>
            <a:ext uri="{FF2B5EF4-FFF2-40B4-BE49-F238E27FC236}">
              <a16:creationId xmlns:a16="http://schemas.microsoft.com/office/drawing/2014/main" id="{44033083-EB0F-403C-A775-DCCDF94F8B12}"/>
            </a:ext>
          </a:extLst>
        </xdr:cNvPr>
        <xdr:cNvCxnSpPr/>
      </xdr:nvCxnSpPr>
      <xdr:spPr>
        <a:xfrm>
          <a:off x="13703300" y="10747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48804</xdr:rowOff>
    </xdr:from>
    <xdr:to>
      <xdr:col>67</xdr:col>
      <xdr:colOff>101600</xdr:colOff>
      <xdr:row>62</xdr:row>
      <xdr:rowOff>150404</xdr:rowOff>
    </xdr:to>
    <xdr:sp macro="" textlink="">
      <xdr:nvSpPr>
        <xdr:cNvPr id="659" name="楕円 658">
          <a:extLst>
            <a:ext uri="{FF2B5EF4-FFF2-40B4-BE49-F238E27FC236}">
              <a16:creationId xmlns:a16="http://schemas.microsoft.com/office/drawing/2014/main" id="{A4B3DA6A-8884-4C12-BE10-144535F0F65D}"/>
            </a:ext>
          </a:extLst>
        </xdr:cNvPr>
        <xdr:cNvSpPr/>
      </xdr:nvSpPr>
      <xdr:spPr>
        <a:xfrm>
          <a:off x="12763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99604</xdr:rowOff>
    </xdr:from>
    <xdr:to>
      <xdr:col>71</xdr:col>
      <xdr:colOff>177800</xdr:colOff>
      <xdr:row>62</xdr:row>
      <xdr:rowOff>117566</xdr:rowOff>
    </xdr:to>
    <xdr:cxnSp macro="">
      <xdr:nvCxnSpPr>
        <xdr:cNvPr id="660" name="直線コネクタ 659">
          <a:extLst>
            <a:ext uri="{FF2B5EF4-FFF2-40B4-BE49-F238E27FC236}">
              <a16:creationId xmlns:a16="http://schemas.microsoft.com/office/drawing/2014/main" id="{A3F2C6FA-6907-43E2-B35E-95C97E00CF25}"/>
            </a:ext>
          </a:extLst>
        </xdr:cNvPr>
        <xdr:cNvCxnSpPr/>
      </xdr:nvCxnSpPr>
      <xdr:spPr>
        <a:xfrm>
          <a:off x="12814300" y="107295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880F6D5-0132-4A92-961B-24A23922BD26}"/>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EBD479BE-0466-4D2F-966E-0AFF43154FCB}"/>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78C00CF8-E4B3-4754-A774-566A88AF49BC}"/>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939A8C44-DFBE-4A79-8DDA-88707151746B}"/>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77850</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826BB766-2935-433F-AD16-9C12E7C5EF02}"/>
            </a:ext>
          </a:extLst>
        </xdr:cNvPr>
        <xdr:cNvSpPr txBox="1"/>
      </xdr:nvSpPr>
      <xdr:spPr>
        <a:xfrm>
          <a:off x="152660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33762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EC06EC23-C728-4886-9D47-F1ADCA4E561F}"/>
            </a:ext>
          </a:extLst>
        </xdr:cNvPr>
        <xdr:cNvSpPr txBox="1"/>
      </xdr:nvSpPr>
      <xdr:spPr>
        <a:xfrm>
          <a:off x="14389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E31023DF-460F-4AB7-8401-B9D1E6FC6306}"/>
            </a:ext>
          </a:extLst>
        </xdr:cNvPr>
        <xdr:cNvSpPr txBox="1"/>
      </xdr:nvSpPr>
      <xdr:spPr>
        <a:xfrm>
          <a:off x="13500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141531</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863C0BA3-8FEB-4830-958B-4AB85CACD8A5}"/>
            </a:ext>
          </a:extLst>
        </xdr:cNvPr>
        <xdr:cNvSpPr txBox="1"/>
      </xdr:nvSpPr>
      <xdr:spPr>
        <a:xfrm>
          <a:off x="12611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666A168-514B-49B1-BEB7-1D0EE7D6AE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72DABA62-E4E7-4542-BF36-C612895371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542194A-4202-4B2A-8A8F-BA4D34C529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2C94135-51BB-4DBD-A31E-C1006F0572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81727452-6A68-4B2C-8C69-D0042C3C29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4A7267BA-A130-4464-8C6C-6458B50066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1E5B41A5-CF70-4AF9-B43B-5A6FBB659D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560DC1A3-E6F7-4570-AFA4-7C87084B8A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4BFC72ED-CB5E-4ACE-8447-B0229E4776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9FC078E9-BE21-4661-B981-DD1D98DB85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3D812AFF-1623-4B1C-BAE0-78190A7A4E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AA2F2125-8CF6-4B0A-9333-B209657D925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5258FC37-446C-46AD-9D52-DF9C69D245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A1E4D766-15EB-4937-A047-28118A7358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6245A205-033E-414F-A7B2-B5A70056AE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81FA184-D945-4619-AD3F-7D2A9157E25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F1FB8DF4-C380-4A3C-BFD3-B116AA3C94E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6F10F66A-B2F1-4B0E-A068-C5247B9ADFA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1AF457E0-6569-4CE8-AB1A-46FB46314B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C70523E5-5641-4C25-93DF-BA5F9BE7168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46A5D43-220D-46EF-BA01-4C7E8CB14C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DF085F4-464B-4E17-A719-8F188CAA8A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BB2704E-47BD-484D-B952-4EFE226A05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2" name="直線コネクタ 691">
          <a:extLst>
            <a:ext uri="{FF2B5EF4-FFF2-40B4-BE49-F238E27FC236}">
              <a16:creationId xmlns:a16="http://schemas.microsoft.com/office/drawing/2014/main" id="{EB941DB1-55EA-40C4-BAF5-366BDA205225}"/>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3B3B2644-CD4F-4E04-95EF-DB01016CF638}"/>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a:extLst>
            <a:ext uri="{FF2B5EF4-FFF2-40B4-BE49-F238E27FC236}">
              <a16:creationId xmlns:a16="http://schemas.microsoft.com/office/drawing/2014/main" id="{6BFE3AB1-4E0B-4C2F-923F-642F5D600089}"/>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458295E1-9317-4BA8-85DD-1D6319ED721C}"/>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6" name="直線コネクタ 695">
          <a:extLst>
            <a:ext uri="{FF2B5EF4-FFF2-40B4-BE49-F238E27FC236}">
              <a16:creationId xmlns:a16="http://schemas.microsoft.com/office/drawing/2014/main" id="{67159897-5091-44E2-9B8D-9EE78CA54A83}"/>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3B1FF55A-8816-4CDA-A1ED-92ECB45BC82B}"/>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8" name="フローチャート: 判断 697">
          <a:extLst>
            <a:ext uri="{FF2B5EF4-FFF2-40B4-BE49-F238E27FC236}">
              <a16:creationId xmlns:a16="http://schemas.microsoft.com/office/drawing/2014/main" id="{C9367A3A-748B-40E1-BF85-DBDEB9A06812}"/>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99" name="フローチャート: 判断 698">
          <a:extLst>
            <a:ext uri="{FF2B5EF4-FFF2-40B4-BE49-F238E27FC236}">
              <a16:creationId xmlns:a16="http://schemas.microsoft.com/office/drawing/2014/main" id="{CE489EB8-1FFB-4257-84FA-4FFA22211973}"/>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0" name="フローチャート: 判断 699">
          <a:extLst>
            <a:ext uri="{FF2B5EF4-FFF2-40B4-BE49-F238E27FC236}">
              <a16:creationId xmlns:a16="http://schemas.microsoft.com/office/drawing/2014/main" id="{6107E1F5-C85E-45C7-AEC5-D82960BB7C15}"/>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1" name="フローチャート: 判断 700">
          <a:extLst>
            <a:ext uri="{FF2B5EF4-FFF2-40B4-BE49-F238E27FC236}">
              <a16:creationId xmlns:a16="http://schemas.microsoft.com/office/drawing/2014/main" id="{1F5E1750-31AD-440F-BC0A-B5471E1B4344}"/>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2" name="フローチャート: 判断 701">
          <a:extLst>
            <a:ext uri="{FF2B5EF4-FFF2-40B4-BE49-F238E27FC236}">
              <a16:creationId xmlns:a16="http://schemas.microsoft.com/office/drawing/2014/main" id="{E3AA1D69-03B1-4569-BF88-214E0DAC358B}"/>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B7258FC-6E72-4B14-A730-C114371F73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8E52CC4-29D9-4F21-8121-9902962F30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D0D85EE-A131-4D8F-9A4D-8F26986A87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C9B8101-5C46-4683-ADB9-2C551B3185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45D4B70-A779-4343-8CA0-60A8C40240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135890</xdr:rowOff>
    </xdr:from>
    <xdr:to>
      <xdr:col>107</xdr:col>
      <xdr:colOff>101600</xdr:colOff>
      <xdr:row>64</xdr:row>
      <xdr:rowOff>66040</xdr:rowOff>
    </xdr:to>
    <xdr:sp macro="" textlink="">
      <xdr:nvSpPr>
        <xdr:cNvPr id="708" name="楕円 707">
          <a:extLst>
            <a:ext uri="{FF2B5EF4-FFF2-40B4-BE49-F238E27FC236}">
              <a16:creationId xmlns:a16="http://schemas.microsoft.com/office/drawing/2014/main" id="{8ACBE9C5-CEB4-4D43-AAC7-E722CEA6F807}"/>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09" name="楕円 708">
          <a:extLst>
            <a:ext uri="{FF2B5EF4-FFF2-40B4-BE49-F238E27FC236}">
              <a16:creationId xmlns:a16="http://schemas.microsoft.com/office/drawing/2014/main" id="{1F41ED5B-2BCD-4400-9297-1783432D974F}"/>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0" name="直線コネクタ 709">
          <a:extLst>
            <a:ext uri="{FF2B5EF4-FFF2-40B4-BE49-F238E27FC236}">
              <a16:creationId xmlns:a16="http://schemas.microsoft.com/office/drawing/2014/main" id="{D7C3F096-8F7B-4648-95A8-BEA5F39BB36D}"/>
            </a:ext>
          </a:extLst>
        </xdr:cNvPr>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1" name="楕円 710">
          <a:extLst>
            <a:ext uri="{FF2B5EF4-FFF2-40B4-BE49-F238E27FC236}">
              <a16:creationId xmlns:a16="http://schemas.microsoft.com/office/drawing/2014/main" id="{EF00C63A-3250-462C-83B3-A379FA0AD929}"/>
            </a:ext>
          </a:extLst>
        </xdr:cNvPr>
        <xdr:cNvSpPr/>
      </xdr:nvSpPr>
      <xdr:spPr>
        <a:xfrm>
          <a:off x="18605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12" name="直線コネクタ 711">
          <a:extLst>
            <a:ext uri="{FF2B5EF4-FFF2-40B4-BE49-F238E27FC236}">
              <a16:creationId xmlns:a16="http://schemas.microsoft.com/office/drawing/2014/main" id="{A7033992-9836-4378-B930-67B2FBD29C57}"/>
            </a:ext>
          </a:extLst>
        </xdr:cNvPr>
        <xdr:cNvCxnSpPr/>
      </xdr:nvCxnSpPr>
      <xdr:spPr>
        <a:xfrm>
          <a:off x="18656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13" name="n_1aveValue【保健センター・保健所】&#10;一人当たり面積">
          <a:extLst>
            <a:ext uri="{FF2B5EF4-FFF2-40B4-BE49-F238E27FC236}">
              <a16:creationId xmlns:a16="http://schemas.microsoft.com/office/drawing/2014/main" id="{46E9FFDA-ABB7-4DA2-88C7-1FFC9D955D71}"/>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4" name="n_2aveValue【保健センター・保健所】&#10;一人当たり面積">
          <a:extLst>
            <a:ext uri="{FF2B5EF4-FFF2-40B4-BE49-F238E27FC236}">
              <a16:creationId xmlns:a16="http://schemas.microsoft.com/office/drawing/2014/main" id="{EBE4BE9F-D550-4102-B590-ABB2274EDEE6}"/>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15" name="n_3aveValue【保健センター・保健所】&#10;一人当たり面積">
          <a:extLst>
            <a:ext uri="{FF2B5EF4-FFF2-40B4-BE49-F238E27FC236}">
              <a16:creationId xmlns:a16="http://schemas.microsoft.com/office/drawing/2014/main" id="{4BDA352F-1FA8-4038-AE46-EA457C9B0058}"/>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6" name="n_4aveValue【保健センター・保健所】&#10;一人当たり面積">
          <a:extLst>
            <a:ext uri="{FF2B5EF4-FFF2-40B4-BE49-F238E27FC236}">
              <a16:creationId xmlns:a16="http://schemas.microsoft.com/office/drawing/2014/main" id="{BD8DAB09-A2B2-439A-9D93-F6D7CF65EE65}"/>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17" name="n_2mainValue【保健センター・保健所】&#10;一人当たり面積">
          <a:extLst>
            <a:ext uri="{FF2B5EF4-FFF2-40B4-BE49-F238E27FC236}">
              <a16:creationId xmlns:a16="http://schemas.microsoft.com/office/drawing/2014/main" id="{6570826A-D0E3-4F40-B67F-60A98B4C5A3F}"/>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18" name="n_3mainValue【保健センター・保健所】&#10;一人当たり面積">
          <a:extLst>
            <a:ext uri="{FF2B5EF4-FFF2-40B4-BE49-F238E27FC236}">
              <a16:creationId xmlns:a16="http://schemas.microsoft.com/office/drawing/2014/main" id="{A896376D-8BA0-4569-A387-238473313A84}"/>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19" name="n_4mainValue【保健センター・保健所】&#10;一人当たり面積">
          <a:extLst>
            <a:ext uri="{FF2B5EF4-FFF2-40B4-BE49-F238E27FC236}">
              <a16:creationId xmlns:a16="http://schemas.microsoft.com/office/drawing/2014/main" id="{A9219BFD-BD8D-4AB9-9348-2CCEF931EDF5}"/>
            </a:ext>
          </a:extLst>
        </xdr:cNvPr>
        <xdr:cNvSpPr txBox="1"/>
      </xdr:nvSpPr>
      <xdr:spPr>
        <a:xfrm>
          <a:off x="18421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B2DD3B95-B0A1-45B0-9CA2-B2E2DB2381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2CC01AF-B8BB-4D7D-BBBD-A87AA808A5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1F10C148-BBAF-4BCF-B498-83774548B7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5B6FAA11-2DFA-4843-8674-DEB398A13F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77653179-3154-4F07-B61B-7F951DB93F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1211D410-71B7-458A-A517-4C5B3E6C0E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25EC2F9D-1377-4996-8DF2-01C9F6A0BA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788AC8C-8B71-4AD3-BFCF-4F82D6D581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2D8692A1-2E28-46C1-9C60-158E7B4CFB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E18CE53E-1F77-44F4-BCEE-242B69885E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F63D0395-D38D-4E03-9DBC-961F63E763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8EB041CE-FB85-48AD-A70A-DBC09835C3D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D33376E6-2B89-4D1B-B660-8A7F053A456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40152404-B919-4879-B528-E5E176B354F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53009AF8-B6FD-4627-A4AA-6BF42F3F5A2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1E6E8AB3-2B3C-4AC6-9EC3-744C879A1FF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3F5470B9-3A8E-4CDB-838C-5F202A08E16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D727FC8-1985-4D66-8262-49AAE9FD4D5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A58C7B16-73E6-4BEE-AD4A-6847BF820F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C38526A0-8403-48E8-9803-CBD312A405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BA6BDCD4-C4DB-439A-B721-5DB99C52EF5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E6905521-613C-446D-8E96-0938A7D55DF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BD0FD780-48DA-4667-A787-396C0CF5C1D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D8587114-A91C-4D33-A0CB-595318FE6B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44" name="直線コネクタ 743">
          <a:extLst>
            <a:ext uri="{FF2B5EF4-FFF2-40B4-BE49-F238E27FC236}">
              <a16:creationId xmlns:a16="http://schemas.microsoft.com/office/drawing/2014/main" id="{AFCC85E2-58B2-4210-A3DF-06AB5C947482}"/>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118816D5-C653-478C-A3BB-A327C4667EE8}"/>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46" name="直線コネクタ 745">
          <a:extLst>
            <a:ext uri="{FF2B5EF4-FFF2-40B4-BE49-F238E27FC236}">
              <a16:creationId xmlns:a16="http://schemas.microsoft.com/office/drawing/2014/main" id="{164676C7-9A9D-4792-A791-D9DCF1C2096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0AEEC759-9D7C-4B1E-905F-0DAAC81931C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48" name="直線コネクタ 747">
          <a:extLst>
            <a:ext uri="{FF2B5EF4-FFF2-40B4-BE49-F238E27FC236}">
              <a16:creationId xmlns:a16="http://schemas.microsoft.com/office/drawing/2014/main" id="{2F36FE50-700E-45C2-816D-A98DA93781C6}"/>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26C0C4F6-D988-44F4-9D05-58A9978D4A04}"/>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0" name="フローチャート: 判断 749">
          <a:extLst>
            <a:ext uri="{FF2B5EF4-FFF2-40B4-BE49-F238E27FC236}">
              <a16:creationId xmlns:a16="http://schemas.microsoft.com/office/drawing/2014/main" id="{DB8686D7-409F-4867-A8AB-AF34557C18F1}"/>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1" name="フローチャート: 判断 750">
          <a:extLst>
            <a:ext uri="{FF2B5EF4-FFF2-40B4-BE49-F238E27FC236}">
              <a16:creationId xmlns:a16="http://schemas.microsoft.com/office/drawing/2014/main" id="{371C327F-0272-4FBC-ABF5-0FEE6B9F18C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2" name="フローチャート: 判断 751">
          <a:extLst>
            <a:ext uri="{FF2B5EF4-FFF2-40B4-BE49-F238E27FC236}">
              <a16:creationId xmlns:a16="http://schemas.microsoft.com/office/drawing/2014/main" id="{73907FC2-B943-4B29-BA76-652631A5070A}"/>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3" name="フローチャート: 判断 752">
          <a:extLst>
            <a:ext uri="{FF2B5EF4-FFF2-40B4-BE49-F238E27FC236}">
              <a16:creationId xmlns:a16="http://schemas.microsoft.com/office/drawing/2014/main" id="{D54357D1-71E4-485D-B386-97E78FC65B21}"/>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4" name="フローチャート: 判断 753">
          <a:extLst>
            <a:ext uri="{FF2B5EF4-FFF2-40B4-BE49-F238E27FC236}">
              <a16:creationId xmlns:a16="http://schemas.microsoft.com/office/drawing/2014/main" id="{3FAC4386-D754-4FCC-8FA8-6BA4A3B2BCD7}"/>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64C5A20-F68C-47D1-A7B9-A38A69AFCF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3449D9B-1164-4900-BA9C-2A3B6CDCA9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B59D1C5-CC4C-4B8F-B308-E8289637EF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C4F544D-1A8D-4B76-A722-8B1F17977A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688A650-7959-4321-99FE-7936E95663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760" name="楕円 759">
          <a:extLst>
            <a:ext uri="{FF2B5EF4-FFF2-40B4-BE49-F238E27FC236}">
              <a16:creationId xmlns:a16="http://schemas.microsoft.com/office/drawing/2014/main" id="{BD4869BB-DE8F-4F50-9B5A-58B4219D1121}"/>
            </a:ext>
          </a:extLst>
        </xdr:cNvPr>
        <xdr:cNvSpPr/>
      </xdr:nvSpPr>
      <xdr:spPr>
        <a:xfrm>
          <a:off x="16268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E359B544-DDB0-4E7F-A58B-9297A9C0317A}"/>
            </a:ext>
          </a:extLst>
        </xdr:cNvPr>
        <xdr:cNvSpPr txBox="1"/>
      </xdr:nvSpPr>
      <xdr:spPr>
        <a:xfrm>
          <a:off x="16357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762" name="楕円 761">
          <a:extLst>
            <a:ext uri="{FF2B5EF4-FFF2-40B4-BE49-F238E27FC236}">
              <a16:creationId xmlns:a16="http://schemas.microsoft.com/office/drawing/2014/main" id="{80FA1780-F25A-473C-ADFD-BEAB357CE7AC}"/>
            </a:ext>
          </a:extLst>
        </xdr:cNvPr>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79</xdr:row>
      <xdr:rowOff>137161</xdr:rowOff>
    </xdr:to>
    <xdr:cxnSp macro="">
      <xdr:nvCxnSpPr>
        <xdr:cNvPr id="763" name="直線コネクタ 762">
          <a:extLst>
            <a:ext uri="{FF2B5EF4-FFF2-40B4-BE49-F238E27FC236}">
              <a16:creationId xmlns:a16="http://schemas.microsoft.com/office/drawing/2014/main" id="{5290A063-2638-4A41-82A6-C55CEED37EC6}"/>
            </a:ext>
          </a:extLst>
        </xdr:cNvPr>
        <xdr:cNvCxnSpPr/>
      </xdr:nvCxnSpPr>
      <xdr:spPr>
        <a:xfrm>
          <a:off x="15481300" y="13681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764" name="楕円 763">
          <a:extLst>
            <a:ext uri="{FF2B5EF4-FFF2-40B4-BE49-F238E27FC236}">
              <a16:creationId xmlns:a16="http://schemas.microsoft.com/office/drawing/2014/main" id="{38AFDE0E-4882-48C9-969C-C4442AE14EF5}"/>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137161</xdr:rowOff>
    </xdr:to>
    <xdr:cxnSp macro="">
      <xdr:nvCxnSpPr>
        <xdr:cNvPr id="765" name="直線コネクタ 764">
          <a:extLst>
            <a:ext uri="{FF2B5EF4-FFF2-40B4-BE49-F238E27FC236}">
              <a16:creationId xmlns:a16="http://schemas.microsoft.com/office/drawing/2014/main" id="{A9CFC00B-D678-47FC-B24B-B579FA9CF802}"/>
            </a:ext>
          </a:extLst>
        </xdr:cNvPr>
        <xdr:cNvCxnSpPr/>
      </xdr:nvCxnSpPr>
      <xdr:spPr>
        <a:xfrm>
          <a:off x="14592300" y="13632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34925</xdr:rowOff>
    </xdr:from>
    <xdr:to>
      <xdr:col>72</xdr:col>
      <xdr:colOff>38100</xdr:colOff>
      <xdr:row>79</xdr:row>
      <xdr:rowOff>136525</xdr:rowOff>
    </xdr:to>
    <xdr:sp macro="" textlink="">
      <xdr:nvSpPr>
        <xdr:cNvPr id="766" name="楕円 765">
          <a:extLst>
            <a:ext uri="{FF2B5EF4-FFF2-40B4-BE49-F238E27FC236}">
              <a16:creationId xmlns:a16="http://schemas.microsoft.com/office/drawing/2014/main" id="{EC1E1343-F990-483E-A7BD-CD65FFC3C9FC}"/>
            </a:ext>
          </a:extLst>
        </xdr:cNvPr>
        <xdr:cNvSpPr/>
      </xdr:nvSpPr>
      <xdr:spPr>
        <a:xfrm>
          <a:off x="13652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85725</xdr:rowOff>
    </xdr:from>
    <xdr:to>
      <xdr:col>76</xdr:col>
      <xdr:colOff>114300</xdr:colOff>
      <xdr:row>79</xdr:row>
      <xdr:rowOff>87630</xdr:rowOff>
    </xdr:to>
    <xdr:cxnSp macro="">
      <xdr:nvCxnSpPr>
        <xdr:cNvPr id="767" name="直線コネクタ 766">
          <a:extLst>
            <a:ext uri="{FF2B5EF4-FFF2-40B4-BE49-F238E27FC236}">
              <a16:creationId xmlns:a16="http://schemas.microsoft.com/office/drawing/2014/main" id="{833E3256-80A1-43FF-83E9-03FF2D7653B5}"/>
            </a:ext>
          </a:extLst>
        </xdr:cNvPr>
        <xdr:cNvCxnSpPr/>
      </xdr:nvCxnSpPr>
      <xdr:spPr>
        <a:xfrm>
          <a:off x="13703300" y="13630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166370</xdr:rowOff>
    </xdr:from>
    <xdr:to>
      <xdr:col>67</xdr:col>
      <xdr:colOff>101600</xdr:colOff>
      <xdr:row>79</xdr:row>
      <xdr:rowOff>96520</xdr:rowOff>
    </xdr:to>
    <xdr:sp macro="" textlink="">
      <xdr:nvSpPr>
        <xdr:cNvPr id="768" name="楕円 767">
          <a:extLst>
            <a:ext uri="{FF2B5EF4-FFF2-40B4-BE49-F238E27FC236}">
              <a16:creationId xmlns:a16="http://schemas.microsoft.com/office/drawing/2014/main" id="{7F62D18C-B706-4088-9450-FDC7E3959BB9}"/>
            </a:ext>
          </a:extLst>
        </xdr:cNvPr>
        <xdr:cNvSpPr/>
      </xdr:nvSpPr>
      <xdr:spPr>
        <a:xfrm>
          <a:off x="12763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45720</xdr:rowOff>
    </xdr:from>
    <xdr:to>
      <xdr:col>71</xdr:col>
      <xdr:colOff>177800</xdr:colOff>
      <xdr:row>79</xdr:row>
      <xdr:rowOff>85725</xdr:rowOff>
    </xdr:to>
    <xdr:cxnSp macro="">
      <xdr:nvCxnSpPr>
        <xdr:cNvPr id="769" name="直線コネクタ 768">
          <a:extLst>
            <a:ext uri="{FF2B5EF4-FFF2-40B4-BE49-F238E27FC236}">
              <a16:creationId xmlns:a16="http://schemas.microsoft.com/office/drawing/2014/main" id="{A35F8CA8-7E16-4FB3-880D-CA41C6A0175A}"/>
            </a:ext>
          </a:extLst>
        </xdr:cNvPr>
        <xdr:cNvCxnSpPr/>
      </xdr:nvCxnSpPr>
      <xdr:spPr>
        <a:xfrm>
          <a:off x="12814300" y="13590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0" name="n_1aveValue【消防施設】&#10;有形固定資産減価償却率">
          <a:extLst>
            <a:ext uri="{FF2B5EF4-FFF2-40B4-BE49-F238E27FC236}">
              <a16:creationId xmlns:a16="http://schemas.microsoft.com/office/drawing/2014/main" id="{0008015E-FCE7-4C8F-8B8A-ABB72BBEE799}"/>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71" name="n_2aveValue【消防施設】&#10;有形固定資産減価償却率">
          <a:extLst>
            <a:ext uri="{FF2B5EF4-FFF2-40B4-BE49-F238E27FC236}">
              <a16:creationId xmlns:a16="http://schemas.microsoft.com/office/drawing/2014/main" id="{2AD4B5CC-6D2D-48A1-BD99-6219CAA80E68}"/>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2" name="n_3aveValue【消防施設】&#10;有形固定資産減価償却率">
          <a:extLst>
            <a:ext uri="{FF2B5EF4-FFF2-40B4-BE49-F238E27FC236}">
              <a16:creationId xmlns:a16="http://schemas.microsoft.com/office/drawing/2014/main" id="{187D32EE-416E-4AA7-853E-9785FDC7C2FD}"/>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73" name="n_4aveValue【消防施設】&#10;有形固定資産減価償却率">
          <a:extLst>
            <a:ext uri="{FF2B5EF4-FFF2-40B4-BE49-F238E27FC236}">
              <a16:creationId xmlns:a16="http://schemas.microsoft.com/office/drawing/2014/main" id="{78A568F6-FE87-4913-97D5-F7EC501193C8}"/>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774" name="n_1mainValue【消防施設】&#10;有形固定資産減価償却率">
          <a:extLst>
            <a:ext uri="{FF2B5EF4-FFF2-40B4-BE49-F238E27FC236}">
              <a16:creationId xmlns:a16="http://schemas.microsoft.com/office/drawing/2014/main" id="{C2E0FC70-E5DE-4EF8-899F-B9555CF543E7}"/>
            </a:ext>
          </a:extLst>
        </xdr:cNvPr>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775" name="n_2mainValue【消防施設】&#10;有形固定資産減価償却率">
          <a:extLst>
            <a:ext uri="{FF2B5EF4-FFF2-40B4-BE49-F238E27FC236}">
              <a16:creationId xmlns:a16="http://schemas.microsoft.com/office/drawing/2014/main" id="{2CCFABCC-7B31-4188-AFD0-D2CC2C722217}"/>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153052</xdr:rowOff>
    </xdr:from>
    <xdr:ext cx="405111" cy="259045"/>
    <xdr:sp macro="" textlink="">
      <xdr:nvSpPr>
        <xdr:cNvPr id="776" name="n_3mainValue【消防施設】&#10;有形固定資産減価償却率">
          <a:extLst>
            <a:ext uri="{FF2B5EF4-FFF2-40B4-BE49-F238E27FC236}">
              <a16:creationId xmlns:a16="http://schemas.microsoft.com/office/drawing/2014/main" id="{95014453-7B81-4D33-9B8C-79429C44C2C8}"/>
            </a:ext>
          </a:extLst>
        </xdr:cNvPr>
        <xdr:cNvSpPr txBox="1"/>
      </xdr:nvSpPr>
      <xdr:spPr>
        <a:xfrm>
          <a:off x="13500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113047</xdr:rowOff>
    </xdr:from>
    <xdr:ext cx="405111" cy="259045"/>
    <xdr:sp macro="" textlink="">
      <xdr:nvSpPr>
        <xdr:cNvPr id="777" name="n_4mainValue【消防施設】&#10;有形固定資産減価償却率">
          <a:extLst>
            <a:ext uri="{FF2B5EF4-FFF2-40B4-BE49-F238E27FC236}">
              <a16:creationId xmlns:a16="http://schemas.microsoft.com/office/drawing/2014/main" id="{1B4E8171-3CBE-4DDF-904A-208F40894AD8}"/>
            </a:ext>
          </a:extLst>
        </xdr:cNvPr>
        <xdr:cNvSpPr txBox="1"/>
      </xdr:nvSpPr>
      <xdr:spPr>
        <a:xfrm>
          <a:off x="12611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AE708BEE-388F-4271-95C9-E418918E5C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9EEF547E-D5E6-430C-A76C-3B65DEF3A9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89573546-B6AE-443A-98A2-190F5AAAC1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FF9081CB-7257-4163-879B-C1DF478F61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4BAD45C0-8FF9-4379-94C9-1FCE7E4526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3B42E42D-CE5A-4B95-9E8B-EA611998B8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B8F3ED23-30E0-45C9-99C5-E23253E3E1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E8EABE95-57CD-4109-B641-8808B8CE93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D936A95-1CB5-4D87-B871-234B272857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1052E3D1-9948-44DF-B912-1E537DEF8B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64DDE9EF-AAD9-4032-9399-51B3F970722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29750585-62FE-48BD-AAF5-62B3CF75ADE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19F8F406-BCA9-4C9A-A348-2CC08A15F8E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6CEFD5E5-FE9E-47A2-BE36-01AA5F47B96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D2DE37C9-F8B2-43EC-A2F7-8FB0E0524B0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C63C4A47-B03B-4A1E-A124-56EABFB0101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78DE0AF-5540-4358-B78C-37002CA67B5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D51847A6-CB15-4701-9B9A-D927AA5486B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2461156E-C53A-45E2-8D53-2E24CADAED5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5FDF81F6-4CBB-4BF7-A5E1-A7F3A89AA14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F123BA2F-C550-47E4-A3D5-315635E303D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B9368E25-D2E0-4538-B8B5-90AA7273979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59D94196-CCBB-4ADC-8044-837B9B81822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4F70E3BB-2C05-4464-8A98-E8C4B23F1C9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71D422B8-1A8F-4E67-832E-20D6C78A90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03" name="直線コネクタ 802">
          <a:extLst>
            <a:ext uri="{FF2B5EF4-FFF2-40B4-BE49-F238E27FC236}">
              <a16:creationId xmlns:a16="http://schemas.microsoft.com/office/drawing/2014/main" id="{F8AAEB09-43AF-4A59-86C3-389CEB93DE1D}"/>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04" name="【消防施設】&#10;一人当たり面積最小値テキスト">
          <a:extLst>
            <a:ext uri="{FF2B5EF4-FFF2-40B4-BE49-F238E27FC236}">
              <a16:creationId xmlns:a16="http://schemas.microsoft.com/office/drawing/2014/main" id="{3F2E12F2-4A3C-4878-9301-1EBF8AB2347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05" name="直線コネクタ 804">
          <a:extLst>
            <a:ext uri="{FF2B5EF4-FFF2-40B4-BE49-F238E27FC236}">
              <a16:creationId xmlns:a16="http://schemas.microsoft.com/office/drawing/2014/main" id="{BD46C635-1FE5-41B6-A938-5DA17135EFCC}"/>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06" name="【消防施設】&#10;一人当たり面積最大値テキスト">
          <a:extLst>
            <a:ext uri="{FF2B5EF4-FFF2-40B4-BE49-F238E27FC236}">
              <a16:creationId xmlns:a16="http://schemas.microsoft.com/office/drawing/2014/main" id="{CAAB97EE-54BC-443D-B4ED-0A71585E1572}"/>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07" name="直線コネクタ 806">
          <a:extLst>
            <a:ext uri="{FF2B5EF4-FFF2-40B4-BE49-F238E27FC236}">
              <a16:creationId xmlns:a16="http://schemas.microsoft.com/office/drawing/2014/main" id="{93C9417B-D648-49ED-A82E-E9A8F4C072F6}"/>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08" name="【消防施設】&#10;一人当たり面積平均値テキスト">
          <a:extLst>
            <a:ext uri="{FF2B5EF4-FFF2-40B4-BE49-F238E27FC236}">
              <a16:creationId xmlns:a16="http://schemas.microsoft.com/office/drawing/2014/main" id="{66B7B118-625B-4441-9347-087E56125AF9}"/>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09" name="フローチャート: 判断 808">
          <a:extLst>
            <a:ext uri="{FF2B5EF4-FFF2-40B4-BE49-F238E27FC236}">
              <a16:creationId xmlns:a16="http://schemas.microsoft.com/office/drawing/2014/main" id="{0B86D15C-3B94-4F6D-B930-F42B34E4374E}"/>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0" name="フローチャート: 判断 809">
          <a:extLst>
            <a:ext uri="{FF2B5EF4-FFF2-40B4-BE49-F238E27FC236}">
              <a16:creationId xmlns:a16="http://schemas.microsoft.com/office/drawing/2014/main" id="{98267CC4-D902-4E80-A3AE-56E219C5F26A}"/>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11" name="フローチャート: 判断 810">
          <a:extLst>
            <a:ext uri="{FF2B5EF4-FFF2-40B4-BE49-F238E27FC236}">
              <a16:creationId xmlns:a16="http://schemas.microsoft.com/office/drawing/2014/main" id="{2935F46F-00BD-41FC-81AA-A4DC07508215}"/>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12" name="フローチャート: 判断 811">
          <a:extLst>
            <a:ext uri="{FF2B5EF4-FFF2-40B4-BE49-F238E27FC236}">
              <a16:creationId xmlns:a16="http://schemas.microsoft.com/office/drawing/2014/main" id="{99D71698-7ACE-4359-B653-ED683E20EEA6}"/>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13" name="フローチャート: 判断 812">
          <a:extLst>
            <a:ext uri="{FF2B5EF4-FFF2-40B4-BE49-F238E27FC236}">
              <a16:creationId xmlns:a16="http://schemas.microsoft.com/office/drawing/2014/main" id="{20BFC1B3-45A7-4B3D-AA69-FCA581860067}"/>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E02A9E2-24EF-4940-81BE-61E07B20D3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C303D7D-4214-4A68-857C-D641C696D9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92F42EB-7AE5-4515-AAA5-1377F2F562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725E0BA-4565-4827-B1CA-619CC26EA1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764ED86-66CE-4D3E-827B-B1CE45D906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19" name="楕円 818">
          <a:extLst>
            <a:ext uri="{FF2B5EF4-FFF2-40B4-BE49-F238E27FC236}">
              <a16:creationId xmlns:a16="http://schemas.microsoft.com/office/drawing/2014/main" id="{DCE80233-F03B-4879-82C9-678E977573C4}"/>
            </a:ext>
          </a:extLst>
        </xdr:cNvPr>
        <xdr:cNvSpPr/>
      </xdr:nvSpPr>
      <xdr:spPr>
        <a:xfrm>
          <a:off x="22110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108148</xdr:rowOff>
    </xdr:from>
    <xdr:ext cx="469744" cy="259045"/>
    <xdr:sp macro="" textlink="">
      <xdr:nvSpPr>
        <xdr:cNvPr id="820" name="【消防施設】&#10;一人当たり面積該当値テキスト">
          <a:extLst>
            <a:ext uri="{FF2B5EF4-FFF2-40B4-BE49-F238E27FC236}">
              <a16:creationId xmlns:a16="http://schemas.microsoft.com/office/drawing/2014/main" id="{12D86BCB-95B1-4C1E-A6F1-0E0339542506}"/>
            </a:ext>
          </a:extLst>
        </xdr:cNvPr>
        <xdr:cNvSpPr txBox="1"/>
      </xdr:nvSpPr>
      <xdr:spPr>
        <a:xfrm>
          <a:off x="22199600" y="14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92892</xdr:rowOff>
    </xdr:from>
    <xdr:to>
      <xdr:col>112</xdr:col>
      <xdr:colOff>38100</xdr:colOff>
      <xdr:row>85</xdr:row>
      <xdr:rowOff>23042</xdr:rowOff>
    </xdr:to>
    <xdr:sp macro="" textlink="">
      <xdr:nvSpPr>
        <xdr:cNvPr id="821" name="楕円 820">
          <a:extLst>
            <a:ext uri="{FF2B5EF4-FFF2-40B4-BE49-F238E27FC236}">
              <a16:creationId xmlns:a16="http://schemas.microsoft.com/office/drawing/2014/main" id="{2199DC96-4AFB-45CD-A545-ECF02DA4314E}"/>
            </a:ext>
          </a:extLst>
        </xdr:cNvPr>
        <xdr:cNvSpPr/>
      </xdr:nvSpPr>
      <xdr:spPr>
        <a:xfrm>
          <a:off x="21272500" y="144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136071</xdr:rowOff>
    </xdr:from>
    <xdr:to>
      <xdr:col>116</xdr:col>
      <xdr:colOff>63500</xdr:colOff>
      <xdr:row>84</xdr:row>
      <xdr:rowOff>143692</xdr:rowOff>
    </xdr:to>
    <xdr:cxnSp macro="">
      <xdr:nvCxnSpPr>
        <xdr:cNvPr id="822" name="直線コネクタ 821">
          <a:extLst>
            <a:ext uri="{FF2B5EF4-FFF2-40B4-BE49-F238E27FC236}">
              <a16:creationId xmlns:a16="http://schemas.microsoft.com/office/drawing/2014/main" id="{371A52F2-03DF-4661-BCC8-D4EBCDC5F585}"/>
            </a:ext>
          </a:extLst>
        </xdr:cNvPr>
        <xdr:cNvCxnSpPr/>
      </xdr:nvCxnSpPr>
      <xdr:spPr>
        <a:xfrm flipV="1">
          <a:off x="21323300" y="1453787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98334</xdr:rowOff>
    </xdr:from>
    <xdr:to>
      <xdr:col>107</xdr:col>
      <xdr:colOff>101600</xdr:colOff>
      <xdr:row>85</xdr:row>
      <xdr:rowOff>28484</xdr:rowOff>
    </xdr:to>
    <xdr:sp macro="" textlink="">
      <xdr:nvSpPr>
        <xdr:cNvPr id="823" name="楕円 822">
          <a:extLst>
            <a:ext uri="{FF2B5EF4-FFF2-40B4-BE49-F238E27FC236}">
              <a16:creationId xmlns:a16="http://schemas.microsoft.com/office/drawing/2014/main" id="{BA4A1AB0-756B-434A-82E9-BE60211E2E37}"/>
            </a:ext>
          </a:extLst>
        </xdr:cNvPr>
        <xdr:cNvSpPr/>
      </xdr:nvSpPr>
      <xdr:spPr>
        <a:xfrm>
          <a:off x="20383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143692</xdr:rowOff>
    </xdr:from>
    <xdr:to>
      <xdr:col>111</xdr:col>
      <xdr:colOff>177800</xdr:colOff>
      <xdr:row>84</xdr:row>
      <xdr:rowOff>149134</xdr:rowOff>
    </xdr:to>
    <xdr:cxnSp macro="">
      <xdr:nvCxnSpPr>
        <xdr:cNvPr id="824" name="直線コネクタ 823">
          <a:extLst>
            <a:ext uri="{FF2B5EF4-FFF2-40B4-BE49-F238E27FC236}">
              <a16:creationId xmlns:a16="http://schemas.microsoft.com/office/drawing/2014/main" id="{D0589A56-65DE-4FEE-AC96-12AB40E95A6A}"/>
            </a:ext>
          </a:extLst>
        </xdr:cNvPr>
        <xdr:cNvCxnSpPr/>
      </xdr:nvCxnSpPr>
      <xdr:spPr>
        <a:xfrm flipV="1">
          <a:off x="20434300" y="1454549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130992</xdr:rowOff>
    </xdr:from>
    <xdr:to>
      <xdr:col>102</xdr:col>
      <xdr:colOff>165100</xdr:colOff>
      <xdr:row>85</xdr:row>
      <xdr:rowOff>61142</xdr:rowOff>
    </xdr:to>
    <xdr:sp macro="" textlink="">
      <xdr:nvSpPr>
        <xdr:cNvPr id="825" name="楕円 824">
          <a:extLst>
            <a:ext uri="{FF2B5EF4-FFF2-40B4-BE49-F238E27FC236}">
              <a16:creationId xmlns:a16="http://schemas.microsoft.com/office/drawing/2014/main" id="{0CAD60AB-43FD-4F2D-899C-28806F24B3FA}"/>
            </a:ext>
          </a:extLst>
        </xdr:cNvPr>
        <xdr:cNvSpPr/>
      </xdr:nvSpPr>
      <xdr:spPr>
        <a:xfrm>
          <a:off x="19494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149134</xdr:rowOff>
    </xdr:from>
    <xdr:to>
      <xdr:col>107</xdr:col>
      <xdr:colOff>50800</xdr:colOff>
      <xdr:row>85</xdr:row>
      <xdr:rowOff>10342</xdr:rowOff>
    </xdr:to>
    <xdr:cxnSp macro="">
      <xdr:nvCxnSpPr>
        <xdr:cNvPr id="826" name="直線コネクタ 825">
          <a:extLst>
            <a:ext uri="{FF2B5EF4-FFF2-40B4-BE49-F238E27FC236}">
              <a16:creationId xmlns:a16="http://schemas.microsoft.com/office/drawing/2014/main" id="{457BFC19-4707-4C07-8394-7E8AF214A0D5}"/>
            </a:ext>
          </a:extLst>
        </xdr:cNvPr>
        <xdr:cNvCxnSpPr/>
      </xdr:nvCxnSpPr>
      <xdr:spPr>
        <a:xfrm flipV="1">
          <a:off x="19545300" y="14550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140788</xdr:rowOff>
    </xdr:from>
    <xdr:to>
      <xdr:col>98</xdr:col>
      <xdr:colOff>38100</xdr:colOff>
      <xdr:row>85</xdr:row>
      <xdr:rowOff>70938</xdr:rowOff>
    </xdr:to>
    <xdr:sp macro="" textlink="">
      <xdr:nvSpPr>
        <xdr:cNvPr id="827" name="楕円 826">
          <a:extLst>
            <a:ext uri="{FF2B5EF4-FFF2-40B4-BE49-F238E27FC236}">
              <a16:creationId xmlns:a16="http://schemas.microsoft.com/office/drawing/2014/main" id="{B6384CE2-C9DD-422A-BDC8-33E34C7CA4EE}"/>
            </a:ext>
          </a:extLst>
        </xdr:cNvPr>
        <xdr:cNvSpPr/>
      </xdr:nvSpPr>
      <xdr:spPr>
        <a:xfrm>
          <a:off x="18605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10342</xdr:rowOff>
    </xdr:from>
    <xdr:to>
      <xdr:col>102</xdr:col>
      <xdr:colOff>114300</xdr:colOff>
      <xdr:row>85</xdr:row>
      <xdr:rowOff>20138</xdr:rowOff>
    </xdr:to>
    <xdr:cxnSp macro="">
      <xdr:nvCxnSpPr>
        <xdr:cNvPr id="828" name="直線コネクタ 827">
          <a:extLst>
            <a:ext uri="{FF2B5EF4-FFF2-40B4-BE49-F238E27FC236}">
              <a16:creationId xmlns:a16="http://schemas.microsoft.com/office/drawing/2014/main" id="{EED30E54-A3A3-4245-AEB8-73A70209CDA8}"/>
            </a:ext>
          </a:extLst>
        </xdr:cNvPr>
        <xdr:cNvCxnSpPr/>
      </xdr:nvCxnSpPr>
      <xdr:spPr>
        <a:xfrm flipV="1">
          <a:off x="18656300" y="145835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29" name="n_1aveValue【消防施設】&#10;一人当たり面積">
          <a:extLst>
            <a:ext uri="{FF2B5EF4-FFF2-40B4-BE49-F238E27FC236}">
              <a16:creationId xmlns:a16="http://schemas.microsoft.com/office/drawing/2014/main" id="{0CB4BF3D-7446-45A4-B902-A908D91CA23F}"/>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0" name="n_2aveValue【消防施設】&#10;一人当たり面積">
          <a:extLst>
            <a:ext uri="{FF2B5EF4-FFF2-40B4-BE49-F238E27FC236}">
              <a16:creationId xmlns:a16="http://schemas.microsoft.com/office/drawing/2014/main" id="{26EE7501-4B92-43F7-903A-9642C2F7DD10}"/>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31" name="n_3aveValue【消防施設】&#10;一人当たり面積">
          <a:extLst>
            <a:ext uri="{FF2B5EF4-FFF2-40B4-BE49-F238E27FC236}">
              <a16:creationId xmlns:a16="http://schemas.microsoft.com/office/drawing/2014/main" id="{27C094E5-1798-47C8-9ADD-8FADE143C844}"/>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32" name="n_4aveValue【消防施設】&#10;一人当たり面積">
          <a:extLst>
            <a:ext uri="{FF2B5EF4-FFF2-40B4-BE49-F238E27FC236}">
              <a16:creationId xmlns:a16="http://schemas.microsoft.com/office/drawing/2014/main" id="{48C34096-FCE1-48E0-9E81-7C34C773BD0F}"/>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39569</xdr:rowOff>
    </xdr:from>
    <xdr:ext cx="469744" cy="259045"/>
    <xdr:sp macro="" textlink="">
      <xdr:nvSpPr>
        <xdr:cNvPr id="833" name="n_1mainValue【消防施設】&#10;一人当たり面積">
          <a:extLst>
            <a:ext uri="{FF2B5EF4-FFF2-40B4-BE49-F238E27FC236}">
              <a16:creationId xmlns:a16="http://schemas.microsoft.com/office/drawing/2014/main" id="{B8C60B95-CFDB-4341-ABAB-A7D51664BDCC}"/>
            </a:ext>
          </a:extLst>
        </xdr:cNvPr>
        <xdr:cNvSpPr txBox="1"/>
      </xdr:nvSpPr>
      <xdr:spPr>
        <a:xfrm>
          <a:off x="21075727" y="1426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45011</xdr:rowOff>
    </xdr:from>
    <xdr:ext cx="469744" cy="259045"/>
    <xdr:sp macro="" textlink="">
      <xdr:nvSpPr>
        <xdr:cNvPr id="834" name="n_2mainValue【消防施設】&#10;一人当たり面積">
          <a:extLst>
            <a:ext uri="{FF2B5EF4-FFF2-40B4-BE49-F238E27FC236}">
              <a16:creationId xmlns:a16="http://schemas.microsoft.com/office/drawing/2014/main" id="{97CE8934-77AF-496E-ABC2-49EBA98400F5}"/>
            </a:ext>
          </a:extLst>
        </xdr:cNvPr>
        <xdr:cNvSpPr txBox="1"/>
      </xdr:nvSpPr>
      <xdr:spPr>
        <a:xfrm>
          <a:off x="20199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77669</xdr:rowOff>
    </xdr:from>
    <xdr:ext cx="469744" cy="259045"/>
    <xdr:sp macro="" textlink="">
      <xdr:nvSpPr>
        <xdr:cNvPr id="835" name="n_3mainValue【消防施設】&#10;一人当たり面積">
          <a:extLst>
            <a:ext uri="{FF2B5EF4-FFF2-40B4-BE49-F238E27FC236}">
              <a16:creationId xmlns:a16="http://schemas.microsoft.com/office/drawing/2014/main" id="{F156839F-FF20-4B08-8675-FDD274F6F9CC}"/>
            </a:ext>
          </a:extLst>
        </xdr:cNvPr>
        <xdr:cNvSpPr txBox="1"/>
      </xdr:nvSpPr>
      <xdr:spPr>
        <a:xfrm>
          <a:off x="193104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87465</xdr:rowOff>
    </xdr:from>
    <xdr:ext cx="469744" cy="259045"/>
    <xdr:sp macro="" textlink="">
      <xdr:nvSpPr>
        <xdr:cNvPr id="836" name="n_4mainValue【消防施設】&#10;一人当たり面積">
          <a:extLst>
            <a:ext uri="{FF2B5EF4-FFF2-40B4-BE49-F238E27FC236}">
              <a16:creationId xmlns:a16="http://schemas.microsoft.com/office/drawing/2014/main" id="{02C0791C-8380-4A7F-82E4-096A3B2C3C1B}"/>
            </a:ext>
          </a:extLst>
        </xdr:cNvPr>
        <xdr:cNvSpPr txBox="1"/>
      </xdr:nvSpPr>
      <xdr:spPr>
        <a:xfrm>
          <a:off x="18421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D006850-4677-47D4-8FA4-AF961DE2FB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97BD00D2-EC03-4547-9E2C-B1E2FC708B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3084419-0585-4283-BD88-7FE4683163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5389C661-6D0B-463A-B520-7ECABF996E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C4C634DE-41BD-49A4-864A-68D447A5EB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5D408091-81E3-409E-993E-CC31B84EFF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67E0B478-39AD-4024-8228-FB30F3EFF2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4D3BE49-FD06-42EB-B36C-174152883E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579A0B77-7442-4492-B9E2-E39EB2F545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36278EC3-654B-4E7F-A1A6-E6247F3DA8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BF81EBDA-11DE-4887-ACD1-4115ABE0F5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5EE0AFCF-AFDF-4702-9508-42DF0F6FB0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27F0ECDB-D61F-4746-9335-510208BF91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8E5EF796-062B-4FC0-A878-A9166BE945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62E4624D-EA5C-4CC3-9057-63DF8F33FB6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3359C357-E65B-44E9-B2B0-4CCEB88D472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39306735-3FC0-4205-AD61-B70E6FAD2D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CAD89702-DFB8-4285-B8B9-62C2979030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B7C4093F-8FC8-45E0-9731-853EEDCC103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B01BC85F-F2D3-4393-A927-898E122775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E4C35610-0B4F-4007-98D5-9814E45498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857FA9FE-1214-45A9-8822-AD1473E216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E48DA9FC-430F-4275-9C5A-F850574C90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B69D2026-7B82-4B50-84FB-56F511DFE1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CF82FE66-A816-434B-93ED-358DF0690CA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62" name="直線コネクタ 861">
          <a:extLst>
            <a:ext uri="{FF2B5EF4-FFF2-40B4-BE49-F238E27FC236}">
              <a16:creationId xmlns:a16="http://schemas.microsoft.com/office/drawing/2014/main" id="{F5B5390F-C137-457F-9BA8-04CFEF4B1A56}"/>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63" name="【庁舎】&#10;有形固定資産減価償却率最小値テキスト">
          <a:extLst>
            <a:ext uri="{FF2B5EF4-FFF2-40B4-BE49-F238E27FC236}">
              <a16:creationId xmlns:a16="http://schemas.microsoft.com/office/drawing/2014/main" id="{21331516-7BC2-4411-8C28-4C44D08DA742}"/>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64" name="直線コネクタ 863">
          <a:extLst>
            <a:ext uri="{FF2B5EF4-FFF2-40B4-BE49-F238E27FC236}">
              <a16:creationId xmlns:a16="http://schemas.microsoft.com/office/drawing/2014/main" id="{D4E01679-E532-4DF4-8A0A-C090BFDAFC4E}"/>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65" name="【庁舎】&#10;有形固定資産減価償却率最大値テキスト">
          <a:extLst>
            <a:ext uri="{FF2B5EF4-FFF2-40B4-BE49-F238E27FC236}">
              <a16:creationId xmlns:a16="http://schemas.microsoft.com/office/drawing/2014/main" id="{19D87134-E565-4930-932F-EAC5E10208A2}"/>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6" name="直線コネクタ 865">
          <a:extLst>
            <a:ext uri="{FF2B5EF4-FFF2-40B4-BE49-F238E27FC236}">
              <a16:creationId xmlns:a16="http://schemas.microsoft.com/office/drawing/2014/main" id="{46A4CBB3-B752-4397-BC18-041DCC2BFB56}"/>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67" name="【庁舎】&#10;有形固定資産減価償却率平均値テキスト">
          <a:extLst>
            <a:ext uri="{FF2B5EF4-FFF2-40B4-BE49-F238E27FC236}">
              <a16:creationId xmlns:a16="http://schemas.microsoft.com/office/drawing/2014/main" id="{42BAB7D1-7035-424F-9721-513E4D08BB66}"/>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8" name="フローチャート: 判断 867">
          <a:extLst>
            <a:ext uri="{FF2B5EF4-FFF2-40B4-BE49-F238E27FC236}">
              <a16:creationId xmlns:a16="http://schemas.microsoft.com/office/drawing/2014/main" id="{114D9607-B6D5-4B66-BEDB-38F5DB424FCF}"/>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9" name="フローチャート: 判断 868">
          <a:extLst>
            <a:ext uri="{FF2B5EF4-FFF2-40B4-BE49-F238E27FC236}">
              <a16:creationId xmlns:a16="http://schemas.microsoft.com/office/drawing/2014/main" id="{A6FA084E-0DBA-42F8-98A9-62E298F39FD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0" name="フローチャート: 判断 869">
          <a:extLst>
            <a:ext uri="{FF2B5EF4-FFF2-40B4-BE49-F238E27FC236}">
              <a16:creationId xmlns:a16="http://schemas.microsoft.com/office/drawing/2014/main" id="{4AE31952-CC22-447C-8E84-89E094A164B7}"/>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1" name="フローチャート: 判断 870">
          <a:extLst>
            <a:ext uri="{FF2B5EF4-FFF2-40B4-BE49-F238E27FC236}">
              <a16:creationId xmlns:a16="http://schemas.microsoft.com/office/drawing/2014/main" id="{810E06AC-D7D4-4413-A317-11624C15640D}"/>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D4E14B3C-D1E5-48B6-B2C3-3343CEE5B54E}"/>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ADBB265-CF3D-45A6-9F3E-0123A431D3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33A8F32-CEAA-4CF1-9EDD-A6E2623B14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2874CA9-88F6-4433-A624-AEF7ED3E30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9DCD1F8-E416-4E34-A427-CF80EB98C7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0A2ECEA-D901-4D22-A8E0-648D567B82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78" name="楕円 877">
          <a:extLst>
            <a:ext uri="{FF2B5EF4-FFF2-40B4-BE49-F238E27FC236}">
              <a16:creationId xmlns:a16="http://schemas.microsoft.com/office/drawing/2014/main" id="{0FF736DA-285B-4627-9D62-0C5B94108E4F}"/>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79" name="【庁舎】&#10;有形固定資産減価償却率該当値テキスト">
          <a:extLst>
            <a:ext uri="{FF2B5EF4-FFF2-40B4-BE49-F238E27FC236}">
              <a16:creationId xmlns:a16="http://schemas.microsoft.com/office/drawing/2014/main" id="{E79E0B5D-3384-4347-9D7A-3FBCE973A264}"/>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880" name="楕円 879">
          <a:extLst>
            <a:ext uri="{FF2B5EF4-FFF2-40B4-BE49-F238E27FC236}">
              <a16:creationId xmlns:a16="http://schemas.microsoft.com/office/drawing/2014/main" id="{B9C95546-BDA7-4947-9F3B-2FFD384931EF}"/>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156211</xdr:rowOff>
    </xdr:to>
    <xdr:cxnSp macro="">
      <xdr:nvCxnSpPr>
        <xdr:cNvPr id="881" name="直線コネクタ 880">
          <a:extLst>
            <a:ext uri="{FF2B5EF4-FFF2-40B4-BE49-F238E27FC236}">
              <a16:creationId xmlns:a16="http://schemas.microsoft.com/office/drawing/2014/main" id="{02E549D0-2505-4785-8EA0-B248ADEAECF2}"/>
            </a:ext>
          </a:extLst>
        </xdr:cNvPr>
        <xdr:cNvCxnSpPr/>
      </xdr:nvCxnSpPr>
      <xdr:spPr>
        <a:xfrm>
          <a:off x="15481300" y="18102943"/>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882" name="楕円 881">
          <a:extLst>
            <a:ext uri="{FF2B5EF4-FFF2-40B4-BE49-F238E27FC236}">
              <a16:creationId xmlns:a16="http://schemas.microsoft.com/office/drawing/2014/main" id="{C1CD5994-D985-4634-B3B9-5BDACAD5BF22}"/>
            </a:ext>
          </a:extLst>
        </xdr:cNvPr>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100693</xdr:rowOff>
    </xdr:to>
    <xdr:cxnSp macro="">
      <xdr:nvCxnSpPr>
        <xdr:cNvPr id="883" name="直線コネクタ 882">
          <a:extLst>
            <a:ext uri="{FF2B5EF4-FFF2-40B4-BE49-F238E27FC236}">
              <a16:creationId xmlns:a16="http://schemas.microsoft.com/office/drawing/2014/main" id="{F0AAE67F-AFA2-4191-B22F-C4D5CA8E9248}"/>
            </a:ext>
          </a:extLst>
        </xdr:cNvPr>
        <xdr:cNvCxnSpPr/>
      </xdr:nvCxnSpPr>
      <xdr:spPr>
        <a:xfrm>
          <a:off x="14592300" y="180474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146231</xdr:rowOff>
    </xdr:from>
    <xdr:to>
      <xdr:col>72</xdr:col>
      <xdr:colOff>38100</xdr:colOff>
      <xdr:row>105</xdr:row>
      <xdr:rowOff>76381</xdr:rowOff>
    </xdr:to>
    <xdr:sp macro="" textlink="">
      <xdr:nvSpPr>
        <xdr:cNvPr id="884" name="楕円 883">
          <a:extLst>
            <a:ext uri="{FF2B5EF4-FFF2-40B4-BE49-F238E27FC236}">
              <a16:creationId xmlns:a16="http://schemas.microsoft.com/office/drawing/2014/main" id="{AE40B493-6F2E-4C6B-B38D-BA8975A87599}"/>
            </a:ext>
          </a:extLst>
        </xdr:cNvPr>
        <xdr:cNvSpPr/>
      </xdr:nvSpPr>
      <xdr:spPr>
        <a:xfrm>
          <a:off x="1365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45176</xdr:rowOff>
    </xdr:to>
    <xdr:cxnSp macro="">
      <xdr:nvCxnSpPr>
        <xdr:cNvPr id="885" name="直線コネクタ 884">
          <a:extLst>
            <a:ext uri="{FF2B5EF4-FFF2-40B4-BE49-F238E27FC236}">
              <a16:creationId xmlns:a16="http://schemas.microsoft.com/office/drawing/2014/main" id="{0B0B4923-3FEE-4E10-8603-AFA795DC56EF}"/>
            </a:ext>
          </a:extLst>
        </xdr:cNvPr>
        <xdr:cNvCxnSpPr/>
      </xdr:nvCxnSpPr>
      <xdr:spPr>
        <a:xfrm>
          <a:off x="13703300" y="180278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886" name="楕円 885">
          <a:extLst>
            <a:ext uri="{FF2B5EF4-FFF2-40B4-BE49-F238E27FC236}">
              <a16:creationId xmlns:a16="http://schemas.microsoft.com/office/drawing/2014/main" id="{4CDC3B0F-A8D6-416D-8F06-D9B7FB4F66BD}"/>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77832</xdr:rowOff>
    </xdr:to>
    <xdr:cxnSp macro="">
      <xdr:nvCxnSpPr>
        <xdr:cNvPr id="887" name="直線コネクタ 886">
          <a:extLst>
            <a:ext uri="{FF2B5EF4-FFF2-40B4-BE49-F238E27FC236}">
              <a16:creationId xmlns:a16="http://schemas.microsoft.com/office/drawing/2014/main" id="{0191CB3B-4A49-4046-B8F9-D8E70EE23CB3}"/>
            </a:ext>
          </a:extLst>
        </xdr:cNvPr>
        <xdr:cNvCxnSpPr/>
      </xdr:nvCxnSpPr>
      <xdr:spPr>
        <a:xfrm flipV="1">
          <a:off x="12814300" y="180278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88" name="n_1aveValue【庁舎】&#10;有形固定資産減価償却率">
          <a:extLst>
            <a:ext uri="{FF2B5EF4-FFF2-40B4-BE49-F238E27FC236}">
              <a16:creationId xmlns:a16="http://schemas.microsoft.com/office/drawing/2014/main" id="{017A30F6-2F1C-413F-BE00-24EE8B100832}"/>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89" name="n_2aveValue【庁舎】&#10;有形固定資産減価償却率">
          <a:extLst>
            <a:ext uri="{FF2B5EF4-FFF2-40B4-BE49-F238E27FC236}">
              <a16:creationId xmlns:a16="http://schemas.microsoft.com/office/drawing/2014/main" id="{6BF41926-37F9-4E67-83C0-302AC93EF51B}"/>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0" name="n_3aveValue【庁舎】&#10;有形固定資産減価償却率">
          <a:extLst>
            <a:ext uri="{FF2B5EF4-FFF2-40B4-BE49-F238E27FC236}">
              <a16:creationId xmlns:a16="http://schemas.microsoft.com/office/drawing/2014/main" id="{5E7DC056-ACE8-4C19-A8A6-65BF8DF186EB}"/>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91" name="n_4aveValue【庁舎】&#10;有形固定資産減価償却率">
          <a:extLst>
            <a:ext uri="{FF2B5EF4-FFF2-40B4-BE49-F238E27FC236}">
              <a16:creationId xmlns:a16="http://schemas.microsoft.com/office/drawing/2014/main" id="{EF416947-E614-43B0-BB30-BA0C39ED650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892" name="n_1mainValue【庁舎】&#10;有形固定資産減価償却率">
          <a:extLst>
            <a:ext uri="{FF2B5EF4-FFF2-40B4-BE49-F238E27FC236}">
              <a16:creationId xmlns:a16="http://schemas.microsoft.com/office/drawing/2014/main" id="{12E296D8-7F1C-4CEB-9B0F-9E8481972272}"/>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893" name="n_2mainValue【庁舎】&#10;有形固定資産減価償却率">
          <a:extLst>
            <a:ext uri="{FF2B5EF4-FFF2-40B4-BE49-F238E27FC236}">
              <a16:creationId xmlns:a16="http://schemas.microsoft.com/office/drawing/2014/main" id="{CB05D922-7FCC-4FBF-B8CE-8F28DC00878B}"/>
            </a:ext>
          </a:extLst>
        </xdr:cNvPr>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67508</xdr:rowOff>
    </xdr:from>
    <xdr:ext cx="405111" cy="259045"/>
    <xdr:sp macro="" textlink="">
      <xdr:nvSpPr>
        <xdr:cNvPr id="894" name="n_3mainValue【庁舎】&#10;有形固定資産減価償却率">
          <a:extLst>
            <a:ext uri="{FF2B5EF4-FFF2-40B4-BE49-F238E27FC236}">
              <a16:creationId xmlns:a16="http://schemas.microsoft.com/office/drawing/2014/main" id="{88BB9799-BAA7-4536-8D4C-7EDF548A239A}"/>
            </a:ext>
          </a:extLst>
        </xdr:cNvPr>
        <xdr:cNvSpPr txBox="1"/>
      </xdr:nvSpPr>
      <xdr:spPr>
        <a:xfrm>
          <a:off x="13500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95" name="n_4mainValue【庁舎】&#10;有形固定資産減価償却率">
          <a:extLst>
            <a:ext uri="{FF2B5EF4-FFF2-40B4-BE49-F238E27FC236}">
              <a16:creationId xmlns:a16="http://schemas.microsoft.com/office/drawing/2014/main" id="{97508AB5-3C76-4797-A1B9-B6F013F54302}"/>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83E354BC-AE7F-430F-8513-69C765D139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DD61FB1-AA93-4495-950E-D63C9DA1C0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E1B9A515-5977-43E6-A020-83A257471B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D3ECC537-D1B6-4DF6-879A-06FD9BCBA7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AEBD33F4-3196-4AD1-96A7-C853D79A94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85AE232D-44C3-460F-9D38-C5E32EB04D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301E3154-5264-4648-9345-FC911FD69C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24C4437E-EA42-46E6-8F21-4F90669B47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7B7D4FC4-752E-42F3-B5BB-BA8B4691F8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8D68D56-9ABC-4949-B13C-6213D74F96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D0DFA674-3754-4EAD-A371-ED8A875DB31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353DD953-D40A-452F-9D29-81809A8CA46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56A68A6F-8319-420C-8F62-4B5456FB10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7A43BE35-0705-44D6-81FC-7760C8B93EC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A67F6BBD-A018-4C81-91F6-BC43B638C0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3800FC09-8874-42DC-9E73-DC56A4A139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0DE092EC-AF51-4A6C-BB48-195CD07C368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21C53C18-5485-4C3B-9792-3A1E2298043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5391A6A1-EC0F-4124-A133-13645E0188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9554BE2B-01AA-4B69-A06A-2E502A5537A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A7171425-A8B0-4E6B-BBA3-1F3B31E8B8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C91710CF-5337-45CB-9DA7-F15781A1DA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84D622D7-4DF3-4465-ACF3-3202B7973E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19" name="直線コネクタ 918">
          <a:extLst>
            <a:ext uri="{FF2B5EF4-FFF2-40B4-BE49-F238E27FC236}">
              <a16:creationId xmlns:a16="http://schemas.microsoft.com/office/drawing/2014/main" id="{35EE74BA-4190-4B40-9ECE-F1B3D6198B33}"/>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0" name="【庁舎】&#10;一人当たり面積最小値テキスト">
          <a:extLst>
            <a:ext uri="{FF2B5EF4-FFF2-40B4-BE49-F238E27FC236}">
              <a16:creationId xmlns:a16="http://schemas.microsoft.com/office/drawing/2014/main" id="{551558F1-3D4D-48F3-A79C-3539297AA4C2}"/>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1" name="直線コネクタ 920">
          <a:extLst>
            <a:ext uri="{FF2B5EF4-FFF2-40B4-BE49-F238E27FC236}">
              <a16:creationId xmlns:a16="http://schemas.microsoft.com/office/drawing/2014/main" id="{17607343-C5FD-463D-B925-05F351D2030A}"/>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2" name="【庁舎】&#10;一人当たり面積最大値テキスト">
          <a:extLst>
            <a:ext uri="{FF2B5EF4-FFF2-40B4-BE49-F238E27FC236}">
              <a16:creationId xmlns:a16="http://schemas.microsoft.com/office/drawing/2014/main" id="{512B1D6B-D47C-4D68-9C1A-9671B218122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3" name="直線コネクタ 922">
          <a:extLst>
            <a:ext uri="{FF2B5EF4-FFF2-40B4-BE49-F238E27FC236}">
              <a16:creationId xmlns:a16="http://schemas.microsoft.com/office/drawing/2014/main" id="{362272AD-A71A-4A8F-B6B2-BB20679366EB}"/>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24" name="【庁舎】&#10;一人当たり面積平均値テキスト">
          <a:extLst>
            <a:ext uri="{FF2B5EF4-FFF2-40B4-BE49-F238E27FC236}">
              <a16:creationId xmlns:a16="http://schemas.microsoft.com/office/drawing/2014/main" id="{1752E1BB-9A62-44F7-973D-82A920C18253}"/>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25" name="フローチャート: 判断 924">
          <a:extLst>
            <a:ext uri="{FF2B5EF4-FFF2-40B4-BE49-F238E27FC236}">
              <a16:creationId xmlns:a16="http://schemas.microsoft.com/office/drawing/2014/main" id="{00FDBA56-A335-41D3-8B22-25A954D90A63}"/>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26" name="フローチャート: 判断 925">
          <a:extLst>
            <a:ext uri="{FF2B5EF4-FFF2-40B4-BE49-F238E27FC236}">
              <a16:creationId xmlns:a16="http://schemas.microsoft.com/office/drawing/2014/main" id="{26F4AB26-81B6-4690-BCDD-0F58595AB1CF}"/>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27" name="フローチャート: 判断 926">
          <a:extLst>
            <a:ext uri="{FF2B5EF4-FFF2-40B4-BE49-F238E27FC236}">
              <a16:creationId xmlns:a16="http://schemas.microsoft.com/office/drawing/2014/main" id="{2E420A00-AB25-4111-A1D6-BF229CCAF624}"/>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8" name="フローチャート: 判断 927">
          <a:extLst>
            <a:ext uri="{FF2B5EF4-FFF2-40B4-BE49-F238E27FC236}">
              <a16:creationId xmlns:a16="http://schemas.microsoft.com/office/drawing/2014/main" id="{8193C55D-F823-4AE2-A134-A6BC6ED87AA3}"/>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29" name="フローチャート: 判断 928">
          <a:extLst>
            <a:ext uri="{FF2B5EF4-FFF2-40B4-BE49-F238E27FC236}">
              <a16:creationId xmlns:a16="http://schemas.microsoft.com/office/drawing/2014/main" id="{32F2FDA8-4E30-4096-BA36-5C96E08BE77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71B5027-5DAE-4642-9F0C-B2915ED28D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443D0CB-5336-4D33-A182-AA8CA2218D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123A112-F44E-4190-8F94-5D5C91DA94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C1A099A-89DB-4B04-90FD-70119A3D97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4882F81-0D53-4611-952F-388E6E6D96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109220</xdr:rowOff>
    </xdr:from>
    <xdr:to>
      <xdr:col>116</xdr:col>
      <xdr:colOff>114300</xdr:colOff>
      <xdr:row>103</xdr:row>
      <xdr:rowOff>39370</xdr:rowOff>
    </xdr:to>
    <xdr:sp macro="" textlink="">
      <xdr:nvSpPr>
        <xdr:cNvPr id="935" name="楕円 934">
          <a:extLst>
            <a:ext uri="{FF2B5EF4-FFF2-40B4-BE49-F238E27FC236}">
              <a16:creationId xmlns:a16="http://schemas.microsoft.com/office/drawing/2014/main" id="{66C8EA1F-8BE3-4508-A08B-E2FFF42B5953}"/>
            </a:ext>
          </a:extLst>
        </xdr:cNvPr>
        <xdr:cNvSpPr/>
      </xdr:nvSpPr>
      <xdr:spPr>
        <a:xfrm>
          <a:off x="22110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132097</xdr:rowOff>
    </xdr:from>
    <xdr:ext cx="469744" cy="259045"/>
    <xdr:sp macro="" textlink="">
      <xdr:nvSpPr>
        <xdr:cNvPr id="936" name="【庁舎】&#10;一人当たり面積該当値テキスト">
          <a:extLst>
            <a:ext uri="{FF2B5EF4-FFF2-40B4-BE49-F238E27FC236}">
              <a16:creationId xmlns:a16="http://schemas.microsoft.com/office/drawing/2014/main" id="{9D83101C-CA6C-4ADA-A60A-3399F0C5118E}"/>
            </a:ext>
          </a:extLst>
        </xdr:cNvPr>
        <xdr:cNvSpPr txBox="1"/>
      </xdr:nvSpPr>
      <xdr:spPr>
        <a:xfrm>
          <a:off x="22199600"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122555</xdr:rowOff>
    </xdr:from>
    <xdr:to>
      <xdr:col>112</xdr:col>
      <xdr:colOff>38100</xdr:colOff>
      <xdr:row>103</xdr:row>
      <xdr:rowOff>52705</xdr:rowOff>
    </xdr:to>
    <xdr:sp macro="" textlink="">
      <xdr:nvSpPr>
        <xdr:cNvPr id="937" name="楕円 936">
          <a:extLst>
            <a:ext uri="{FF2B5EF4-FFF2-40B4-BE49-F238E27FC236}">
              <a16:creationId xmlns:a16="http://schemas.microsoft.com/office/drawing/2014/main" id="{80B53FE3-496A-42B7-97CB-8F9AAA962691}"/>
            </a:ext>
          </a:extLst>
        </xdr:cNvPr>
        <xdr:cNvSpPr/>
      </xdr:nvSpPr>
      <xdr:spPr>
        <a:xfrm>
          <a:off x="21272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160020</xdr:rowOff>
    </xdr:from>
    <xdr:to>
      <xdr:col>116</xdr:col>
      <xdr:colOff>63500</xdr:colOff>
      <xdr:row>103</xdr:row>
      <xdr:rowOff>1905</xdr:rowOff>
    </xdr:to>
    <xdr:cxnSp macro="">
      <xdr:nvCxnSpPr>
        <xdr:cNvPr id="938" name="直線コネクタ 937">
          <a:extLst>
            <a:ext uri="{FF2B5EF4-FFF2-40B4-BE49-F238E27FC236}">
              <a16:creationId xmlns:a16="http://schemas.microsoft.com/office/drawing/2014/main" id="{64ACFD86-5776-4454-BE2F-B4FBE4C91DF9}"/>
            </a:ext>
          </a:extLst>
        </xdr:cNvPr>
        <xdr:cNvCxnSpPr/>
      </xdr:nvCxnSpPr>
      <xdr:spPr>
        <a:xfrm flipV="1">
          <a:off x="21323300" y="176479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141605</xdr:rowOff>
    </xdr:from>
    <xdr:to>
      <xdr:col>107</xdr:col>
      <xdr:colOff>101600</xdr:colOff>
      <xdr:row>103</xdr:row>
      <xdr:rowOff>71755</xdr:rowOff>
    </xdr:to>
    <xdr:sp macro="" textlink="">
      <xdr:nvSpPr>
        <xdr:cNvPr id="939" name="楕円 938">
          <a:extLst>
            <a:ext uri="{FF2B5EF4-FFF2-40B4-BE49-F238E27FC236}">
              <a16:creationId xmlns:a16="http://schemas.microsoft.com/office/drawing/2014/main" id="{E9045FD7-B12E-44C5-A719-E7FA2AD5E5FC}"/>
            </a:ext>
          </a:extLst>
        </xdr:cNvPr>
        <xdr:cNvSpPr/>
      </xdr:nvSpPr>
      <xdr:spPr>
        <a:xfrm>
          <a:off x="20383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xdr:rowOff>
    </xdr:from>
    <xdr:to>
      <xdr:col>111</xdr:col>
      <xdr:colOff>177800</xdr:colOff>
      <xdr:row>103</xdr:row>
      <xdr:rowOff>20955</xdr:rowOff>
    </xdr:to>
    <xdr:cxnSp macro="">
      <xdr:nvCxnSpPr>
        <xdr:cNvPr id="940" name="直線コネクタ 939">
          <a:extLst>
            <a:ext uri="{FF2B5EF4-FFF2-40B4-BE49-F238E27FC236}">
              <a16:creationId xmlns:a16="http://schemas.microsoft.com/office/drawing/2014/main" id="{94175151-699E-4F33-8ED3-A6A19457F49A}"/>
            </a:ext>
          </a:extLst>
        </xdr:cNvPr>
        <xdr:cNvCxnSpPr/>
      </xdr:nvCxnSpPr>
      <xdr:spPr>
        <a:xfrm flipV="1">
          <a:off x="20434300" y="176612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42545</xdr:rowOff>
    </xdr:from>
    <xdr:to>
      <xdr:col>102</xdr:col>
      <xdr:colOff>165100</xdr:colOff>
      <xdr:row>102</xdr:row>
      <xdr:rowOff>144145</xdr:rowOff>
    </xdr:to>
    <xdr:sp macro="" textlink="">
      <xdr:nvSpPr>
        <xdr:cNvPr id="941" name="楕円 940">
          <a:extLst>
            <a:ext uri="{FF2B5EF4-FFF2-40B4-BE49-F238E27FC236}">
              <a16:creationId xmlns:a16="http://schemas.microsoft.com/office/drawing/2014/main" id="{02EF13EA-C72B-4213-9784-04F96D0BBD3F}"/>
            </a:ext>
          </a:extLst>
        </xdr:cNvPr>
        <xdr:cNvSpPr/>
      </xdr:nvSpPr>
      <xdr:spPr>
        <a:xfrm>
          <a:off x="19494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93345</xdr:rowOff>
    </xdr:from>
    <xdr:to>
      <xdr:col>107</xdr:col>
      <xdr:colOff>50800</xdr:colOff>
      <xdr:row>103</xdr:row>
      <xdr:rowOff>20955</xdr:rowOff>
    </xdr:to>
    <xdr:cxnSp macro="">
      <xdr:nvCxnSpPr>
        <xdr:cNvPr id="942" name="直線コネクタ 941">
          <a:extLst>
            <a:ext uri="{FF2B5EF4-FFF2-40B4-BE49-F238E27FC236}">
              <a16:creationId xmlns:a16="http://schemas.microsoft.com/office/drawing/2014/main" id="{BAC65A9A-0B50-4759-B224-581C68E9D8C1}"/>
            </a:ext>
          </a:extLst>
        </xdr:cNvPr>
        <xdr:cNvCxnSpPr/>
      </xdr:nvCxnSpPr>
      <xdr:spPr>
        <a:xfrm>
          <a:off x="19545300" y="175812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43" name="楕円 942">
          <a:extLst>
            <a:ext uri="{FF2B5EF4-FFF2-40B4-BE49-F238E27FC236}">
              <a16:creationId xmlns:a16="http://schemas.microsoft.com/office/drawing/2014/main" id="{36B13F02-BD87-44AE-B24D-1DA383849C97}"/>
            </a:ext>
          </a:extLst>
        </xdr:cNvPr>
        <xdr:cNvSpPr/>
      </xdr:nvSpPr>
      <xdr:spPr>
        <a:xfrm>
          <a:off x="18605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93345</xdr:rowOff>
    </xdr:from>
    <xdr:to>
      <xdr:col>102</xdr:col>
      <xdr:colOff>114300</xdr:colOff>
      <xdr:row>105</xdr:row>
      <xdr:rowOff>118111</xdr:rowOff>
    </xdr:to>
    <xdr:cxnSp macro="">
      <xdr:nvCxnSpPr>
        <xdr:cNvPr id="944" name="直線コネクタ 943">
          <a:extLst>
            <a:ext uri="{FF2B5EF4-FFF2-40B4-BE49-F238E27FC236}">
              <a16:creationId xmlns:a16="http://schemas.microsoft.com/office/drawing/2014/main" id="{53AF8FEC-6FB9-4CDB-B598-3703AAF74E6F}"/>
            </a:ext>
          </a:extLst>
        </xdr:cNvPr>
        <xdr:cNvCxnSpPr/>
      </xdr:nvCxnSpPr>
      <xdr:spPr>
        <a:xfrm flipV="1">
          <a:off x="18656300" y="17581245"/>
          <a:ext cx="889000" cy="5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45" name="n_1aveValue【庁舎】&#10;一人当たり面積">
          <a:extLst>
            <a:ext uri="{FF2B5EF4-FFF2-40B4-BE49-F238E27FC236}">
              <a16:creationId xmlns:a16="http://schemas.microsoft.com/office/drawing/2014/main" id="{9EB02222-85D8-4723-9E5C-122F7A29C96C}"/>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46" name="n_2aveValue【庁舎】&#10;一人当たり面積">
          <a:extLst>
            <a:ext uri="{FF2B5EF4-FFF2-40B4-BE49-F238E27FC236}">
              <a16:creationId xmlns:a16="http://schemas.microsoft.com/office/drawing/2014/main" id="{B5004294-8105-4C2C-91AD-C05A81508CE5}"/>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47" name="n_3aveValue【庁舎】&#10;一人当たり面積">
          <a:extLst>
            <a:ext uri="{FF2B5EF4-FFF2-40B4-BE49-F238E27FC236}">
              <a16:creationId xmlns:a16="http://schemas.microsoft.com/office/drawing/2014/main" id="{59D4CE2D-5C2F-4AA5-98E6-8B7F9ACF1D06}"/>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48" name="n_4aveValue【庁舎】&#10;一人当たり面積">
          <a:extLst>
            <a:ext uri="{FF2B5EF4-FFF2-40B4-BE49-F238E27FC236}">
              <a16:creationId xmlns:a16="http://schemas.microsoft.com/office/drawing/2014/main" id="{F5751B23-0142-4C23-ADA3-6DE458AFD6BB}"/>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69232</xdr:rowOff>
    </xdr:from>
    <xdr:ext cx="469744" cy="259045"/>
    <xdr:sp macro="" textlink="">
      <xdr:nvSpPr>
        <xdr:cNvPr id="949" name="n_1mainValue【庁舎】&#10;一人当たり面積">
          <a:extLst>
            <a:ext uri="{FF2B5EF4-FFF2-40B4-BE49-F238E27FC236}">
              <a16:creationId xmlns:a16="http://schemas.microsoft.com/office/drawing/2014/main" id="{AFB3EFDE-A68F-4E44-B674-314E5642D553}"/>
            </a:ext>
          </a:extLst>
        </xdr:cNvPr>
        <xdr:cNvSpPr txBox="1"/>
      </xdr:nvSpPr>
      <xdr:spPr>
        <a:xfrm>
          <a:off x="21075727" y="1738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88282</xdr:rowOff>
    </xdr:from>
    <xdr:ext cx="469744" cy="259045"/>
    <xdr:sp macro="" textlink="">
      <xdr:nvSpPr>
        <xdr:cNvPr id="950" name="n_2mainValue【庁舎】&#10;一人当たり面積">
          <a:extLst>
            <a:ext uri="{FF2B5EF4-FFF2-40B4-BE49-F238E27FC236}">
              <a16:creationId xmlns:a16="http://schemas.microsoft.com/office/drawing/2014/main" id="{3463F8BB-5CCC-4D4A-BC49-F4458B68DE59}"/>
            </a:ext>
          </a:extLst>
        </xdr:cNvPr>
        <xdr:cNvSpPr txBox="1"/>
      </xdr:nvSpPr>
      <xdr:spPr>
        <a:xfrm>
          <a:off x="20199427"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160672</xdr:rowOff>
    </xdr:from>
    <xdr:ext cx="469744" cy="259045"/>
    <xdr:sp macro="" textlink="">
      <xdr:nvSpPr>
        <xdr:cNvPr id="951" name="n_3mainValue【庁舎】&#10;一人当たり面積">
          <a:extLst>
            <a:ext uri="{FF2B5EF4-FFF2-40B4-BE49-F238E27FC236}">
              <a16:creationId xmlns:a16="http://schemas.microsoft.com/office/drawing/2014/main" id="{8353F423-1C19-49E6-9DC1-A705D2FD513F}"/>
            </a:ext>
          </a:extLst>
        </xdr:cNvPr>
        <xdr:cNvSpPr txBox="1"/>
      </xdr:nvSpPr>
      <xdr:spPr>
        <a:xfrm>
          <a:off x="19310427"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2" name="n_4mainValue【庁舎】&#10;一人当たり面積">
          <a:extLst>
            <a:ext uri="{FF2B5EF4-FFF2-40B4-BE49-F238E27FC236}">
              <a16:creationId xmlns:a16="http://schemas.microsoft.com/office/drawing/2014/main" id="{76EAED62-3AEE-4FEB-A055-71E8541C72AF}"/>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6EF9C4E-5145-4CBA-8BAB-9CBDE21531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434174EC-C4FB-476F-8317-B7C8F32873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FE1769B5-2C2C-441A-BEB2-D8246DF91D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における一人当たり面積が類似団体と比べ低い水準となっている施設が多いことから、人口減少下において施設数が整理できていると判断できるが、消防施設及び市民会館を除き、有形固定資産減価償却率は高くなっている。市民会館につい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年度に舞台機構設備更新工事を実施しているため、有形固定資産減価償却率は下がっているものの、今後の更新費用等を含め、本市の課題となっている。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年度に臼杵市社会基盤整備・災害支援センターを庁舎として整備したことにより、一人当たり面積が増加したが、有形固定資産減価償却率は前年度より高くなっている。保健センターについては、令和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年度に廃止した。施設全般については、今後も公共施設等総合管理計画や中期財政計画を活用し、将来負担等を見据えた更新・整備が必要となる。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財政力指数は、令和５年度においては前年度と変わらず</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今後も生産年齢人口の大幅な増加は見込めず、自主財源である個人・法人市民税等の大幅な増加も見込めない状況である。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臼杵市まち・ひと・しごと創生総合戦略の重点プロジェクトに掲げている少子化対策・移住定住対策・雇用対策等に注力し、人口減少対策を行うとともに、税の徴収率向上対策等の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経常収支比率においては、分母である経常一般財源の増はあったものの、義務的経費における経常歳出が増加した影響等により、対前年度比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今後も安定した財政運営を行うため</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また、公債費については今後の財政負担を増加させないよう公共施設整備五ヵ年計画等に基づく計画的な借り入れを行うよう留意する。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127846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391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4217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63</xdr:row>
      <xdr:rowOff>146473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4217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65</xdr:row>
      <xdr:rowOff>4656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478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人件費においては、県人事委員会勧告に伴う給与改定による増、退職者数の増等による退職手当の増等により、対前年度比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物件費においては、新型コロナウイルスワクチン接種に関する委託料や子育て世帯を対象としたお買物券交付事業における需用費等の減等により、対前年度比</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前年度からの人口減少の影響はあったものの、人口一人当たり決算額はやや改善した。類似団体平均よりも高くなっており、今後も一層の経常経費の見直しや事業の取捨選択に努めていく。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130043</xdr:rowOff>
    </xdr:from>
    <xdr:to>
      <xdr:col>23</xdr:col>
      <xdr:colOff>133350</xdr:colOff>
      <xdr:row>84</xdr:row>
      <xdr:rowOff>131618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31843"/>
          <a:ext cx="8382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67988</xdr:rowOff>
    </xdr:from>
    <xdr:to>
      <xdr:col>19</xdr:col>
      <xdr:colOff>133350</xdr:colOff>
      <xdr:row>84</xdr:row>
      <xdr:rowOff>131618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9788"/>
          <a:ext cx="889000" cy="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21634</xdr:rowOff>
    </xdr:from>
    <xdr:to>
      <xdr:col>15</xdr:col>
      <xdr:colOff>82550</xdr:colOff>
      <xdr:row>84</xdr:row>
      <xdr:rowOff>67988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23434"/>
          <a:ext cx="889000" cy="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139226</xdr:rowOff>
    </xdr:from>
    <xdr:to>
      <xdr:col>11</xdr:col>
      <xdr:colOff>31750</xdr:colOff>
      <xdr:row>84</xdr:row>
      <xdr:rowOff>21634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69576"/>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79243</xdr:rowOff>
    </xdr:from>
    <xdr:to>
      <xdr:col>23</xdr:col>
      <xdr:colOff>184150</xdr:colOff>
      <xdr:row>85</xdr:row>
      <xdr:rowOff>9393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51320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5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80818</xdr:rowOff>
    </xdr:from>
    <xdr:to>
      <xdr:col>19</xdr:col>
      <xdr:colOff>184150</xdr:colOff>
      <xdr:row>85</xdr:row>
      <xdr:rowOff>10968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167195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8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17188</xdr:rowOff>
    </xdr:from>
    <xdr:to>
      <xdr:col>15</xdr:col>
      <xdr:colOff>133350</xdr:colOff>
      <xdr:row>84</xdr:row>
      <xdr:rowOff>118788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103565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142284</xdr:rowOff>
    </xdr:from>
    <xdr:to>
      <xdr:col>11</xdr:col>
      <xdr:colOff>82550</xdr:colOff>
      <xdr:row>84</xdr:row>
      <xdr:rowOff>72434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57211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88426</xdr:rowOff>
    </xdr:from>
    <xdr:to>
      <xdr:col>7</xdr:col>
      <xdr:colOff>31750</xdr:colOff>
      <xdr:row>84</xdr:row>
      <xdr:rowOff>18576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類似団体平均と比較して高い水準ではあるが、経験年数階層の人数変動の影響により対前年度比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35719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678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518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0894"/>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0894"/>
          <a:ext cx="889000" cy="3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61771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人口減少の影響により、対前年度比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臼杵市行財政活性化実行プラン等を活用し、持続可能な市役所実現のため、組織機構の見直しや再任用制度等の活用を進めるとともに、事務事業の選択と集中を行い、正規職員の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97306</xdr:rowOff>
    </xdr:from>
    <xdr:to>
      <xdr:col>81</xdr:col>
      <xdr:colOff>44450</xdr:colOff>
      <xdr:row>62</xdr:row>
      <xdr:rowOff>129480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72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75474</xdr:rowOff>
    </xdr:from>
    <xdr:to>
      <xdr:col>77</xdr:col>
      <xdr:colOff>44450</xdr:colOff>
      <xdr:row>62</xdr:row>
      <xdr:rowOff>97306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537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52494</xdr:rowOff>
    </xdr:from>
    <xdr:to>
      <xdr:col>72</xdr:col>
      <xdr:colOff>203200</xdr:colOff>
      <xdr:row>62</xdr:row>
      <xdr:rowOff>75474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239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46748</xdr:rowOff>
    </xdr:from>
    <xdr:to>
      <xdr:col>68</xdr:col>
      <xdr:colOff>152400</xdr:colOff>
      <xdr:row>62</xdr:row>
      <xdr:rowOff>52494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6648"/>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78680</xdr:rowOff>
    </xdr:from>
    <xdr:to>
      <xdr:col>81</xdr:col>
      <xdr:colOff>95250</xdr:colOff>
      <xdr:row>63</xdr:row>
      <xdr:rowOff>8830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50757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46506</xdr:rowOff>
    </xdr:from>
    <xdr:to>
      <xdr:col>77</xdr:col>
      <xdr:colOff>95250</xdr:colOff>
      <xdr:row>62</xdr:row>
      <xdr:rowOff>148106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132883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24674</xdr:rowOff>
    </xdr:from>
    <xdr:to>
      <xdr:col>73</xdr:col>
      <xdr:colOff>44450</xdr:colOff>
      <xdr:row>62</xdr:row>
      <xdr:rowOff>126274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111051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88071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167398</xdr:rowOff>
    </xdr:from>
    <xdr:to>
      <xdr:col>64</xdr:col>
      <xdr:colOff>152400</xdr:colOff>
      <xdr:row>62</xdr:row>
      <xdr:rowOff>97548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82325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1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単年度では普通交付税に算入される公債費、事業費補正の増等の好転要因が悪化要因を上回ったことで、対前年度比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今後も有利な地方債の発行に努めるとともに、公共施設整備五ヵ年計画等に基づく計画的な事業執行、起債発行を行い、更なる改善に努める。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079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149981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116417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基準財政需要額算入見込額の減や充当可能特定歳入の減等悪化要因があったものの、地方債現在高の減等の好転要因が上回り、将来負担比率は０％となった。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これは類似団体や全国平均と比べても良好な数値であるが、今後も事業の選択と集中による起債発行額の抑制や、有利な地方債の活用に努め、財政の健全化に努める。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県人事院勧告に伴う給与改定による職員基本給の増や期末勤勉手当の増等の影響により経常歳出が増加し、また、充当特定財源の減少の影響もあり、指標の悪化となった。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461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37</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8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48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37</xdr:row>
      <xdr:rowOff>146050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28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51707</xdr:rowOff>
    </xdr:from>
    <xdr:to>
      <xdr:col>20</xdr:col>
      <xdr:colOff>38100</xdr:colOff>
      <xdr:row>37</xdr:row>
      <xdr:rowOff>153307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人件費や光熱水費の増に伴うコミュニティセンター指定管理委託料の増、利用者の増に伴う病児・病後児保育事業委託料の増等により、経常歳出が増加し、指標の悪化となった。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5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児童福祉費において児童手当の減はあるものの、施設型給付費の増や医療扶助費の増に伴う生活保護費の増、障害者就労継続支援給付費の増等の影響により、経常歳出が増加し、指標の悪化となった。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類似団体平均と比較して高い水準であるため、今後も関連施策の動向について注視していく。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58965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繰出金のうち後期高齢者特会において、被保険者数の増や医療費の増による療養給付費負担金の増等の影響により繰出金が増加し、指標の悪化となった。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類似団体平均と比較して高い水準であるため、今後も関連施策の動向について注視していく。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96520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119380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59</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05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認定こども園等に対する一時預かり事業、延長保育事業について、委託料から補助金へ振替えたこと等の影響により、経常歳出が増加し、指標の悪化となった。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47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34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340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35</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014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年度同意地方債の元金償還開始による増が影響し、指標の悪化となった。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類似団体平均と比較して高い水準であるため、事業内容を精査し、地方債発行の抑制に努める。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129287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372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732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28702</xdr:rowOff>
    </xdr:from>
    <xdr:to>
      <xdr:col>15</xdr:col>
      <xdr:colOff>98425</xdr:colOff>
      <xdr:row>79</xdr:row>
      <xdr:rowOff>33274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73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33274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1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828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828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136144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20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43713</xdr:rowOff>
    </xdr:from>
    <xdr:to>
      <xdr:col>29</xdr:col>
      <xdr:colOff>127000</xdr:colOff>
      <xdr:row>16</xdr:row>
      <xdr:rowOff>112522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4538"/>
          <a:ext cx="647700" cy="6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28491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112522</xdr:rowOff>
    </xdr:from>
    <xdr:to>
      <xdr:col>26</xdr:col>
      <xdr:colOff>50800</xdr:colOff>
      <xdr:row>16</xdr:row>
      <xdr:rowOff>152877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3347"/>
          <a:ext cx="698500" cy="40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152877</xdr:rowOff>
    </xdr:from>
    <xdr:to>
      <xdr:col>22</xdr:col>
      <xdr:colOff>114300</xdr:colOff>
      <xdr:row>17</xdr:row>
      <xdr:rowOff>36794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3702"/>
          <a:ext cx="698500" cy="5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36794</xdr:rowOff>
    </xdr:from>
    <xdr:to>
      <xdr:col>18</xdr:col>
      <xdr:colOff>177800</xdr:colOff>
      <xdr:row>17</xdr:row>
      <xdr:rowOff>96063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9069"/>
          <a:ext cx="698500" cy="59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164363</xdr:rowOff>
    </xdr:from>
    <xdr:to>
      <xdr:col>29</xdr:col>
      <xdr:colOff>177800</xdr:colOff>
      <xdr:row>16</xdr:row>
      <xdr:rowOff>94513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61722</xdr:rowOff>
    </xdr:from>
    <xdr:to>
      <xdr:col>26</xdr:col>
      <xdr:colOff>101600</xdr:colOff>
      <xdr:row>16</xdr:row>
      <xdr:rowOff>163322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1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102077</xdr:rowOff>
    </xdr:from>
    <xdr:to>
      <xdr:col>22</xdr:col>
      <xdr:colOff>165100</xdr:colOff>
      <xdr:row>17</xdr:row>
      <xdr:rowOff>32227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157444</xdr:rowOff>
    </xdr:from>
    <xdr:to>
      <xdr:col>19</xdr:col>
      <xdr:colOff>38100</xdr:colOff>
      <xdr:row>17</xdr:row>
      <xdr:rowOff>87594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72371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45263</xdr:rowOff>
    </xdr:from>
    <xdr:to>
      <xdr:col>15</xdr:col>
      <xdr:colOff>101600</xdr:colOff>
      <xdr:row>17</xdr:row>
      <xdr:rowOff>146863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257759</xdr:rowOff>
    </xdr:from>
    <xdr:to>
      <xdr:col>29</xdr:col>
      <xdr:colOff>127000</xdr:colOff>
      <xdr:row>35</xdr:row>
      <xdr:rowOff>262560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68109"/>
          <a:ext cx="6477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257759</xdr:rowOff>
    </xdr:from>
    <xdr:to>
      <xdr:col>26</xdr:col>
      <xdr:colOff>50800</xdr:colOff>
      <xdr:row>35</xdr:row>
      <xdr:rowOff>316313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8109"/>
          <a:ext cx="698500" cy="5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316313</xdr:rowOff>
    </xdr:from>
    <xdr:to>
      <xdr:col>22</xdr:col>
      <xdr:colOff>114300</xdr:colOff>
      <xdr:row>36</xdr:row>
      <xdr:rowOff>58322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26663"/>
          <a:ext cx="698500" cy="84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58322</xdr:rowOff>
    </xdr:from>
    <xdr:to>
      <xdr:col>18</xdr:col>
      <xdr:colOff>177800</xdr:colOff>
      <xdr:row>36</xdr:row>
      <xdr:rowOff>75989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11572"/>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211760</xdr:rowOff>
    </xdr:from>
    <xdr:to>
      <xdr:col>29</xdr:col>
      <xdr:colOff>177800</xdr:colOff>
      <xdr:row>35</xdr:row>
      <xdr:rowOff>313360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2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183837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206959</xdr:rowOff>
    </xdr:from>
    <xdr:to>
      <xdr:col>26</xdr:col>
      <xdr:colOff>101600</xdr:colOff>
      <xdr:row>35</xdr:row>
      <xdr:rowOff>308559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293336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0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265513</xdr:rowOff>
    </xdr:from>
    <xdr:to>
      <xdr:col>22</xdr:col>
      <xdr:colOff>165100</xdr:colOff>
      <xdr:row>36</xdr:row>
      <xdr:rowOff>24213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6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7522</xdr:rowOff>
    </xdr:from>
    <xdr:to>
      <xdr:col>19</xdr:col>
      <xdr:colOff>38100</xdr:colOff>
      <xdr:row>36</xdr:row>
      <xdr:rowOff>109122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25189</xdr:rowOff>
    </xdr:from>
    <xdr:to>
      <xdr:col>15</xdr:col>
      <xdr:colOff>101600</xdr:colOff>
      <xdr:row>36</xdr:row>
      <xdr:rowOff>126789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111566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2248</xdr:rowOff>
    </xdr:from>
    <xdr:to>
      <xdr:col>24</xdr:col>
      <xdr:colOff>63500</xdr:colOff>
      <xdr:row>34</xdr:row>
      <xdr:rowOff>67247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1548"/>
          <a:ext cx="8382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67247</xdr:rowOff>
    </xdr:from>
    <xdr:to>
      <xdr:col>19</xdr:col>
      <xdr:colOff>177800</xdr:colOff>
      <xdr:row>34</xdr:row>
      <xdr:rowOff>69024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6547"/>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69024</xdr:rowOff>
    </xdr:from>
    <xdr:to>
      <xdr:col>15</xdr:col>
      <xdr:colOff>50800</xdr:colOff>
      <xdr:row>34</xdr:row>
      <xdr:rowOff>123203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8324"/>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123203</xdr:rowOff>
    </xdr:from>
    <xdr:to>
      <xdr:col>10</xdr:col>
      <xdr:colOff>114300</xdr:colOff>
      <xdr:row>35</xdr:row>
      <xdr:rowOff>135598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2503"/>
          <a:ext cx="889000" cy="1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122898</xdr:rowOff>
    </xdr:from>
    <xdr:to>
      <xdr:col>24</xdr:col>
      <xdr:colOff>114300</xdr:colOff>
      <xdr:row>34</xdr:row>
      <xdr:rowOff>53048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145775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16447</xdr:rowOff>
    </xdr:from>
    <xdr:to>
      <xdr:col>20</xdr:col>
      <xdr:colOff>38100</xdr:colOff>
      <xdr:row>34</xdr:row>
      <xdr:rowOff>118047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134574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18224</xdr:rowOff>
    </xdr:from>
    <xdr:to>
      <xdr:col>15</xdr:col>
      <xdr:colOff>101600</xdr:colOff>
      <xdr:row>34</xdr:row>
      <xdr:rowOff>119824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136351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72403</xdr:rowOff>
    </xdr:from>
    <xdr:to>
      <xdr:col>10</xdr:col>
      <xdr:colOff>165100</xdr:colOff>
      <xdr:row>35</xdr:row>
      <xdr:rowOff>2553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19080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84798</xdr:rowOff>
    </xdr:from>
    <xdr:to>
      <xdr:col>6</xdr:col>
      <xdr:colOff>38100</xdr:colOff>
      <xdr:row>36</xdr:row>
      <xdr:rowOff>14948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31475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95525</xdr:rowOff>
    </xdr:from>
    <xdr:to>
      <xdr:col>24</xdr:col>
      <xdr:colOff>63500</xdr:colOff>
      <xdr:row>56</xdr:row>
      <xdr:rowOff>137688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96725"/>
          <a:ext cx="838200" cy="4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95525</xdr:rowOff>
    </xdr:from>
    <xdr:to>
      <xdr:col>19</xdr:col>
      <xdr:colOff>177800</xdr:colOff>
      <xdr:row>56</xdr:row>
      <xdr:rowOff>167846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96725"/>
          <a:ext cx="889000" cy="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167846</xdr:rowOff>
    </xdr:from>
    <xdr:to>
      <xdr:col>15</xdr:col>
      <xdr:colOff>50800</xdr:colOff>
      <xdr:row>57</xdr:row>
      <xdr:rowOff>35020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9046"/>
          <a:ext cx="8890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6948</xdr:rowOff>
    </xdr:from>
    <xdr:to>
      <xdr:col>10</xdr:col>
      <xdr:colOff>114300</xdr:colOff>
      <xdr:row>57</xdr:row>
      <xdr:rowOff>35020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7959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86888</xdr:rowOff>
    </xdr:from>
    <xdr:to>
      <xdr:col>24</xdr:col>
      <xdr:colOff>114300</xdr:colOff>
      <xdr:row>57</xdr:row>
      <xdr:rowOff>17038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109765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44725</xdr:rowOff>
    </xdr:from>
    <xdr:to>
      <xdr:col>20</xdr:col>
      <xdr:colOff>38100</xdr:colOff>
      <xdr:row>56</xdr:row>
      <xdr:rowOff>146325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162852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117046</xdr:rowOff>
    </xdr:from>
    <xdr:to>
      <xdr:col>15</xdr:col>
      <xdr:colOff>101600</xdr:colOff>
      <xdr:row>57</xdr:row>
      <xdr:rowOff>47196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63723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155670</xdr:rowOff>
    </xdr:from>
    <xdr:to>
      <xdr:col>10</xdr:col>
      <xdr:colOff>165100</xdr:colOff>
      <xdr:row>57</xdr:row>
      <xdr:rowOff>85820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102347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127598</xdr:rowOff>
    </xdr:from>
    <xdr:to>
      <xdr:col>6</xdr:col>
      <xdr:colOff>38100</xdr:colOff>
      <xdr:row>57</xdr:row>
      <xdr:rowOff>57748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74275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102256</xdr:rowOff>
    </xdr:from>
    <xdr:to>
      <xdr:col>24</xdr:col>
      <xdr:colOff>63500</xdr:colOff>
      <xdr:row>78</xdr:row>
      <xdr:rowOff>103901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535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102256</xdr:rowOff>
    </xdr:from>
    <xdr:to>
      <xdr:col>19</xdr:col>
      <xdr:colOff>177800</xdr:colOff>
      <xdr:row>78</xdr:row>
      <xdr:rowOff>106004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5356"/>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101043</xdr:rowOff>
    </xdr:from>
    <xdr:to>
      <xdr:col>15</xdr:col>
      <xdr:colOff>50800</xdr:colOff>
      <xdr:row>78</xdr:row>
      <xdr:rowOff>106004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4143"/>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100518</xdr:rowOff>
    </xdr:from>
    <xdr:to>
      <xdr:col>10</xdr:col>
      <xdr:colOff>114300</xdr:colOff>
      <xdr:row>78</xdr:row>
      <xdr:rowOff>101043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361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53101</xdr:rowOff>
    </xdr:from>
    <xdr:to>
      <xdr:col>24</xdr:col>
      <xdr:colOff>114300</xdr:colOff>
      <xdr:row>78</xdr:row>
      <xdr:rowOff>154701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139478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51456</xdr:rowOff>
    </xdr:from>
    <xdr:to>
      <xdr:col>20</xdr:col>
      <xdr:colOff>38100</xdr:colOff>
      <xdr:row>78</xdr:row>
      <xdr:rowOff>153056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144183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55204</xdr:rowOff>
    </xdr:from>
    <xdr:to>
      <xdr:col>15</xdr:col>
      <xdr:colOff>101600</xdr:colOff>
      <xdr:row>78</xdr:row>
      <xdr:rowOff>156804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147931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50243</xdr:rowOff>
    </xdr:from>
    <xdr:to>
      <xdr:col>10</xdr:col>
      <xdr:colOff>165100</xdr:colOff>
      <xdr:row>78</xdr:row>
      <xdr:rowOff>151843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142970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49718</xdr:rowOff>
    </xdr:from>
    <xdr:to>
      <xdr:col>6</xdr:col>
      <xdr:colOff>38100</xdr:colOff>
      <xdr:row>78</xdr:row>
      <xdr:rowOff>151318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142445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149783</xdr:rowOff>
    </xdr:from>
    <xdr:to>
      <xdr:col>24</xdr:col>
      <xdr:colOff>63500</xdr:colOff>
      <xdr:row>93</xdr:row>
      <xdr:rowOff>170650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23183"/>
          <a:ext cx="838200" cy="19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147535</xdr:rowOff>
    </xdr:from>
    <xdr:to>
      <xdr:col>19</xdr:col>
      <xdr:colOff>177800</xdr:colOff>
      <xdr:row>93</xdr:row>
      <xdr:rowOff>170650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20935"/>
          <a:ext cx="889000" cy="1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147535</xdr:rowOff>
    </xdr:from>
    <xdr:to>
      <xdr:col>15</xdr:col>
      <xdr:colOff>50800</xdr:colOff>
      <xdr:row>94</xdr:row>
      <xdr:rowOff>120332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20935"/>
          <a:ext cx="889000" cy="3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120332</xdr:rowOff>
    </xdr:from>
    <xdr:to>
      <xdr:col>10</xdr:col>
      <xdr:colOff>114300</xdr:colOff>
      <xdr:row>95</xdr:row>
      <xdr:rowOff>30975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6632"/>
          <a:ext cx="889000" cy="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98983</xdr:rowOff>
    </xdr:from>
    <xdr:to>
      <xdr:col>24</xdr:col>
      <xdr:colOff>114300</xdr:colOff>
      <xdr:row>93</xdr:row>
      <xdr:rowOff>29133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121860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2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119850</xdr:rowOff>
    </xdr:from>
    <xdr:to>
      <xdr:col>20</xdr:col>
      <xdr:colOff>38100</xdr:colOff>
      <xdr:row>94</xdr:row>
      <xdr:rowOff>50000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66527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3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96735</xdr:rowOff>
    </xdr:from>
    <xdr:to>
      <xdr:col>15</xdr:col>
      <xdr:colOff>101600</xdr:colOff>
      <xdr:row>93</xdr:row>
      <xdr:rowOff>26885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43412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4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69532</xdr:rowOff>
    </xdr:from>
    <xdr:to>
      <xdr:col>10</xdr:col>
      <xdr:colOff>165100</xdr:colOff>
      <xdr:row>94</xdr:row>
      <xdr:rowOff>171132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16209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151625</xdr:rowOff>
    </xdr:from>
    <xdr:to>
      <xdr:col>6</xdr:col>
      <xdr:colOff>38100</xdr:colOff>
      <xdr:row>95</xdr:row>
      <xdr:rowOff>81775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98302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170378</xdr:rowOff>
    </xdr:from>
    <xdr:to>
      <xdr:col>55</xdr:col>
      <xdr:colOff>0</xdr:colOff>
      <xdr:row>36</xdr:row>
      <xdr:rowOff>78489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1128"/>
          <a:ext cx="838200" cy="7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170378</xdr:rowOff>
    </xdr:from>
    <xdr:to>
      <xdr:col>50</xdr:col>
      <xdr:colOff>114300</xdr:colOff>
      <xdr:row>36</xdr:row>
      <xdr:rowOff>127950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1128"/>
          <a:ext cx="8890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164145</xdr:rowOff>
    </xdr:from>
    <xdr:to>
      <xdr:col>45</xdr:col>
      <xdr:colOff>177800</xdr:colOff>
      <xdr:row>36</xdr:row>
      <xdr:rowOff>127950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79095"/>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164145</xdr:rowOff>
    </xdr:from>
    <xdr:to>
      <xdr:col>41</xdr:col>
      <xdr:colOff>50800</xdr:colOff>
      <xdr:row>37</xdr:row>
      <xdr:rowOff>142862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79095"/>
          <a:ext cx="889000" cy="10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27689</xdr:rowOff>
    </xdr:from>
    <xdr:to>
      <xdr:col>55</xdr:col>
      <xdr:colOff>50800</xdr:colOff>
      <xdr:row>36</xdr:row>
      <xdr:rowOff>129289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6116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119578</xdr:rowOff>
    </xdr:from>
    <xdr:to>
      <xdr:col>50</xdr:col>
      <xdr:colOff>165100</xdr:colOff>
      <xdr:row>36</xdr:row>
      <xdr:rowOff>49728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40855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77150</xdr:rowOff>
    </xdr:from>
    <xdr:to>
      <xdr:col>46</xdr:col>
      <xdr:colOff>38100</xdr:colOff>
      <xdr:row>37</xdr:row>
      <xdr:rowOff>7300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169877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113345</xdr:rowOff>
    </xdr:from>
    <xdr:to>
      <xdr:col>41</xdr:col>
      <xdr:colOff>101600</xdr:colOff>
      <xdr:row>32</xdr:row>
      <xdr:rowOff>43495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4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34622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92062</xdr:rowOff>
    </xdr:from>
    <xdr:to>
      <xdr:col>36</xdr:col>
      <xdr:colOff>165100</xdr:colOff>
      <xdr:row>38</xdr:row>
      <xdr:rowOff>22213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170149</xdr:rowOff>
    </xdr:from>
    <xdr:to>
      <xdr:col>55</xdr:col>
      <xdr:colOff>0</xdr:colOff>
      <xdr:row>56</xdr:row>
      <xdr:rowOff>26046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99899"/>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156610</xdr:rowOff>
    </xdr:from>
    <xdr:to>
      <xdr:col>50</xdr:col>
      <xdr:colOff>114300</xdr:colOff>
      <xdr:row>55</xdr:row>
      <xdr:rowOff>170149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86360"/>
          <a:ext cx="8890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46334</xdr:rowOff>
    </xdr:from>
    <xdr:to>
      <xdr:col>45</xdr:col>
      <xdr:colOff>177800</xdr:colOff>
      <xdr:row>55</xdr:row>
      <xdr:rowOff>156610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76084"/>
          <a:ext cx="889000" cy="1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169601</xdr:rowOff>
    </xdr:from>
    <xdr:to>
      <xdr:col>41</xdr:col>
      <xdr:colOff>50800</xdr:colOff>
      <xdr:row>55</xdr:row>
      <xdr:rowOff>46334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27901"/>
          <a:ext cx="889000" cy="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146696</xdr:rowOff>
    </xdr:from>
    <xdr:to>
      <xdr:col>55</xdr:col>
      <xdr:colOff>50800</xdr:colOff>
      <xdr:row>56</xdr:row>
      <xdr:rowOff>76846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169573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119349</xdr:rowOff>
    </xdr:from>
    <xdr:to>
      <xdr:col>50</xdr:col>
      <xdr:colOff>165100</xdr:colOff>
      <xdr:row>56</xdr:row>
      <xdr:rowOff>49499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4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66026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2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105810</xdr:rowOff>
    </xdr:from>
    <xdr:to>
      <xdr:col>46</xdr:col>
      <xdr:colOff>38100</xdr:colOff>
      <xdr:row>56</xdr:row>
      <xdr:rowOff>35960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52487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166984</xdr:rowOff>
    </xdr:from>
    <xdr:to>
      <xdr:col>41</xdr:col>
      <xdr:colOff>101600</xdr:colOff>
      <xdr:row>55</xdr:row>
      <xdr:rowOff>97134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113661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0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118801</xdr:rowOff>
    </xdr:from>
    <xdr:to>
      <xdr:col>36</xdr:col>
      <xdr:colOff>165100</xdr:colOff>
      <xdr:row>55</xdr:row>
      <xdr:rowOff>48951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65478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15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127236</xdr:rowOff>
    </xdr:from>
    <xdr:to>
      <xdr:col>55</xdr:col>
      <xdr:colOff>0</xdr:colOff>
      <xdr:row>78</xdr:row>
      <xdr:rowOff>20176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28886"/>
          <a:ext cx="8382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157063</xdr:rowOff>
    </xdr:from>
    <xdr:to>
      <xdr:col>50</xdr:col>
      <xdr:colOff>114300</xdr:colOff>
      <xdr:row>78</xdr:row>
      <xdr:rowOff>20176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87263"/>
          <a:ext cx="889000" cy="2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93033</xdr:rowOff>
    </xdr:from>
    <xdr:to>
      <xdr:col>45</xdr:col>
      <xdr:colOff>177800</xdr:colOff>
      <xdr:row>76</xdr:row>
      <xdr:rowOff>157063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23233"/>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107000</xdr:rowOff>
    </xdr:from>
    <xdr:to>
      <xdr:col>41</xdr:col>
      <xdr:colOff>50800</xdr:colOff>
      <xdr:row>76</xdr:row>
      <xdr:rowOff>93033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65750"/>
          <a:ext cx="889000" cy="1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76436</xdr:rowOff>
    </xdr:from>
    <xdr:to>
      <xdr:col>55</xdr:col>
      <xdr:colOff>50800</xdr:colOff>
      <xdr:row>78</xdr:row>
      <xdr:rowOff>6586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99313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140826</xdr:rowOff>
    </xdr:from>
    <xdr:to>
      <xdr:col>50</xdr:col>
      <xdr:colOff>165100</xdr:colOff>
      <xdr:row>78</xdr:row>
      <xdr:rowOff>70976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87503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106263</xdr:rowOff>
    </xdr:from>
    <xdr:to>
      <xdr:col>46</xdr:col>
      <xdr:colOff>38100</xdr:colOff>
      <xdr:row>77</xdr:row>
      <xdr:rowOff>36413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52940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42233</xdr:rowOff>
    </xdr:from>
    <xdr:to>
      <xdr:col>41</xdr:col>
      <xdr:colOff>101600</xdr:colOff>
      <xdr:row>76</xdr:row>
      <xdr:rowOff>143833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160360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56200</xdr:rowOff>
    </xdr:from>
    <xdr:to>
      <xdr:col>36</xdr:col>
      <xdr:colOff>165100</xdr:colOff>
      <xdr:row>75</xdr:row>
      <xdr:rowOff>157800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2877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38824</xdr:rowOff>
    </xdr:from>
    <xdr:to>
      <xdr:col>55</xdr:col>
      <xdr:colOff>0</xdr:colOff>
      <xdr:row>96</xdr:row>
      <xdr:rowOff>119190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98024"/>
          <a:ext cx="838200" cy="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119190</xdr:rowOff>
    </xdr:from>
    <xdr:to>
      <xdr:col>50</xdr:col>
      <xdr:colOff>114300</xdr:colOff>
      <xdr:row>96</xdr:row>
      <xdr:rowOff>125285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7839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93523</xdr:rowOff>
    </xdr:from>
    <xdr:to>
      <xdr:col>45</xdr:col>
      <xdr:colOff>177800</xdr:colOff>
      <xdr:row>96</xdr:row>
      <xdr:rowOff>125285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381273"/>
          <a:ext cx="889000" cy="2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93523</xdr:rowOff>
    </xdr:from>
    <xdr:to>
      <xdr:col>41</xdr:col>
      <xdr:colOff>50800</xdr:colOff>
      <xdr:row>95</xdr:row>
      <xdr:rowOff>96469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81273"/>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159474</xdr:rowOff>
    </xdr:from>
    <xdr:to>
      <xdr:col>55</xdr:col>
      <xdr:colOff>50800</xdr:colOff>
      <xdr:row>96</xdr:row>
      <xdr:rowOff>89624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137901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68390</xdr:rowOff>
    </xdr:from>
    <xdr:to>
      <xdr:col>50</xdr:col>
      <xdr:colOff>165100</xdr:colOff>
      <xdr:row>96</xdr:row>
      <xdr:rowOff>169990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161117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74485</xdr:rowOff>
    </xdr:from>
    <xdr:to>
      <xdr:col>46</xdr:col>
      <xdr:colOff>38100</xdr:colOff>
      <xdr:row>97</xdr:row>
      <xdr:rowOff>4635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167212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2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42723</xdr:rowOff>
    </xdr:from>
    <xdr:to>
      <xdr:col>41</xdr:col>
      <xdr:colOff>101600</xdr:colOff>
      <xdr:row>95</xdr:row>
      <xdr:rowOff>144323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160850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45669</xdr:rowOff>
    </xdr:from>
    <xdr:to>
      <xdr:col>36</xdr:col>
      <xdr:colOff>165100</xdr:colOff>
      <xdr:row>95</xdr:row>
      <xdr:rowOff>147269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163796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17323</xdr:rowOff>
    </xdr:from>
    <xdr:to>
      <xdr:col>85</xdr:col>
      <xdr:colOff>127000</xdr:colOff>
      <xdr:row>38</xdr:row>
      <xdr:rowOff>39725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32423"/>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17323</xdr:rowOff>
    </xdr:from>
    <xdr:to>
      <xdr:col>81</xdr:col>
      <xdr:colOff>50800</xdr:colOff>
      <xdr:row>39</xdr:row>
      <xdr:rowOff>7874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32423"/>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121298</xdr:rowOff>
    </xdr:from>
    <xdr:to>
      <xdr:col>76</xdr:col>
      <xdr:colOff>114300</xdr:colOff>
      <xdr:row>39</xdr:row>
      <xdr:rowOff>7874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3639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xdr:rowOff>
    </xdr:from>
    <xdr:to>
      <xdr:col>71</xdr:col>
      <xdr:colOff>177800</xdr:colOff>
      <xdr:row>38</xdr:row>
      <xdr:rowOff>121298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16116"/>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160375</xdr:rowOff>
    </xdr:from>
    <xdr:to>
      <xdr:col>85</xdr:col>
      <xdr:colOff>177800</xdr:colOff>
      <xdr:row>38</xdr:row>
      <xdr:rowOff>90525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11802</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137973</xdr:rowOff>
    </xdr:from>
    <xdr:to>
      <xdr:col>81</xdr:col>
      <xdr:colOff>101600</xdr:colOff>
      <xdr:row>38</xdr:row>
      <xdr:rowOff>68123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84650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128524</xdr:rowOff>
    </xdr:from>
    <xdr:to>
      <xdr:col>76</xdr:col>
      <xdr:colOff>165100</xdr:colOff>
      <xdr:row>39</xdr:row>
      <xdr:rowOff>58674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49801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3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70498</xdr:rowOff>
    </xdr:from>
    <xdr:to>
      <xdr:col>72</xdr:col>
      <xdr:colOff>38100</xdr:colOff>
      <xdr:row>39</xdr:row>
      <xdr:rowOff>648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163225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7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121666</xdr:rowOff>
    </xdr:from>
    <xdr:to>
      <xdr:col>67</xdr:col>
      <xdr:colOff>101600</xdr:colOff>
      <xdr:row>38</xdr:row>
      <xdr:rowOff>51815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42943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91592</xdr:rowOff>
    </xdr:from>
    <xdr:to>
      <xdr:col>85</xdr:col>
      <xdr:colOff>127000</xdr:colOff>
      <xdr:row>73</xdr:row>
      <xdr:rowOff>70866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35992"/>
          <a:ext cx="8382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70866</xdr:rowOff>
    </xdr:from>
    <xdr:to>
      <xdr:col>81</xdr:col>
      <xdr:colOff>50800</xdr:colOff>
      <xdr:row>73</xdr:row>
      <xdr:rowOff>112890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586716"/>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112890</xdr:rowOff>
    </xdr:from>
    <xdr:to>
      <xdr:col>76</xdr:col>
      <xdr:colOff>114300</xdr:colOff>
      <xdr:row>74</xdr:row>
      <xdr:rowOff>20295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28740"/>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20295</xdr:rowOff>
    </xdr:from>
    <xdr:to>
      <xdr:col>71</xdr:col>
      <xdr:colOff>177800</xdr:colOff>
      <xdr:row>74</xdr:row>
      <xdr:rowOff>50317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07595"/>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40792</xdr:rowOff>
    </xdr:from>
    <xdr:to>
      <xdr:col>85</xdr:col>
      <xdr:colOff>177800</xdr:colOff>
      <xdr:row>72</xdr:row>
      <xdr:rowOff>142392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63669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20066</xdr:rowOff>
    </xdr:from>
    <xdr:to>
      <xdr:col>81</xdr:col>
      <xdr:colOff>101600</xdr:colOff>
      <xdr:row>73</xdr:row>
      <xdr:rowOff>121666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138193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3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62090</xdr:rowOff>
    </xdr:from>
    <xdr:to>
      <xdr:col>76</xdr:col>
      <xdr:colOff>165100</xdr:colOff>
      <xdr:row>73</xdr:row>
      <xdr:rowOff>163690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8767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3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140945</xdr:rowOff>
    </xdr:from>
    <xdr:to>
      <xdr:col>72</xdr:col>
      <xdr:colOff>38100</xdr:colOff>
      <xdr:row>74</xdr:row>
      <xdr:rowOff>71095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87622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170967</xdr:rowOff>
    </xdr:from>
    <xdr:to>
      <xdr:col>67</xdr:col>
      <xdr:colOff>101600</xdr:colOff>
      <xdr:row>74</xdr:row>
      <xdr:rowOff>101117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117644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85210</xdr:rowOff>
    </xdr:from>
    <xdr:to>
      <xdr:col>85</xdr:col>
      <xdr:colOff>127000</xdr:colOff>
      <xdr:row>98</xdr:row>
      <xdr:rowOff>90762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87310"/>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170858</xdr:rowOff>
    </xdr:from>
    <xdr:to>
      <xdr:col>81</xdr:col>
      <xdr:colOff>50800</xdr:colOff>
      <xdr:row>98</xdr:row>
      <xdr:rowOff>90762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1508"/>
          <a:ext cx="889000" cy="9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170858</xdr:rowOff>
    </xdr:from>
    <xdr:to>
      <xdr:col>76</xdr:col>
      <xdr:colOff>114300</xdr:colOff>
      <xdr:row>98</xdr:row>
      <xdr:rowOff>61451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1508"/>
          <a:ext cx="8890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61451</xdr:rowOff>
    </xdr:from>
    <xdr:to>
      <xdr:col>71</xdr:col>
      <xdr:colOff>177800</xdr:colOff>
      <xdr:row>98</xdr:row>
      <xdr:rowOff>69954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355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34410</xdr:rowOff>
    </xdr:from>
    <xdr:to>
      <xdr:col>85</xdr:col>
      <xdr:colOff>177800</xdr:colOff>
      <xdr:row>98</xdr:row>
      <xdr:rowOff>136010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120787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39962</xdr:rowOff>
    </xdr:from>
    <xdr:to>
      <xdr:col>81</xdr:col>
      <xdr:colOff>101600</xdr:colOff>
      <xdr:row>98</xdr:row>
      <xdr:rowOff>141562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132689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120058</xdr:rowOff>
    </xdr:from>
    <xdr:to>
      <xdr:col>76</xdr:col>
      <xdr:colOff>165100</xdr:colOff>
      <xdr:row>98</xdr:row>
      <xdr:rowOff>50208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66735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10651</xdr:rowOff>
    </xdr:from>
    <xdr:to>
      <xdr:col>72</xdr:col>
      <xdr:colOff>38100</xdr:colOff>
      <xdr:row>98</xdr:row>
      <xdr:rowOff>112251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19154</xdr:rowOff>
    </xdr:from>
    <xdr:to>
      <xdr:col>67</xdr:col>
      <xdr:colOff>101600</xdr:colOff>
      <xdr:row>98</xdr:row>
      <xdr:rowOff>120754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111881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93098</xdr:rowOff>
    </xdr:from>
    <xdr:to>
      <xdr:col>116</xdr:col>
      <xdr:colOff>63500</xdr:colOff>
      <xdr:row>38</xdr:row>
      <xdr:rowOff>113737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08198"/>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113737</xdr:rowOff>
    </xdr:from>
    <xdr:to>
      <xdr:col>111</xdr:col>
      <xdr:colOff>177800</xdr:colOff>
      <xdr:row>38</xdr:row>
      <xdr:rowOff>130164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2883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130164</xdr:rowOff>
    </xdr:from>
    <xdr:to>
      <xdr:col>107</xdr:col>
      <xdr:colOff>50800</xdr:colOff>
      <xdr:row>39</xdr:row>
      <xdr:rowOff>23440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45264"/>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23440</xdr:rowOff>
    </xdr:from>
    <xdr:to>
      <xdr:col>102</xdr:col>
      <xdr:colOff>114300</xdr:colOff>
      <xdr:row>39</xdr:row>
      <xdr:rowOff>78043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09990"/>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42298</xdr:rowOff>
    </xdr:from>
    <xdr:to>
      <xdr:col>116</xdr:col>
      <xdr:colOff>114300</xdr:colOff>
      <xdr:row>38</xdr:row>
      <xdr:rowOff>143898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20725</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62937</xdr:rowOff>
    </xdr:from>
    <xdr:to>
      <xdr:col>112</xdr:col>
      <xdr:colOff>38100</xdr:colOff>
      <xdr:row>38</xdr:row>
      <xdr:rowOff>164537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155664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6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79364</xdr:rowOff>
    </xdr:from>
    <xdr:to>
      <xdr:col>107</xdr:col>
      <xdr:colOff>101600</xdr:colOff>
      <xdr:row>39</xdr:row>
      <xdr:rowOff>9514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641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8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144090</xdr:rowOff>
    </xdr:from>
    <xdr:to>
      <xdr:col>102</xdr:col>
      <xdr:colOff>165100</xdr:colOff>
      <xdr:row>39</xdr:row>
      <xdr:rowOff>74240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65367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27243</xdr:rowOff>
    </xdr:from>
    <xdr:to>
      <xdr:col>98</xdr:col>
      <xdr:colOff>38100</xdr:colOff>
      <xdr:row>39</xdr:row>
      <xdr:rowOff>128843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119970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80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133985</xdr:rowOff>
    </xdr:from>
    <xdr:to>
      <xdr:col>116</xdr:col>
      <xdr:colOff>63500</xdr:colOff>
      <xdr:row>58</xdr:row>
      <xdr:rowOff>136119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78085"/>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136119</xdr:rowOff>
    </xdr:from>
    <xdr:to>
      <xdr:col>111</xdr:col>
      <xdr:colOff>177800</xdr:colOff>
      <xdr:row>58</xdr:row>
      <xdr:rowOff>143814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0219"/>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143814</xdr:rowOff>
    </xdr:from>
    <xdr:to>
      <xdr:col>107</xdr:col>
      <xdr:colOff>50800</xdr:colOff>
      <xdr:row>58</xdr:row>
      <xdr:rowOff>145300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79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145300</xdr:rowOff>
    </xdr:from>
    <xdr:to>
      <xdr:col>102</xdr:col>
      <xdr:colOff>114300</xdr:colOff>
      <xdr:row>58</xdr:row>
      <xdr:rowOff>147320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940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169562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85319</xdr:rowOff>
    </xdr:from>
    <xdr:to>
      <xdr:col>112</xdr:col>
      <xdr:colOff>38100</xdr:colOff>
      <xdr:row>59</xdr:row>
      <xdr:rowOff>15469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93014</xdr:rowOff>
    </xdr:from>
    <xdr:to>
      <xdr:col>107</xdr:col>
      <xdr:colOff>101600</xdr:colOff>
      <xdr:row>59</xdr:row>
      <xdr:rowOff>23164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14291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94500</xdr:rowOff>
    </xdr:from>
    <xdr:to>
      <xdr:col>102</xdr:col>
      <xdr:colOff>165100</xdr:colOff>
      <xdr:row>59</xdr:row>
      <xdr:rowOff>24650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15777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96520</xdr:rowOff>
    </xdr:from>
    <xdr:to>
      <xdr:col>98</xdr:col>
      <xdr:colOff>38100</xdr:colOff>
      <xdr:row>59</xdr:row>
      <xdr:rowOff>26670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17797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5055</xdr:rowOff>
    </xdr:from>
    <xdr:to>
      <xdr:col>116</xdr:col>
      <xdr:colOff>63500</xdr:colOff>
      <xdr:row>75</xdr:row>
      <xdr:rowOff>18447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863805"/>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5055</xdr:rowOff>
    </xdr:from>
    <xdr:to>
      <xdr:col>111</xdr:col>
      <xdr:colOff>177800</xdr:colOff>
      <xdr:row>75</xdr:row>
      <xdr:rowOff>38335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63805"/>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38335</xdr:rowOff>
    </xdr:from>
    <xdr:to>
      <xdr:col>107</xdr:col>
      <xdr:colOff>50800</xdr:colOff>
      <xdr:row>75</xdr:row>
      <xdr:rowOff>77616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9708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124975</xdr:rowOff>
    </xdr:from>
    <xdr:to>
      <xdr:col>102</xdr:col>
      <xdr:colOff>114300</xdr:colOff>
      <xdr:row>75</xdr:row>
      <xdr:rowOff>77616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640825"/>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139097</xdr:rowOff>
    </xdr:from>
    <xdr:to>
      <xdr:col>116</xdr:col>
      <xdr:colOff>114300</xdr:colOff>
      <xdr:row>75</xdr:row>
      <xdr:rowOff>69247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161974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125705</xdr:rowOff>
    </xdr:from>
    <xdr:to>
      <xdr:col>112</xdr:col>
      <xdr:colOff>38100</xdr:colOff>
      <xdr:row>75</xdr:row>
      <xdr:rowOff>55855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72382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158985</xdr:rowOff>
    </xdr:from>
    <xdr:to>
      <xdr:col>107</xdr:col>
      <xdr:colOff>101600</xdr:colOff>
      <xdr:row>75</xdr:row>
      <xdr:rowOff>89135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105662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26816</xdr:rowOff>
    </xdr:from>
    <xdr:to>
      <xdr:col>102</xdr:col>
      <xdr:colOff>165100</xdr:colOff>
      <xdr:row>75</xdr:row>
      <xdr:rowOff>128416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144943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74175</xdr:rowOff>
    </xdr:from>
    <xdr:to>
      <xdr:col>98</xdr:col>
      <xdr:colOff>38100</xdr:colOff>
      <xdr:row>74</xdr:row>
      <xdr:rowOff>4325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20852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661,522</a:t>
          </a:r>
          <a:r>
            <a:rPr kumimoji="1" lang="ja-JP" altLang="en-US" sz="1300">
              <a:latin typeface="ＭＳ Ｐゴシック" panose="020B0600070205080204" pitchFamily="50" charset="-128"/>
              <a:ea typeface="ＭＳ Ｐゴシック" panose="020B0600070205080204" pitchFamily="50" charset="-128"/>
            </a:rPr>
            <a:t>円となっている。構成項目別では、人件費においては、県人事院勧告に伴う給与改定の影響等により総額が対前年度比で増加（</a:t>
          </a:r>
          <a:r>
            <a:rPr kumimoji="1" lang="en-US" altLang="ja-JP" sz="1300">
              <a:latin typeface="ＭＳ Ｐゴシック" panose="020B0600070205080204" pitchFamily="50" charset="-128"/>
              <a:ea typeface="ＭＳ Ｐゴシック" panose="020B0600070205080204" pitchFamily="50" charset="-128"/>
            </a:rPr>
            <a:t>+132,820</a:t>
          </a:r>
          <a:r>
            <a:rPr kumimoji="1" lang="ja-JP" altLang="en-US" sz="1300">
              <a:latin typeface="ＭＳ Ｐゴシック" panose="020B0600070205080204" pitchFamily="50" charset="-128"/>
              <a:ea typeface="ＭＳ Ｐゴシック" panose="020B0600070205080204" pitchFamily="50" charset="-128"/>
            </a:rPr>
            <a:t>千円）しており、住民一人当たりも増（</a:t>
          </a:r>
          <a:r>
            <a:rPr kumimoji="1" lang="en-US" altLang="ja-JP" sz="1300">
              <a:latin typeface="ＭＳ Ｐゴシック" panose="020B0600070205080204" pitchFamily="50" charset="-128"/>
              <a:ea typeface="ＭＳ Ｐゴシック" panose="020B0600070205080204" pitchFamily="50" charset="-128"/>
            </a:rPr>
            <a:t>+5,118</a:t>
          </a:r>
          <a:r>
            <a:rPr kumimoji="1" lang="ja-JP" altLang="en-US" sz="1300">
              <a:latin typeface="ＭＳ Ｐゴシック" panose="020B0600070205080204" pitchFamily="50" charset="-128"/>
              <a:ea typeface="ＭＳ Ｐゴシック" panose="020B0600070205080204" pitchFamily="50" charset="-128"/>
            </a:rPr>
            <a:t>円）となっている。物件費においては、新型コロナウイルスワクチン接種関連委託料の減や子育て世帯を対象としたお買物券交付事業の終了により、総額が対前年度比で減少（△</a:t>
          </a:r>
          <a:r>
            <a:rPr kumimoji="1" lang="en-US" altLang="ja-JP" sz="1300">
              <a:latin typeface="ＭＳ Ｐゴシック" panose="020B0600070205080204" pitchFamily="50" charset="-128"/>
              <a:ea typeface="ＭＳ Ｐゴシック" panose="020B0600070205080204" pitchFamily="50" charset="-128"/>
            </a:rPr>
            <a:t>211,962</a:t>
          </a:r>
          <a:r>
            <a:rPr kumimoji="1" lang="ja-JP" altLang="en-US" sz="1300">
              <a:latin typeface="ＭＳ Ｐゴシック" panose="020B0600070205080204" pitchFamily="50" charset="-128"/>
              <a:ea typeface="ＭＳ Ｐゴシック" panose="020B0600070205080204" pitchFamily="50" charset="-128"/>
            </a:rPr>
            <a:t>千円）した。住民一人当たりは</a:t>
          </a:r>
          <a:r>
            <a:rPr kumimoji="1" lang="en-US" altLang="ja-JP" sz="1300">
              <a:latin typeface="ＭＳ Ｐゴシック" panose="020B0600070205080204" pitchFamily="50" charset="-128"/>
              <a:ea typeface="ＭＳ Ｐゴシック" panose="020B0600070205080204" pitchFamily="50" charset="-128"/>
            </a:rPr>
            <a:t>87,720</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4,611</a:t>
          </a:r>
          <a:r>
            <a:rPr kumimoji="1" lang="ja-JP" altLang="en-US" sz="1300">
              <a:latin typeface="ＭＳ Ｐゴシック" panose="020B0600070205080204" pitchFamily="50" charset="-128"/>
              <a:ea typeface="ＭＳ Ｐゴシック" panose="020B0600070205080204" pitchFamily="50" charset="-128"/>
            </a:rPr>
            <a:t>円減少した。扶助費においては、電力・ガス・食料品等価格高騰緊急支援給付金事業の実施や施設型給付費の増等の影響により、総額は大幅に増加（</a:t>
          </a:r>
          <a:r>
            <a:rPr kumimoji="1" lang="en-US" altLang="ja-JP" sz="1300">
              <a:latin typeface="ＭＳ Ｐゴシック" panose="020B0600070205080204" pitchFamily="50" charset="-128"/>
              <a:ea typeface="ＭＳ Ｐゴシック" panose="020B0600070205080204" pitchFamily="50" charset="-128"/>
            </a:rPr>
            <a:t>+471,639</a:t>
          </a:r>
          <a:r>
            <a:rPr kumimoji="1" lang="ja-JP" altLang="en-US" sz="1300">
              <a:latin typeface="ＭＳ Ｐゴシック" panose="020B0600070205080204" pitchFamily="50" charset="-128"/>
              <a:ea typeface="ＭＳ Ｐゴシック" panose="020B0600070205080204" pitchFamily="50" charset="-128"/>
            </a:rPr>
            <a:t>千円）しており、住民一人当たりでも対前年度比で</a:t>
          </a:r>
          <a:r>
            <a:rPr kumimoji="1" lang="en-US" altLang="ja-JP" sz="1300">
              <a:latin typeface="ＭＳ Ｐゴシック" panose="020B0600070205080204" pitchFamily="50" charset="-128"/>
              <a:ea typeface="ＭＳ Ｐゴシック" panose="020B0600070205080204" pitchFamily="50" charset="-128"/>
            </a:rPr>
            <a:t>15,143</a:t>
          </a:r>
          <a:r>
            <a:rPr kumimoji="1" lang="ja-JP" altLang="en-US" sz="1300">
              <a:latin typeface="ＭＳ Ｐゴシック" panose="020B0600070205080204" pitchFamily="50" charset="-128"/>
              <a:ea typeface="ＭＳ Ｐゴシック" panose="020B0600070205080204" pitchFamily="50" charset="-128"/>
            </a:rPr>
            <a:t>円の増となっている。類似団体平均を大きく上回っているため、今後も扶助費の動向に注視していく。補助費等においては、公営企業水道会計補助金の減や臨時的に実施した原油価格高騰対策経営継続支援金事業の終了により、総額は対前年度比で</a:t>
          </a:r>
          <a:r>
            <a:rPr kumimoji="1" lang="en-US" altLang="ja-JP" sz="1300">
              <a:latin typeface="ＭＳ Ｐゴシック" panose="020B0600070205080204" pitchFamily="50" charset="-128"/>
              <a:ea typeface="ＭＳ Ｐゴシック" panose="020B0600070205080204" pitchFamily="50" charset="-128"/>
            </a:rPr>
            <a:t>409,886</a:t>
          </a:r>
          <a:r>
            <a:rPr kumimoji="1" lang="ja-JP" altLang="en-US" sz="1300">
              <a:latin typeface="ＭＳ Ｐゴシック" panose="020B0600070205080204" pitchFamily="50" charset="-128"/>
              <a:ea typeface="ＭＳ Ｐゴシック" panose="020B0600070205080204" pitchFamily="50" charset="-128"/>
            </a:rPr>
            <a:t>千円の減少となった。住民一人当たりは</a:t>
          </a:r>
          <a:r>
            <a:rPr kumimoji="1" lang="en-US" altLang="ja-JP" sz="1300">
              <a:latin typeface="ＭＳ Ｐゴシック" panose="020B0600070205080204" pitchFamily="50" charset="-128"/>
              <a:ea typeface="ＭＳ Ｐゴシック" panose="020B0600070205080204" pitchFamily="50" charset="-128"/>
            </a:rPr>
            <a:t>63,033</a:t>
          </a:r>
          <a:r>
            <a:rPr kumimoji="1" lang="ja-JP" altLang="en-US" sz="1300">
              <a:latin typeface="ＭＳ Ｐゴシック" panose="020B0600070205080204" pitchFamily="50" charset="-128"/>
              <a:ea typeface="ＭＳ Ｐゴシック" panose="020B0600070205080204" pitchFamily="50" charset="-128"/>
            </a:rPr>
            <a:t>円となっており、対前年度比で</a:t>
          </a:r>
          <a:r>
            <a:rPr kumimoji="1" lang="en-US" altLang="ja-JP" sz="1300">
              <a:latin typeface="ＭＳ Ｐゴシック" panose="020B0600070205080204" pitchFamily="50" charset="-128"/>
              <a:ea typeface="ＭＳ Ｐゴシック" panose="020B0600070205080204" pitchFamily="50" charset="-128"/>
            </a:rPr>
            <a:t>10,441</a:t>
          </a:r>
          <a:r>
            <a:rPr kumimoji="1" lang="ja-JP" altLang="en-US" sz="1300">
              <a:latin typeface="ＭＳ Ｐゴシック" panose="020B0600070205080204" pitchFamily="50" charset="-128"/>
              <a:ea typeface="ＭＳ Ｐゴシック" panose="020B0600070205080204" pitchFamily="50" charset="-128"/>
            </a:rPr>
            <a:t>円の減少となった。普通建設事業費においては、清掃センター周辺環境整備事業の増はあったものの次代へ繋ぐ園芸産地整備事業や耐震性貯水槽新設事業等の補助事業の減少が影響し、総額は対前年度比で</a:t>
          </a:r>
          <a:r>
            <a:rPr kumimoji="1" lang="en-US" altLang="ja-JP" sz="1300">
              <a:latin typeface="ＭＳ Ｐゴシック" panose="020B0600070205080204" pitchFamily="50" charset="-128"/>
              <a:ea typeface="ＭＳ Ｐゴシック" panose="020B0600070205080204" pitchFamily="50" charset="-128"/>
            </a:rPr>
            <a:t>197,778</a:t>
          </a:r>
          <a:r>
            <a:rPr kumimoji="1" lang="ja-JP" altLang="en-US" sz="1300">
              <a:latin typeface="ＭＳ Ｐゴシック" panose="020B0600070205080204" pitchFamily="50" charset="-128"/>
              <a:ea typeface="ＭＳ Ｐゴシック" panose="020B0600070205080204" pitchFamily="50" charset="-128"/>
            </a:rPr>
            <a:t>千円の減少、住民一人当たり</a:t>
          </a:r>
          <a:r>
            <a:rPr kumimoji="1" lang="en-US" altLang="ja-JP" sz="1300">
              <a:latin typeface="ＭＳ Ｐゴシック" panose="020B0600070205080204" pitchFamily="50" charset="-128"/>
              <a:ea typeface="ＭＳ Ｐゴシック" panose="020B0600070205080204" pitchFamily="50" charset="-128"/>
            </a:rPr>
            <a:t>4,187</a:t>
          </a:r>
          <a:r>
            <a:rPr kumimoji="1" lang="ja-JP" altLang="en-US" sz="1300">
              <a:latin typeface="ＭＳ Ｐゴシック" panose="020B0600070205080204" pitchFamily="50" charset="-128"/>
              <a:ea typeface="ＭＳ Ｐゴシック" panose="020B0600070205080204" pitchFamily="50" charset="-128"/>
            </a:rPr>
            <a:t>円の減少となった。今後も公共施設の老朽化対策にかかる更新費用は高いまま推移することが見込まれることから、計画的・効率的な更新整備に努める。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69596</xdr:rowOff>
    </xdr:from>
    <xdr:to>
      <xdr:col>24</xdr:col>
      <xdr:colOff>63500</xdr:colOff>
      <xdr:row>35</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034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69596</xdr:rowOff>
    </xdr:from>
    <xdr:to>
      <xdr:col>19</xdr:col>
      <xdr:colOff>177800</xdr:colOff>
      <xdr:row>35</xdr:row>
      <xdr:rowOff>165989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0346"/>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165989</xdr:rowOff>
    </xdr:from>
    <xdr:to>
      <xdr:col>15</xdr:col>
      <xdr:colOff>50800</xdr:colOff>
      <xdr:row>36</xdr:row>
      <xdr:rowOff>16256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673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166370</xdr:rowOff>
    </xdr:from>
    <xdr:to>
      <xdr:col>10</xdr:col>
      <xdr:colOff>114300</xdr:colOff>
      <xdr:row>36</xdr:row>
      <xdr:rowOff>16256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712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75184</xdr:rowOff>
    </xdr:from>
    <xdr:to>
      <xdr:col>24</xdr:col>
      <xdr:colOff>114300</xdr:colOff>
      <xdr:row>36</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53611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18796</xdr:rowOff>
    </xdr:from>
    <xdr:to>
      <xdr:col>20</xdr:col>
      <xdr:colOff>38100</xdr:colOff>
      <xdr:row>35</xdr:row>
      <xdr:rowOff>120396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136923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115189</xdr:rowOff>
    </xdr:from>
    <xdr:to>
      <xdr:col>15</xdr:col>
      <xdr:colOff>101600</xdr:colOff>
      <xdr:row>36</xdr:row>
      <xdr:rowOff>45339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136906</xdr:rowOff>
    </xdr:from>
    <xdr:to>
      <xdr:col>10</xdr:col>
      <xdr:colOff>165100</xdr:colOff>
      <xdr:row>36</xdr:row>
      <xdr:rowOff>67056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58183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115570</xdr:rowOff>
    </xdr:from>
    <xdr:to>
      <xdr:col>6</xdr:col>
      <xdr:colOff>38100</xdr:colOff>
      <xdr:row>36</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36847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36133</xdr:rowOff>
    </xdr:from>
    <xdr:to>
      <xdr:col>24</xdr:col>
      <xdr:colOff>63500</xdr:colOff>
      <xdr:row>57</xdr:row>
      <xdr:rowOff>40015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8783"/>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112672</xdr:rowOff>
    </xdr:from>
    <xdr:to>
      <xdr:col>19</xdr:col>
      <xdr:colOff>177800</xdr:colOff>
      <xdr:row>57</xdr:row>
      <xdr:rowOff>36133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3872"/>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59625</xdr:rowOff>
    </xdr:from>
    <xdr:to>
      <xdr:col>15</xdr:col>
      <xdr:colOff>50800</xdr:colOff>
      <xdr:row>56</xdr:row>
      <xdr:rowOff>112672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7925"/>
          <a:ext cx="889000" cy="39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59625</xdr:rowOff>
    </xdr:from>
    <xdr:to>
      <xdr:col>10</xdr:col>
      <xdr:colOff>114300</xdr:colOff>
      <xdr:row>56</xdr:row>
      <xdr:rowOff>140836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7925"/>
          <a:ext cx="889000" cy="4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160665</xdr:rowOff>
    </xdr:from>
    <xdr:to>
      <xdr:col>24</xdr:col>
      <xdr:colOff>114300</xdr:colOff>
      <xdr:row>57</xdr:row>
      <xdr:rowOff>90815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156783</xdr:rowOff>
    </xdr:from>
    <xdr:to>
      <xdr:col>20</xdr:col>
      <xdr:colOff>38100</xdr:colOff>
      <xdr:row>57</xdr:row>
      <xdr:rowOff>86933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78060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61872</xdr:rowOff>
    </xdr:from>
    <xdr:to>
      <xdr:col>15</xdr:col>
      <xdr:colOff>101600</xdr:colOff>
      <xdr:row>56</xdr:row>
      <xdr:rowOff>163472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8549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8825</xdr:rowOff>
    </xdr:from>
    <xdr:to>
      <xdr:col>10</xdr:col>
      <xdr:colOff>165100</xdr:colOff>
      <xdr:row>54</xdr:row>
      <xdr:rowOff>110425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126952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90036</xdr:rowOff>
    </xdr:from>
    <xdr:to>
      <xdr:col>6</xdr:col>
      <xdr:colOff>38100</xdr:colOff>
      <xdr:row>57</xdr:row>
      <xdr:rowOff>20186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36713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6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52451</xdr:rowOff>
    </xdr:from>
    <xdr:to>
      <xdr:col>24</xdr:col>
      <xdr:colOff>63500</xdr:colOff>
      <xdr:row>73</xdr:row>
      <xdr:rowOff>55738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96851"/>
          <a:ext cx="838200" cy="1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124743</xdr:rowOff>
    </xdr:from>
    <xdr:to>
      <xdr:col>19</xdr:col>
      <xdr:colOff>177800</xdr:colOff>
      <xdr:row>73</xdr:row>
      <xdr:rowOff>55738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69143"/>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124743</xdr:rowOff>
    </xdr:from>
    <xdr:to>
      <xdr:col>15</xdr:col>
      <xdr:colOff>50800</xdr:colOff>
      <xdr:row>74</xdr:row>
      <xdr:rowOff>60169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69143"/>
          <a:ext cx="889000" cy="2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30494</xdr:rowOff>
    </xdr:from>
    <xdr:to>
      <xdr:col>10</xdr:col>
      <xdr:colOff>114300</xdr:colOff>
      <xdr:row>74</xdr:row>
      <xdr:rowOff>60169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17794"/>
          <a:ext cx="889000" cy="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1651</xdr:rowOff>
    </xdr:from>
    <xdr:to>
      <xdr:col>24</xdr:col>
      <xdr:colOff>114300</xdr:colOff>
      <xdr:row>72</xdr:row>
      <xdr:rowOff>103251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24528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9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4938</xdr:rowOff>
    </xdr:from>
    <xdr:to>
      <xdr:col>20</xdr:col>
      <xdr:colOff>38100</xdr:colOff>
      <xdr:row>73</xdr:row>
      <xdr:rowOff>106538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9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73943</xdr:rowOff>
    </xdr:from>
    <xdr:to>
      <xdr:col>15</xdr:col>
      <xdr:colOff>101600</xdr:colOff>
      <xdr:row>73</xdr:row>
      <xdr:rowOff>4093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20620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9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9369</xdr:rowOff>
    </xdr:from>
    <xdr:to>
      <xdr:col>10</xdr:col>
      <xdr:colOff>165100</xdr:colOff>
      <xdr:row>74</xdr:row>
      <xdr:rowOff>110969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127496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151144</xdr:rowOff>
    </xdr:from>
    <xdr:to>
      <xdr:col>6</xdr:col>
      <xdr:colOff>38100</xdr:colOff>
      <xdr:row>74</xdr:row>
      <xdr:rowOff>81294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97821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4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117717</xdr:rowOff>
    </xdr:from>
    <xdr:to>
      <xdr:col>24</xdr:col>
      <xdr:colOff>63500</xdr:colOff>
      <xdr:row>96</xdr:row>
      <xdr:rowOff>73788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5467"/>
          <a:ext cx="838200" cy="1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117717</xdr:rowOff>
    </xdr:from>
    <xdr:to>
      <xdr:col>19</xdr:col>
      <xdr:colOff>177800</xdr:colOff>
      <xdr:row>96</xdr:row>
      <xdr:rowOff>130023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5467"/>
          <a:ext cx="889000" cy="1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130023</xdr:rowOff>
    </xdr:from>
    <xdr:to>
      <xdr:col>15</xdr:col>
      <xdr:colOff>50800</xdr:colOff>
      <xdr:row>97</xdr:row>
      <xdr:rowOff>159569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89223"/>
          <a:ext cx="889000" cy="2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159569</xdr:rowOff>
    </xdr:from>
    <xdr:to>
      <xdr:col>10</xdr:col>
      <xdr:colOff>114300</xdr:colOff>
      <xdr:row>97</xdr:row>
      <xdr:rowOff>168960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90219"/>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22988</xdr:rowOff>
    </xdr:from>
    <xdr:to>
      <xdr:col>24</xdr:col>
      <xdr:colOff>114300</xdr:colOff>
      <xdr:row>96</xdr:row>
      <xdr:rowOff>124588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66917</xdr:rowOff>
    </xdr:from>
    <xdr:to>
      <xdr:col>20</xdr:col>
      <xdr:colOff>38100</xdr:colOff>
      <xdr:row>95</xdr:row>
      <xdr:rowOff>168517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159644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79223</xdr:rowOff>
    </xdr:from>
    <xdr:to>
      <xdr:col>15</xdr:col>
      <xdr:colOff>101600</xdr:colOff>
      <xdr:row>97</xdr:row>
      <xdr:rowOff>9373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108769</xdr:rowOff>
    </xdr:from>
    <xdr:to>
      <xdr:col>10</xdr:col>
      <xdr:colOff>165100</xdr:colOff>
      <xdr:row>98</xdr:row>
      <xdr:rowOff>38919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30046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118160</xdr:rowOff>
    </xdr:from>
    <xdr:to>
      <xdr:col>6</xdr:col>
      <xdr:colOff>38100</xdr:colOff>
      <xdr:row>98</xdr:row>
      <xdr:rowOff>48310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39437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9398</xdr:rowOff>
    </xdr:from>
    <xdr:to>
      <xdr:col>55</xdr:col>
      <xdr:colOff>0</xdr:colOff>
      <xdr:row>39</xdr:row>
      <xdr:rowOff>15277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594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9072</xdr:rowOff>
    </xdr:from>
    <xdr:to>
      <xdr:col>50</xdr:col>
      <xdr:colOff>114300</xdr:colOff>
      <xdr:row>39</xdr:row>
      <xdr:rowOff>15277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5622"/>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9072</xdr:rowOff>
    </xdr:from>
    <xdr:to>
      <xdr:col>45</xdr:col>
      <xdr:colOff>177800</xdr:colOff>
      <xdr:row>39</xdr:row>
      <xdr:rowOff>12664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9562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16583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921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130048</xdr:rowOff>
    </xdr:from>
    <xdr:to>
      <xdr:col>55</xdr:col>
      <xdr:colOff>50800</xdr:colOff>
      <xdr:row>39</xdr:row>
      <xdr:rowOff>60198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44975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135927</xdr:rowOff>
    </xdr:from>
    <xdr:to>
      <xdr:col>50</xdr:col>
      <xdr:colOff>165100</xdr:colOff>
      <xdr:row>39</xdr:row>
      <xdr:rowOff>66077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57204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129722</xdr:rowOff>
    </xdr:from>
    <xdr:to>
      <xdr:col>46</xdr:col>
      <xdr:colOff>38100</xdr:colOff>
      <xdr:row>39</xdr:row>
      <xdr:rowOff>59872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50999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137233</xdr:rowOff>
    </xdr:from>
    <xdr:to>
      <xdr:col>36</xdr:col>
      <xdr:colOff>165100</xdr:colOff>
      <xdr:row>39</xdr:row>
      <xdr:rowOff>67383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58510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156102</xdr:rowOff>
    </xdr:from>
    <xdr:to>
      <xdr:col>55</xdr:col>
      <xdr:colOff>0</xdr:colOff>
      <xdr:row>55</xdr:row>
      <xdr:rowOff>62090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242952"/>
          <a:ext cx="838200" cy="2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156102</xdr:rowOff>
    </xdr:from>
    <xdr:to>
      <xdr:col>50</xdr:col>
      <xdr:colOff>114300</xdr:colOff>
      <xdr:row>55</xdr:row>
      <xdr:rowOff>121488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242952"/>
          <a:ext cx="8890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121488</xdr:rowOff>
    </xdr:from>
    <xdr:to>
      <xdr:col>45</xdr:col>
      <xdr:colOff>177800</xdr:colOff>
      <xdr:row>56</xdr:row>
      <xdr:rowOff>46945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51238"/>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170256</xdr:rowOff>
    </xdr:from>
    <xdr:to>
      <xdr:col>41</xdr:col>
      <xdr:colOff>50800</xdr:colOff>
      <xdr:row>56</xdr:row>
      <xdr:rowOff>46945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00006"/>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11290</xdr:rowOff>
    </xdr:from>
    <xdr:to>
      <xdr:col>55</xdr:col>
      <xdr:colOff>50800</xdr:colOff>
      <xdr:row>55</xdr:row>
      <xdr:rowOff>112890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34167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105302</xdr:rowOff>
    </xdr:from>
    <xdr:to>
      <xdr:col>50</xdr:col>
      <xdr:colOff>165100</xdr:colOff>
      <xdr:row>54</xdr:row>
      <xdr:rowOff>35452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51979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70688</xdr:rowOff>
    </xdr:from>
    <xdr:to>
      <xdr:col>46</xdr:col>
      <xdr:colOff>38100</xdr:colOff>
      <xdr:row>56</xdr:row>
      <xdr:rowOff>838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17365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167595</xdr:rowOff>
    </xdr:from>
    <xdr:to>
      <xdr:col>41</xdr:col>
      <xdr:colOff>101600</xdr:colOff>
      <xdr:row>56</xdr:row>
      <xdr:rowOff>97745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114272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119456</xdr:rowOff>
    </xdr:from>
    <xdr:to>
      <xdr:col>36</xdr:col>
      <xdr:colOff>165100</xdr:colOff>
      <xdr:row>56</xdr:row>
      <xdr:rowOff>49606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66133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69786</xdr:rowOff>
    </xdr:from>
    <xdr:to>
      <xdr:col>55</xdr:col>
      <xdr:colOff>0</xdr:colOff>
      <xdr:row>77</xdr:row>
      <xdr:rowOff>28448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99986"/>
          <a:ext cx="838200" cy="1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69786</xdr:rowOff>
    </xdr:from>
    <xdr:to>
      <xdr:col>50</xdr:col>
      <xdr:colOff>114300</xdr:colOff>
      <xdr:row>77</xdr:row>
      <xdr:rowOff>4921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99986"/>
          <a:ext cx="8890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120269</xdr:rowOff>
    </xdr:from>
    <xdr:to>
      <xdr:col>45</xdr:col>
      <xdr:colOff>177800</xdr:colOff>
      <xdr:row>77</xdr:row>
      <xdr:rowOff>4921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50469"/>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120269</xdr:rowOff>
    </xdr:from>
    <xdr:to>
      <xdr:col>41</xdr:col>
      <xdr:colOff>50800</xdr:colOff>
      <xdr:row>77</xdr:row>
      <xdr:rowOff>50622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50469"/>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149098</xdr:rowOff>
    </xdr:from>
    <xdr:to>
      <xdr:col>55</xdr:col>
      <xdr:colOff>50800</xdr:colOff>
      <xdr:row>77</xdr:row>
      <xdr:rowOff>79248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127525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18986</xdr:rowOff>
    </xdr:from>
    <xdr:to>
      <xdr:col>50</xdr:col>
      <xdr:colOff>165100</xdr:colOff>
      <xdr:row>76</xdr:row>
      <xdr:rowOff>120586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125571</xdr:rowOff>
    </xdr:from>
    <xdr:to>
      <xdr:col>46</xdr:col>
      <xdr:colOff>38100</xdr:colOff>
      <xdr:row>77</xdr:row>
      <xdr:rowOff>55721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46848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69469</xdr:rowOff>
    </xdr:from>
    <xdr:to>
      <xdr:col>41</xdr:col>
      <xdr:colOff>101600</xdr:colOff>
      <xdr:row>76</xdr:row>
      <xdr:rowOff>171069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16146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7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171272</xdr:rowOff>
    </xdr:from>
    <xdr:to>
      <xdr:col>36</xdr:col>
      <xdr:colOff>165100</xdr:colOff>
      <xdr:row>77</xdr:row>
      <xdr:rowOff>101422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117949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36068</xdr:rowOff>
    </xdr:from>
    <xdr:to>
      <xdr:col>55</xdr:col>
      <xdr:colOff>0</xdr:colOff>
      <xdr:row>97</xdr:row>
      <xdr:rowOff>57671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66718"/>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88418</xdr:rowOff>
    </xdr:from>
    <xdr:to>
      <xdr:col>50</xdr:col>
      <xdr:colOff>114300</xdr:colOff>
      <xdr:row>97</xdr:row>
      <xdr:rowOff>36068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7618"/>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88418</xdr:rowOff>
    </xdr:from>
    <xdr:to>
      <xdr:col>45</xdr:col>
      <xdr:colOff>177800</xdr:colOff>
      <xdr:row>96</xdr:row>
      <xdr:rowOff>126594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761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126594</xdr:rowOff>
    </xdr:from>
    <xdr:to>
      <xdr:col>41</xdr:col>
      <xdr:colOff>50800</xdr:colOff>
      <xdr:row>97</xdr:row>
      <xdr:rowOff>115863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85794"/>
          <a:ext cx="889000" cy="1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6871</xdr:rowOff>
    </xdr:from>
    <xdr:to>
      <xdr:col>55</xdr:col>
      <xdr:colOff>50800</xdr:colOff>
      <xdr:row>97</xdr:row>
      <xdr:rowOff>108471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156748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156718</xdr:rowOff>
    </xdr:from>
    <xdr:to>
      <xdr:col>50</xdr:col>
      <xdr:colOff>165100</xdr:colOff>
      <xdr:row>97</xdr:row>
      <xdr:rowOff>86868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77995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37618</xdr:rowOff>
    </xdr:from>
    <xdr:to>
      <xdr:col>46</xdr:col>
      <xdr:colOff>38100</xdr:colOff>
      <xdr:row>96</xdr:row>
      <xdr:rowOff>139218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155745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75794</xdr:rowOff>
    </xdr:from>
    <xdr:to>
      <xdr:col>41</xdr:col>
      <xdr:colOff>101600</xdr:colOff>
      <xdr:row>97</xdr:row>
      <xdr:rowOff>5944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22471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65063</xdr:rowOff>
    </xdr:from>
    <xdr:to>
      <xdr:col>36</xdr:col>
      <xdr:colOff>165100</xdr:colOff>
      <xdr:row>97</xdr:row>
      <xdr:rowOff>166663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157790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156638</xdr:rowOff>
    </xdr:from>
    <xdr:to>
      <xdr:col>85</xdr:col>
      <xdr:colOff>127000</xdr:colOff>
      <xdr:row>38</xdr:row>
      <xdr:rowOff>31996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0288"/>
          <a:ext cx="8382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165847</xdr:rowOff>
    </xdr:from>
    <xdr:to>
      <xdr:col>81</xdr:col>
      <xdr:colOff>50800</xdr:colOff>
      <xdr:row>38</xdr:row>
      <xdr:rowOff>31996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09497"/>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165847</xdr:rowOff>
    </xdr:from>
    <xdr:to>
      <xdr:col>76</xdr:col>
      <xdr:colOff>114300</xdr:colOff>
      <xdr:row>38</xdr:row>
      <xdr:rowOff>2540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9497"/>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165423</xdr:rowOff>
    </xdr:from>
    <xdr:to>
      <xdr:col>71</xdr:col>
      <xdr:colOff>177800</xdr:colOff>
      <xdr:row>38</xdr:row>
      <xdr:rowOff>2540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9073"/>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105838</xdr:rowOff>
    </xdr:from>
    <xdr:to>
      <xdr:col>85</xdr:col>
      <xdr:colOff>177800</xdr:colOff>
      <xdr:row>38</xdr:row>
      <xdr:rowOff>35989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9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128715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152647</xdr:rowOff>
    </xdr:from>
    <xdr:to>
      <xdr:col>81</xdr:col>
      <xdr:colOff>101600</xdr:colOff>
      <xdr:row>38</xdr:row>
      <xdr:rowOff>82796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6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99324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115048</xdr:rowOff>
    </xdr:from>
    <xdr:to>
      <xdr:col>76</xdr:col>
      <xdr:colOff>165100</xdr:colOff>
      <xdr:row>38</xdr:row>
      <xdr:rowOff>45197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8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123190</xdr:rowOff>
    </xdr:from>
    <xdr:to>
      <xdr:col>72</xdr:col>
      <xdr:colOff>38100</xdr:colOff>
      <xdr:row>38</xdr:row>
      <xdr:rowOff>53340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69867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114623</xdr:rowOff>
    </xdr:from>
    <xdr:to>
      <xdr:col>67</xdr:col>
      <xdr:colOff>101600</xdr:colOff>
      <xdr:row>38</xdr:row>
      <xdr:rowOff>44772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2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61300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8603</xdr:rowOff>
    </xdr:from>
    <xdr:to>
      <xdr:col>85</xdr:col>
      <xdr:colOff>127000</xdr:colOff>
      <xdr:row>58</xdr:row>
      <xdr:rowOff>130926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52703"/>
          <a:ext cx="838200" cy="1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130926</xdr:rowOff>
    </xdr:from>
    <xdr:to>
      <xdr:col>81</xdr:col>
      <xdr:colOff>50800</xdr:colOff>
      <xdr:row>59</xdr:row>
      <xdr:rowOff>21710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75026"/>
          <a:ext cx="889000"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62423</xdr:rowOff>
    </xdr:from>
    <xdr:to>
      <xdr:col>76</xdr:col>
      <xdr:colOff>114300</xdr:colOff>
      <xdr:row>59</xdr:row>
      <xdr:rowOff>21710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06523"/>
          <a:ext cx="889000" cy="1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62423</xdr:rowOff>
    </xdr:from>
    <xdr:to>
      <xdr:col>71</xdr:col>
      <xdr:colOff>177800</xdr:colOff>
      <xdr:row>58</xdr:row>
      <xdr:rowOff>138927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06523"/>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129253</xdr:rowOff>
    </xdr:from>
    <xdr:to>
      <xdr:col>85</xdr:col>
      <xdr:colOff>177800</xdr:colOff>
      <xdr:row>58</xdr:row>
      <xdr:rowOff>59403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107680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80126</xdr:rowOff>
    </xdr:from>
    <xdr:to>
      <xdr:col>81</xdr:col>
      <xdr:colOff>101600</xdr:colOff>
      <xdr:row>59</xdr:row>
      <xdr:rowOff>10276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142360</xdr:rowOff>
    </xdr:from>
    <xdr:to>
      <xdr:col>76</xdr:col>
      <xdr:colOff>165100</xdr:colOff>
      <xdr:row>59</xdr:row>
      <xdr:rowOff>72510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63637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7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11623</xdr:rowOff>
    </xdr:from>
    <xdr:to>
      <xdr:col>72</xdr:col>
      <xdr:colOff>38100</xdr:colOff>
      <xdr:row>58</xdr:row>
      <xdr:rowOff>113223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104350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4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88127</xdr:rowOff>
    </xdr:from>
    <xdr:to>
      <xdr:col>67</xdr:col>
      <xdr:colOff>101600</xdr:colOff>
      <xdr:row>59</xdr:row>
      <xdr:rowOff>18277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9404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17323</xdr:rowOff>
    </xdr:from>
    <xdr:to>
      <xdr:col>85</xdr:col>
      <xdr:colOff>127000</xdr:colOff>
      <xdr:row>78</xdr:row>
      <xdr:rowOff>39726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390423"/>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17323</xdr:rowOff>
    </xdr:from>
    <xdr:to>
      <xdr:col>81</xdr:col>
      <xdr:colOff>50800</xdr:colOff>
      <xdr:row>79</xdr:row>
      <xdr:rowOff>7874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390423"/>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121298</xdr:rowOff>
    </xdr:from>
    <xdr:to>
      <xdr:col>76</xdr:col>
      <xdr:colOff>114300</xdr:colOff>
      <xdr:row>79</xdr:row>
      <xdr:rowOff>7874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9439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1015</xdr:rowOff>
    </xdr:from>
    <xdr:to>
      <xdr:col>71</xdr:col>
      <xdr:colOff>177800</xdr:colOff>
      <xdr:row>78</xdr:row>
      <xdr:rowOff>121298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74115"/>
          <a:ext cx="889000" cy="1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160376</xdr:rowOff>
    </xdr:from>
    <xdr:to>
      <xdr:col>85</xdr:col>
      <xdr:colOff>177800</xdr:colOff>
      <xdr:row>78</xdr:row>
      <xdr:rowOff>90526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11803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1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137973</xdr:rowOff>
    </xdr:from>
    <xdr:to>
      <xdr:col>81</xdr:col>
      <xdr:colOff>101600</xdr:colOff>
      <xdr:row>78</xdr:row>
      <xdr:rowOff>68123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84650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11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128524</xdr:rowOff>
    </xdr:from>
    <xdr:to>
      <xdr:col>76</xdr:col>
      <xdr:colOff>165100</xdr:colOff>
      <xdr:row>79</xdr:row>
      <xdr:rowOff>58674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49801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70498</xdr:rowOff>
    </xdr:from>
    <xdr:to>
      <xdr:col>72</xdr:col>
      <xdr:colOff>38100</xdr:colOff>
      <xdr:row>79</xdr:row>
      <xdr:rowOff>648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163225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121665</xdr:rowOff>
    </xdr:from>
    <xdr:to>
      <xdr:col>67</xdr:col>
      <xdr:colOff>101600</xdr:colOff>
      <xdr:row>78</xdr:row>
      <xdr:rowOff>51815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42942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91593</xdr:rowOff>
    </xdr:from>
    <xdr:to>
      <xdr:col>85</xdr:col>
      <xdr:colOff>127000</xdr:colOff>
      <xdr:row>93</xdr:row>
      <xdr:rowOff>70865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64993"/>
          <a:ext cx="838200" cy="15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70865</xdr:rowOff>
    </xdr:from>
    <xdr:to>
      <xdr:col>81</xdr:col>
      <xdr:colOff>50800</xdr:colOff>
      <xdr:row>93</xdr:row>
      <xdr:rowOff>112891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015715"/>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112891</xdr:rowOff>
    </xdr:from>
    <xdr:to>
      <xdr:col>76</xdr:col>
      <xdr:colOff>114300</xdr:colOff>
      <xdr:row>94</xdr:row>
      <xdr:rowOff>20295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057741"/>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20295</xdr:rowOff>
    </xdr:from>
    <xdr:to>
      <xdr:col>71</xdr:col>
      <xdr:colOff>177800</xdr:colOff>
      <xdr:row>94</xdr:row>
      <xdr:rowOff>50318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36595"/>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40793</xdr:rowOff>
    </xdr:from>
    <xdr:to>
      <xdr:col>85</xdr:col>
      <xdr:colOff>177800</xdr:colOff>
      <xdr:row>92</xdr:row>
      <xdr:rowOff>142393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63670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20065</xdr:rowOff>
    </xdr:from>
    <xdr:to>
      <xdr:col>81</xdr:col>
      <xdr:colOff>101600</xdr:colOff>
      <xdr:row>93</xdr:row>
      <xdr:rowOff>121665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138192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62091</xdr:rowOff>
    </xdr:from>
    <xdr:to>
      <xdr:col>76</xdr:col>
      <xdr:colOff>165100</xdr:colOff>
      <xdr:row>93</xdr:row>
      <xdr:rowOff>163691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8768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140945</xdr:rowOff>
    </xdr:from>
    <xdr:to>
      <xdr:col>72</xdr:col>
      <xdr:colOff>38100</xdr:colOff>
      <xdr:row>94</xdr:row>
      <xdr:rowOff>71095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0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87622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8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170968</xdr:rowOff>
    </xdr:from>
    <xdr:to>
      <xdr:col>67</xdr:col>
      <xdr:colOff>101600</xdr:colOff>
      <xdr:row>94</xdr:row>
      <xdr:rowOff>101118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117645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総務費においては、旧野津高校整備事業や市民会館改修事業の減等により、住民一人当たりコストは対前年度比で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1,019</a:t>
          </a:r>
          <a:r>
            <a:rPr kumimoji="1" lang="ja-JP" altLang="en-US" sz="1300">
              <a:latin typeface="ＭＳ Ｐゴシック" panose="020B0600070205080204" pitchFamily="50" charset="-128"/>
              <a:ea typeface="ＭＳ Ｐゴシック" panose="020B0600070205080204" pitchFamily="50" charset="-128"/>
            </a:rPr>
            <a:t>円の減少となった。民生費においては、電力・ガス・食料品等価格高騰緊急支援給付金事業（物価高騰交付金分）の増や施設型給付費の増等の影響により、住民一人当たりコストは対前年度比で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16,052</a:t>
          </a:r>
          <a:r>
            <a:rPr kumimoji="1" lang="ja-JP" altLang="en-US" sz="1300">
              <a:latin typeface="ＭＳ Ｐゴシック" panose="020B0600070205080204" pitchFamily="50" charset="-128"/>
              <a:ea typeface="ＭＳ Ｐゴシック" panose="020B0600070205080204" pitchFamily="50" charset="-128"/>
            </a:rPr>
            <a:t>円の増加となった。衛生費においては、新環境センター建設事業に対する負担金の減や公営企業水道会計補助金の減等の影響により、住民一人当たりコストは対前年度比で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6,694</a:t>
          </a:r>
          <a:r>
            <a:rPr kumimoji="1" lang="ja-JP" altLang="en-US" sz="1300">
              <a:latin typeface="ＭＳ Ｐゴシック" panose="020B0600070205080204" pitchFamily="50" charset="-128"/>
              <a:ea typeface="ＭＳ Ｐゴシック" panose="020B0600070205080204" pitchFamily="50" charset="-128"/>
            </a:rPr>
            <a:t>円の減少となった。農林水産業費においては、次代へ繋ぐ園芸産地整備事業（補助）の減等により、住民一人当たりコストは対前年度比で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13,065</a:t>
          </a:r>
          <a:r>
            <a:rPr kumimoji="1" lang="ja-JP" altLang="en-US" sz="1300">
              <a:latin typeface="ＭＳ Ｐゴシック" panose="020B0600070205080204" pitchFamily="50" charset="-128"/>
              <a:ea typeface="ＭＳ Ｐゴシック" panose="020B0600070205080204" pitchFamily="50" charset="-128"/>
            </a:rPr>
            <a:t>円の減少となった。商工費においては、臨時的に実施した原油価格高騰対策経営支援金事業やプレミアム商品券事業の終了等により、住民一人当たりコストは対前年度比で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13,065</a:t>
          </a:r>
          <a:r>
            <a:rPr kumimoji="1" lang="ja-JP" altLang="en-US" sz="1300">
              <a:latin typeface="ＭＳ Ｐゴシック" panose="020B0600070205080204" pitchFamily="50" charset="-128"/>
              <a:ea typeface="ＭＳ Ｐゴシック" panose="020B0600070205080204" pitchFamily="50" charset="-128"/>
            </a:rPr>
            <a:t>円の減少となった。土木費においては、公営企業下水道会計に対する補助金及び負担金の減や総合公園整備事業の減により、住民一人当たりのコストは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1,701</a:t>
          </a:r>
          <a:r>
            <a:rPr kumimoji="1" lang="ja-JP" altLang="en-US" sz="1300">
              <a:latin typeface="ＭＳ Ｐゴシック" panose="020B0600070205080204" pitchFamily="50" charset="-128"/>
              <a:ea typeface="ＭＳ Ｐゴシック" panose="020B0600070205080204" pitchFamily="50" charset="-128"/>
            </a:rPr>
            <a:t>円減少した。消防費においては、臼杵市社会基盤整備・災害支援センターの防災施設整備事業や備蓄物資棟改修事業の増等により、住民一人当たりコストが対前年度比で</a:t>
          </a:r>
          <a:r>
            <a:rPr kumimoji="1" lang="en-US" altLang="ja-JP" sz="1300">
              <a:latin typeface="ＭＳ Ｐゴシック" panose="020B0600070205080204" pitchFamily="50" charset="-128"/>
              <a:ea typeface="ＭＳ Ｐゴシック" panose="020B0600070205080204" pitchFamily="50" charset="-128"/>
            </a:rPr>
            <a:t>4,300</a:t>
          </a:r>
          <a:r>
            <a:rPr kumimoji="1" lang="ja-JP" altLang="en-US" sz="1300">
              <a:latin typeface="ＭＳ Ｐゴシック" panose="020B0600070205080204" pitchFamily="50" charset="-128"/>
              <a:ea typeface="ＭＳ Ｐゴシック" panose="020B0600070205080204" pitchFamily="50" charset="-128"/>
            </a:rPr>
            <a:t>円の増加となった。教育費においては、清掃センター周辺環境整備事業や西中学校他校門周辺整備事業、野津小学校トイレ改修事業等の増により、住民一人当たりコストは対前年度比で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11,237</a:t>
          </a:r>
          <a:r>
            <a:rPr kumimoji="1" lang="ja-JP" altLang="en-US" sz="1300">
              <a:latin typeface="ＭＳ Ｐゴシック" panose="020B0600070205080204" pitchFamily="50" charset="-128"/>
              <a:ea typeface="ＭＳ Ｐゴシック" panose="020B0600070205080204" pitchFamily="50" charset="-128"/>
            </a:rPr>
            <a:t>円増加した。公債費においては、おおいた消防指令センターの共同運用開始に伴う本市消防本部指令センター整備に係る地方債の繰上償還の影響等により、住民一人当たりコストは対前年度比で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11,868</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令和５年度においては、令和４年度の実質収支による積立や運用益の積立を行ったものの、物価高騰対策対応に伴う取崩しを行ったことにより財政調整基金残高は減少した。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今後も、災害等の不測の財政需要に対応できるよう、地方税等の自主財源の確保に努め、これまで以上に事務事業の選択と集中を行いながら、健全な行財政運営に努めていく。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令和元年度以降、すべての会計において黒字となっている。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標準財政規模は、標準税収入額等の増加の影響により、総体として増となっている。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団塊の世代の後期高齢者医療への移行に伴い、歳入の保険税収入は減少しているが、保険給付費は横ばいとなっている。また、財政安定化支援事業繰入金の皆減により、実質収支額が減少し、標準財政規模比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8" zoomScaleNormal="98"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24034592</v>
      </c>
      <c r="BO4" s="462"/>
      <c r="BP4" s="462"/>
      <c r="BQ4" s="462"/>
      <c r="BR4" s="462"/>
      <c r="BS4" s="462"/>
      <c r="BT4" s="462"/>
      <c r="BU4" s="463"/>
      <c r="BV4" s="461">
        <v>23916544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3.9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23563399</v>
      </c>
      <c r="BO5" s="433"/>
      <c r="BP5" s="433"/>
      <c r="BQ5" s="433"/>
      <c r="BR5" s="433"/>
      <c r="BS5" s="433"/>
      <c r="BT5" s="433"/>
      <c r="BU5" s="434"/>
      <c r="BV5" s="432">
        <v>23420097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93.8</v>
      </c>
      <c r="CU5" s="430"/>
      <c r="CV5" s="430"/>
      <c r="CW5" s="430"/>
      <c r="CX5" s="430"/>
      <c r="CY5" s="430"/>
      <c r="CZ5" s="430"/>
      <c r="DA5" s="431"/>
      <c r="DB5" s="429">
        <v>92.1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471193</v>
      </c>
      <c r="BO6" s="433"/>
      <c r="BP6" s="433"/>
      <c r="BQ6" s="433"/>
      <c r="BR6" s="433"/>
      <c r="BS6" s="433"/>
      <c r="BT6" s="433"/>
      <c r="BU6" s="434"/>
      <c r="BV6" s="432">
        <v>496447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94.3</v>
      </c>
      <c r="CU6" s="576"/>
      <c r="CV6" s="576"/>
      <c r="CW6" s="576"/>
      <c r="CX6" s="576"/>
      <c r="CY6" s="576"/>
      <c r="CZ6" s="576"/>
      <c r="DA6" s="577"/>
      <c r="DB6" s="575">
        <v>93.3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102287</v>
      </c>
      <c r="BO7" s="433"/>
      <c r="BP7" s="433"/>
      <c r="BQ7" s="433"/>
      <c r="BR7" s="433"/>
      <c r="BS7" s="433"/>
      <c r="BT7" s="433"/>
      <c r="BU7" s="434"/>
      <c r="BV7" s="432">
        <v>24496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12284344</v>
      </c>
      <c r="CU7" s="433"/>
      <c r="CV7" s="433"/>
      <c r="CW7" s="433"/>
      <c r="CX7" s="433"/>
      <c r="CY7" s="433"/>
      <c r="CZ7" s="433"/>
      <c r="DA7" s="434"/>
      <c r="DB7" s="432">
        <v>12060232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368906</v>
      </c>
      <c r="BO8" s="433"/>
      <c r="BP8" s="433"/>
      <c r="BQ8" s="433"/>
      <c r="BR8" s="433"/>
      <c r="BS8" s="433"/>
      <c r="BT8" s="433"/>
      <c r="BU8" s="434"/>
      <c r="BV8" s="432">
        <v>471951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0.37</v>
      </c>
      <c r="CU8" s="536"/>
      <c r="CV8" s="536"/>
      <c r="CW8" s="536"/>
      <c r="CX8" s="536"/>
      <c r="CY8" s="536"/>
      <c r="CZ8" s="536"/>
      <c r="DA8" s="537"/>
      <c r="DB8" s="535">
        <v>0.37</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36158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-103045</v>
      </c>
      <c r="BO9" s="433"/>
      <c r="BP9" s="433"/>
      <c r="BQ9" s="433"/>
      <c r="BR9" s="433"/>
      <c r="BS9" s="433"/>
      <c r="BT9" s="433"/>
      <c r="BU9" s="434"/>
      <c r="BV9" s="432">
        <v>93359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20.8</v>
      </c>
      <c r="CU9" s="430"/>
      <c r="CV9" s="430"/>
      <c r="CW9" s="430"/>
      <c r="CX9" s="430"/>
      <c r="CY9" s="430"/>
      <c r="CZ9" s="430"/>
      <c r="DA9" s="431"/>
      <c r="DB9" s="429">
        <v>19.3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38748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284403</v>
      </c>
      <c r="BO10" s="433"/>
      <c r="BP10" s="433"/>
      <c r="BQ10" s="433"/>
      <c r="BR10" s="433"/>
      <c r="BS10" s="433"/>
      <c r="BT10" s="433"/>
      <c r="BU10" s="434"/>
      <c r="BV10" s="432">
        <v>221942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263903</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35620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300000</v>
      </c>
      <c r="BO12" s="433"/>
      <c r="BP12" s="433"/>
      <c r="BQ12" s="433"/>
      <c r="BR12" s="433"/>
      <c r="BS12" s="433"/>
      <c r="BT12" s="433"/>
      <c r="BU12" s="434"/>
      <c r="BV12" s="432">
        <v>150000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35309</v>
      </c>
      <c r="S13" s="520"/>
      <c r="T13" s="520"/>
      <c r="U13" s="520"/>
      <c r="V13" s="521"/>
      <c r="W13" s="522" t="s">
        <v>131</v>
      </c>
      <c r="X13" s="418"/>
      <c r="Y13" s="418"/>
      <c r="Z13" s="418"/>
      <c r="AA13" s="418"/>
      <c r="AB13" s="419"/>
      <c r="AC13" s="385">
        <v>1480</v>
      </c>
      <c r="AD13" s="386"/>
      <c r="AE13" s="386"/>
      <c r="AF13" s="386"/>
      <c r="AG13" s="387"/>
      <c r="AH13" s="385">
        <v>1629</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145261</v>
      </c>
      <c r="BO13" s="433"/>
      <c r="BP13" s="433"/>
      <c r="BQ13" s="433"/>
      <c r="BR13" s="433"/>
      <c r="BS13" s="433"/>
      <c r="BT13" s="433"/>
      <c r="BU13" s="434"/>
      <c r="BV13" s="432">
        <v>165301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8.1</v>
      </c>
      <c r="CU13" s="430"/>
      <c r="CV13" s="430"/>
      <c r="CW13" s="430"/>
      <c r="CX13" s="430"/>
      <c r="CY13" s="430"/>
      <c r="CZ13" s="430"/>
      <c r="DA13" s="431"/>
      <c r="DB13" s="429">
        <v>7.7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36137</v>
      </c>
      <c r="S14" s="520"/>
      <c r="T14" s="520"/>
      <c r="U14" s="520"/>
      <c r="V14" s="521"/>
      <c r="W14" s="523"/>
      <c r="X14" s="421"/>
      <c r="Y14" s="421"/>
      <c r="Z14" s="421"/>
      <c r="AA14" s="421"/>
      <c r="AB14" s="422"/>
      <c r="AC14" s="512">
        <v>9.1999999999999993</v>
      </c>
      <c r="AD14" s="513"/>
      <c r="AE14" s="513"/>
      <c r="AF14" s="513"/>
      <c r="AG14" s="514"/>
      <c r="AH14" s="512">
        <v>9.3000000000000007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35936</v>
      </c>
      <c r="S15" s="520"/>
      <c r="T15" s="520"/>
      <c r="U15" s="520"/>
      <c r="V15" s="521"/>
      <c r="W15" s="522" t="s">
        <v>137</v>
      </c>
      <c r="X15" s="418"/>
      <c r="Y15" s="418"/>
      <c r="Z15" s="418"/>
      <c r="AA15" s="418"/>
      <c r="AB15" s="419"/>
      <c r="AC15" s="385">
        <v>4338</v>
      </c>
      <c r="AD15" s="386"/>
      <c r="AE15" s="386"/>
      <c r="AF15" s="386"/>
      <c r="AG15" s="387"/>
      <c r="AH15" s="385">
        <v>4938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4277176</v>
      </c>
      <c r="BO15" s="462"/>
      <c r="BP15" s="462"/>
      <c r="BQ15" s="462"/>
      <c r="BR15" s="462"/>
      <c r="BS15" s="462"/>
      <c r="BT15" s="462"/>
      <c r="BU15" s="463"/>
      <c r="BV15" s="461">
        <v>3958365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26.9</v>
      </c>
      <c r="AD16" s="513"/>
      <c r="AE16" s="513"/>
      <c r="AF16" s="513"/>
      <c r="AG16" s="514"/>
      <c r="AH16" s="512">
        <v>28.2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11144620</v>
      </c>
      <c r="BO16" s="433"/>
      <c r="BP16" s="433"/>
      <c r="BQ16" s="433"/>
      <c r="BR16" s="433"/>
      <c r="BS16" s="433"/>
      <c r="BT16" s="433"/>
      <c r="BU16" s="434"/>
      <c r="BV16" s="432">
        <v>10928858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10285</v>
      </c>
      <c r="AD17" s="386"/>
      <c r="AE17" s="386"/>
      <c r="AF17" s="386"/>
      <c r="AG17" s="387"/>
      <c r="AH17" s="385">
        <v>10937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5349868</v>
      </c>
      <c r="BO17" s="433"/>
      <c r="BP17" s="433"/>
      <c r="BQ17" s="433"/>
      <c r="BR17" s="433"/>
      <c r="BS17" s="433"/>
      <c r="BT17" s="433"/>
      <c r="BU17" s="434"/>
      <c r="BV17" s="432">
        <v>4938414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291.2</v>
      </c>
      <c r="M18" s="485"/>
      <c r="N18" s="485"/>
      <c r="O18" s="485"/>
      <c r="P18" s="485"/>
      <c r="Q18" s="485"/>
      <c r="R18" s="486"/>
      <c r="S18" s="486"/>
      <c r="T18" s="486"/>
      <c r="U18" s="486"/>
      <c r="V18" s="487"/>
      <c r="W18" s="503"/>
      <c r="X18" s="504"/>
      <c r="Y18" s="504"/>
      <c r="Z18" s="504"/>
      <c r="AA18" s="504"/>
      <c r="AB18" s="528"/>
      <c r="AC18" s="402">
        <v>63.9</v>
      </c>
      <c r="AD18" s="403"/>
      <c r="AE18" s="403"/>
      <c r="AF18" s="403"/>
      <c r="AG18" s="488"/>
      <c r="AH18" s="402">
        <v>62.5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11553257</v>
      </c>
      <c r="BO18" s="433"/>
      <c r="BP18" s="433"/>
      <c r="BQ18" s="433"/>
      <c r="BR18" s="433"/>
      <c r="BS18" s="433"/>
      <c r="BT18" s="433"/>
      <c r="BU18" s="434"/>
      <c r="BV18" s="432">
        <v>11231649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124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15351892</v>
      </c>
      <c r="BO19" s="433"/>
      <c r="BP19" s="433"/>
      <c r="BQ19" s="433"/>
      <c r="BR19" s="433"/>
      <c r="BS19" s="433"/>
      <c r="BT19" s="433"/>
      <c r="BU19" s="434"/>
      <c r="BV19" s="432">
        <v>14514130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14749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25617733</v>
      </c>
      <c r="BO22" s="462"/>
      <c r="BP22" s="462"/>
      <c r="BQ22" s="462"/>
      <c r="BR22" s="462"/>
      <c r="BS22" s="462"/>
      <c r="BT22" s="462"/>
      <c r="BU22" s="463"/>
      <c r="BV22" s="461">
        <v>26745644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21923957</v>
      </c>
      <c r="BO23" s="433"/>
      <c r="BP23" s="433"/>
      <c r="BQ23" s="433"/>
      <c r="BR23" s="433"/>
      <c r="BS23" s="433"/>
      <c r="BT23" s="433"/>
      <c r="BU23" s="434"/>
      <c r="BV23" s="432">
        <v>22718043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7047</v>
      </c>
      <c r="R24" s="386"/>
      <c r="S24" s="386"/>
      <c r="T24" s="386"/>
      <c r="U24" s="386"/>
      <c r="V24" s="387"/>
      <c r="W24" s="475"/>
      <c r="X24" s="412"/>
      <c r="Y24" s="413"/>
      <c r="Z24" s="388" t="s">
        <v>162</v>
      </c>
      <c r="AA24" s="389"/>
      <c r="AB24" s="389"/>
      <c r="AC24" s="389"/>
      <c r="AD24" s="389"/>
      <c r="AE24" s="389"/>
      <c r="AF24" s="389"/>
      <c r="AG24" s="390"/>
      <c r="AH24" s="385">
        <v>361</v>
      </c>
      <c r="AI24" s="386"/>
      <c r="AJ24" s="386"/>
      <c r="AK24" s="386"/>
      <c r="AL24" s="387"/>
      <c r="AM24" s="385">
        <v>1188773</v>
      </c>
      <c r="AN24" s="386"/>
      <c r="AO24" s="386"/>
      <c r="AP24" s="386"/>
      <c r="AQ24" s="386"/>
      <c r="AR24" s="387"/>
      <c r="AS24" s="385">
        <v>3293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19280266</v>
      </c>
      <c r="BO24" s="433"/>
      <c r="BP24" s="433"/>
      <c r="BQ24" s="433"/>
      <c r="BR24" s="433"/>
      <c r="BS24" s="433"/>
      <c r="BT24" s="433"/>
      <c r="BU24" s="434"/>
      <c r="BV24" s="432">
        <v>19827995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6318</v>
      </c>
      <c r="R25" s="386"/>
      <c r="S25" s="386"/>
      <c r="T25" s="386"/>
      <c r="U25" s="386"/>
      <c r="V25" s="387"/>
      <c r="W25" s="475"/>
      <c r="X25" s="412"/>
      <c r="Y25" s="413"/>
      <c r="Z25" s="388" t="s">
        <v>165</v>
      </c>
      <c r="AA25" s="389"/>
      <c r="AB25" s="389"/>
      <c r="AC25" s="389"/>
      <c r="AD25" s="389"/>
      <c r="AE25" s="389"/>
      <c r="AF25" s="389"/>
      <c r="AG25" s="390"/>
      <c r="AH25" s="385">
        <v>66</v>
      </c>
      <c r="AI25" s="386"/>
      <c r="AJ25" s="386"/>
      <c r="AK25" s="386"/>
      <c r="AL25" s="387"/>
      <c r="AM25" s="385">
        <v>197274</v>
      </c>
      <c r="AN25" s="386"/>
      <c r="AO25" s="386"/>
      <c r="AP25" s="386"/>
      <c r="AQ25" s="386"/>
      <c r="AR25" s="387"/>
      <c r="AS25" s="385">
        <v>2989</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7834805</v>
      </c>
      <c r="BO25" s="462"/>
      <c r="BP25" s="462"/>
      <c r="BQ25" s="462"/>
      <c r="BR25" s="462"/>
      <c r="BS25" s="462"/>
      <c r="BT25" s="462"/>
      <c r="BU25" s="463"/>
      <c r="BV25" s="461">
        <v>8180050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5529</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4200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807564</v>
      </c>
      <c r="BO27" s="467"/>
      <c r="BP27" s="467"/>
      <c r="BQ27" s="467"/>
      <c r="BR27" s="467"/>
      <c r="BS27" s="467"/>
      <c r="BT27" s="467"/>
      <c r="BU27" s="468"/>
      <c r="BV27" s="466">
        <v>805996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3650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3008595</v>
      </c>
      <c r="BO28" s="462"/>
      <c r="BP28" s="462"/>
      <c r="BQ28" s="462"/>
      <c r="BR28" s="462"/>
      <c r="BS28" s="462"/>
      <c r="BT28" s="462"/>
      <c r="BU28" s="463"/>
      <c r="BV28" s="461">
        <v>3024192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16</v>
      </c>
      <c r="M29" s="386"/>
      <c r="N29" s="386"/>
      <c r="O29" s="386"/>
      <c r="P29" s="387"/>
      <c r="Q29" s="385">
        <v>3400</v>
      </c>
      <c r="R29" s="386"/>
      <c r="S29" s="386"/>
      <c r="T29" s="386"/>
      <c r="U29" s="386"/>
      <c r="V29" s="387"/>
      <c r="W29" s="476"/>
      <c r="X29" s="477"/>
      <c r="Y29" s="478"/>
      <c r="Z29" s="388" t="s">
        <v>178</v>
      </c>
      <c r="AA29" s="389"/>
      <c r="AB29" s="389"/>
      <c r="AC29" s="389"/>
      <c r="AD29" s="389"/>
      <c r="AE29" s="389"/>
      <c r="AF29" s="389"/>
      <c r="AG29" s="390"/>
      <c r="AH29" s="385">
        <v>363</v>
      </c>
      <c r="AI29" s="386"/>
      <c r="AJ29" s="386"/>
      <c r="AK29" s="386"/>
      <c r="AL29" s="387"/>
      <c r="AM29" s="385">
        <v>1196469</v>
      </c>
      <c r="AN29" s="386"/>
      <c r="AO29" s="386"/>
      <c r="AP29" s="386"/>
      <c r="AQ29" s="386"/>
      <c r="AR29" s="387"/>
      <c r="AS29" s="385">
        <v>3296</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911435</v>
      </c>
      <c r="BO29" s="433"/>
      <c r="BP29" s="433"/>
      <c r="BQ29" s="433"/>
      <c r="BR29" s="433"/>
      <c r="BS29" s="433"/>
      <c r="BT29" s="433"/>
      <c r="BU29" s="434"/>
      <c r="BV29" s="432">
        <v>1126139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100.2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5163767</v>
      </c>
      <c r="BO30" s="467"/>
      <c r="BP30" s="467"/>
      <c r="BQ30" s="467"/>
      <c r="BR30" s="467"/>
      <c r="BS30" s="467"/>
      <c r="BT30" s="467"/>
      <c r="BU30" s="468"/>
      <c r="BV30" s="466">
        <v>5195348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浄化槽整備推進事業特別会計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臼津広域連合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臼杵市環境保全型農林振興公社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臼杵石仏特別会計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大分県交通災害共済組合（交通災害共済事業会計）</v>
      </c>
      <c r="BZ35" s="381"/>
      <c r="CA35" s="381"/>
      <c r="CB35" s="381"/>
      <c r="CC35" s="381"/>
      <c r="CD35" s="381"/>
      <c r="CE35" s="381"/>
      <c r="CF35" s="381"/>
      <c r="CG35" s="381"/>
      <c r="CH35" s="381"/>
      <c r="CI35" s="381"/>
      <c r="CJ35" s="381"/>
      <c r="CK35" s="381"/>
      <c r="CL35" s="381"/>
      <c r="CM35" s="381"/>
      <c r="CN35" s="175"/>
      <c r="CO35" s="380">
        <f t="shared" ref="CO35:CO43" si="3">IF(CQ35="","",CO34+1)</f>
        <v>15</v>
      </c>
      <c r="CP35" s="380"/>
      <c r="CQ35" s="381" t="str">
        <f>IF('各会計、関係団体の財政状況及び健全化判断比率'!BS8="","",'各会計、関係団体の財政状況及び健全化判断比率'!BS8)</f>
        <v>株式会社　まちづくり臼杵</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大分県市町村会館管理組合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大分県後期高齢者医療広域連合（普通会計）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大分県後期高齢者医療広域連合（後期高齢者医療事業会計）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sz9wd6Wf4bITCXei9ClrnS704XhZ/6xv/MIcNtzNazx5g2fmKdbhF+/n3obuCZDXhD2u8z0onJjsmrAbeeVNNA==" saltValue="j4s1jj8u6QCEtsBUfpy2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534</v>
      </c>
      <c r="D34" s="1162"/>
      <c r="E34" s="1163"/>
      <c r="F34" s="32">
        <v>3.18</v>
      </c>
      <c r="G34" s="33">
        <v>3.07</v>
      </c>
      <c r="H34" s="33">
        <v>3.04</v>
      </c>
      <c r="I34" s="33">
        <v>3.91</v>
      </c>
      <c r="J34" s="34">
        <v>3</v>
      </c>
      <c r="K34" s="22"/>
      <c r="L34" s="22"/>
      <c r="M34" s="22"/>
      <c r="N34" s="22"/>
      <c r="O34" s="22"/>
      <c r="P34" s="22"/>
    </row>
    <row r="35" spans="1:16" ht="39" customHeight="1" x14ac:dyDescent="0.15">
      <c r="A35" s="22"/>
      <c r="B35" s="35"/>
      <c r="C35" s="1158" t="s">
        <v>535</v>
      </c>
      <c r="D35" s="1158"/>
      <c r="E35" s="1159"/>
      <c r="F35" s="36">
        <v>2.3199999999999998</v>
      </c>
      <c r="G35" s="37">
        <v>3.02</v>
      </c>
      <c r="H35" s="37">
        <v>2.7</v>
      </c>
      <c r="I35" s="37">
        <v>2.82</v>
      </c>
      <c r="J35" s="38">
        <v>2.68</v>
      </c>
      <c r="K35" s="22"/>
      <c r="L35" s="22"/>
      <c r="M35" s="22"/>
      <c r="N35" s="22"/>
      <c r="O35" s="22"/>
      <c r="P35" s="22"/>
    </row>
    <row r="36" spans="1:16" ht="39" customHeight="1" x14ac:dyDescent="0.15">
      <c r="A36" s="22"/>
      <c r="B36" s="35"/>
      <c r="C36" s="1158" t="s">
        <v>536</v>
      </c>
      <c r="D36" s="1158"/>
      <c r="E36" s="1159"/>
      <c r="F36" s="36" t="s">
        <v>490</v>
      </c>
      <c r="G36" s="37">
        <v>1.27</v>
      </c>
      <c r="H36" s="37">
        <v>1.71</v>
      </c>
      <c r="I36" s="37">
        <v>1.94</v>
      </c>
      <c r="J36" s="38">
        <v>1.83</v>
      </c>
      <c r="K36" s="22"/>
      <c r="L36" s="22"/>
      <c r="M36" s="22"/>
      <c r="N36" s="22"/>
      <c r="O36" s="22"/>
      <c r="P36" s="22"/>
    </row>
    <row r="37" spans="1:16" ht="39" customHeight="1" x14ac:dyDescent="0.15">
      <c r="A37" s="22"/>
      <c r="B37" s="35"/>
      <c r="C37" s="1158" t="s">
        <v>537</v>
      </c>
      <c r="D37" s="1158"/>
      <c r="E37" s="1159"/>
      <c r="F37" s="36">
        <v>2.67</v>
      </c>
      <c r="G37" s="37">
        <v>2.71</v>
      </c>
      <c r="H37" s="37">
        <v>3.88</v>
      </c>
      <c r="I37" s="37">
        <v>2.99</v>
      </c>
      <c r="J37" s="38">
        <v>1.48</v>
      </c>
      <c r="K37" s="22"/>
      <c r="L37" s="22"/>
      <c r="M37" s="22"/>
      <c r="N37" s="22"/>
      <c r="O37" s="22"/>
      <c r="P37" s="22"/>
    </row>
    <row r="38" spans="1:16" ht="39" customHeight="1" x14ac:dyDescent="0.15">
      <c r="A38" s="22"/>
      <c r="B38" s="35"/>
      <c r="C38" s="1158" t="s">
        <v>538</v>
      </c>
      <c r="D38" s="1158"/>
      <c r="E38" s="1159"/>
      <c r="F38" s="36">
        <v>0.04</v>
      </c>
      <c r="G38" s="37">
        <v>0</v>
      </c>
      <c r="H38" s="37">
        <v>0.52</v>
      </c>
      <c r="I38" s="37">
        <v>1.4</v>
      </c>
      <c r="J38" s="38">
        <v>1.45</v>
      </c>
      <c r="K38" s="22"/>
      <c r="L38" s="22"/>
      <c r="M38" s="22"/>
      <c r="N38" s="22"/>
      <c r="O38" s="22"/>
      <c r="P38" s="22"/>
    </row>
    <row r="39" spans="1:16" ht="39" customHeight="1" x14ac:dyDescent="0.15">
      <c r="A39" s="22"/>
      <c r="B39" s="35"/>
      <c r="C39" s="1158" t="s">
        <v>539</v>
      </c>
      <c r="D39" s="1158"/>
      <c r="E39" s="1159"/>
      <c r="F39" s="36">
        <v>0.01</v>
      </c>
      <c r="G39" s="37">
        <v>0.01</v>
      </c>
      <c r="H39" s="37">
        <v>0.01</v>
      </c>
      <c r="I39" s="37">
        <v>0.01</v>
      </c>
      <c r="J39" s="38">
        <v>0.02</v>
      </c>
      <c r="K39" s="22"/>
      <c r="L39" s="22"/>
      <c r="M39" s="22"/>
      <c r="N39" s="22"/>
      <c r="O39" s="22"/>
      <c r="P39" s="22"/>
    </row>
    <row r="40" spans="1:16" ht="39" customHeight="1" x14ac:dyDescent="0.15">
      <c r="A40" s="22"/>
      <c r="B40" s="35"/>
      <c r="C40" s="1158" t="s">
        <v>540</v>
      </c>
      <c r="D40" s="1158"/>
      <c r="E40" s="1159"/>
      <c r="F40" s="36">
        <v>0</v>
      </c>
      <c r="G40" s="37">
        <v>0</v>
      </c>
      <c r="H40" s="37">
        <v>0</v>
      </c>
      <c r="I40" s="37">
        <v>0</v>
      </c>
      <c r="J40" s="38">
        <v>0</v>
      </c>
      <c r="K40" s="22"/>
      <c r="L40" s="22"/>
      <c r="M40" s="22"/>
      <c r="N40" s="22"/>
      <c r="O40" s="22"/>
      <c r="P40" s="22"/>
    </row>
    <row r="41" spans="1:16" ht="39" customHeight="1" x14ac:dyDescent="0.15">
      <c r="A41" s="22"/>
      <c r="B41" s="35"/>
      <c r="C41" s="1158" t="s">
        <v>541</v>
      </c>
      <c r="D41" s="1158"/>
      <c r="E41" s="1159"/>
      <c r="F41" s="36">
        <v>0.03</v>
      </c>
      <c r="G41" s="37">
        <v>0</v>
      </c>
      <c r="H41" s="37">
        <v>0</v>
      </c>
      <c r="I41" s="37">
        <v>0.03</v>
      </c>
      <c r="J41" s="38">
        <v>0</v>
      </c>
      <c r="K41" s="22"/>
      <c r="L41" s="22"/>
      <c r="M41" s="22"/>
      <c r="N41" s="22"/>
      <c r="O41" s="22"/>
      <c r="P41" s="22"/>
    </row>
    <row r="42" spans="1:16" ht="39" customHeight="1" x14ac:dyDescent="0.15">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543</v>
      </c>
      <c r="D43" s="1160"/>
      <c r="E43" s="1161"/>
      <c r="F43" s="41">
        <v>0.25</v>
      </c>
      <c r="G43" s="42" t="s">
        <v>490</v>
      </c>
      <c r="H43" s="42" t="s">
        <v>490</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slW6H3XxofMOxdaYT2poHeU3KFtkYBV1tfq8XcyC7OyG5w3ies0MH3sF076KVWvKWFIdwUsRb9l04qZUpGBLA==" saltValue="f3ewbvXHUTaYcbV4Dt/Z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2563</v>
      </c>
      <c r="L45" s="58">
        <v>2610</v>
      </c>
      <c r="M45" s="58">
        <v>2785</v>
      </c>
      <c r="N45" s="58">
        <v>2852</v>
      </c>
      <c r="O45" s="59">
        <v>2970</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15">
      <c r="A48" s="46"/>
      <c r="B48" s="1189"/>
      <c r="C48" s="1190"/>
      <c r="D48" s="60"/>
      <c r="E48" s="1166" t="s">
        <v>13</v>
      </c>
      <c r="F48" s="1166"/>
      <c r="G48" s="1166"/>
      <c r="H48" s="1166"/>
      <c r="I48" s="1166"/>
      <c r="J48" s="1167"/>
      <c r="K48" s="61">
        <v>575</v>
      </c>
      <c r="L48" s="62">
        <v>536</v>
      </c>
      <c r="M48" s="62">
        <v>523</v>
      </c>
      <c r="N48" s="62">
        <v>486</v>
      </c>
      <c r="O48" s="63">
        <v>443</v>
      </c>
      <c r="P48" s="46"/>
      <c r="Q48" s="46"/>
      <c r="R48" s="46"/>
      <c r="S48" s="46"/>
      <c r="T48" s="46"/>
      <c r="U48" s="46"/>
    </row>
    <row r="49" spans="1:21" ht="30.75" customHeight="1" x14ac:dyDescent="0.15">
      <c r="A49" s="46"/>
      <c r="B49" s="1189"/>
      <c r="C49" s="1190"/>
      <c r="D49" s="60"/>
      <c r="E49" s="1166" t="s">
        <v>14</v>
      </c>
      <c r="F49" s="1166"/>
      <c r="G49" s="1166"/>
      <c r="H49" s="1166"/>
      <c r="I49" s="1166"/>
      <c r="J49" s="1167"/>
      <c r="K49" s="61">
        <v>5</v>
      </c>
      <c r="L49" s="62">
        <v>5</v>
      </c>
      <c r="M49" s="62">
        <v>5</v>
      </c>
      <c r="N49" s="62">
        <v>5</v>
      </c>
      <c r="O49" s="63">
        <v>5</v>
      </c>
      <c r="P49" s="46"/>
      <c r="Q49" s="46"/>
      <c r="R49" s="46"/>
      <c r="S49" s="46"/>
      <c r="T49" s="46"/>
      <c r="U49" s="46"/>
    </row>
    <row r="50" spans="1:21" ht="30.75" customHeight="1" x14ac:dyDescent="0.15">
      <c r="A50" s="46"/>
      <c r="B50" s="1189"/>
      <c r="C50" s="1190"/>
      <c r="D50" s="60"/>
      <c r="E50" s="1166" t="s">
        <v>15</v>
      </c>
      <c r="F50" s="1166"/>
      <c r="G50" s="1166"/>
      <c r="H50" s="1166"/>
      <c r="I50" s="1166"/>
      <c r="J50" s="1167"/>
      <c r="K50" s="61">
        <v>42</v>
      </c>
      <c r="L50" s="62">
        <v>32</v>
      </c>
      <c r="M50" s="62">
        <v>37</v>
      </c>
      <c r="N50" s="62">
        <v>39</v>
      </c>
      <c r="O50" s="63">
        <v>51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2504</v>
      </c>
      <c r="L52" s="62">
        <v>2494</v>
      </c>
      <c r="M52" s="62">
        <v>2579</v>
      </c>
      <c r="N52" s="62">
        <v>2560</v>
      </c>
      <c r="O52" s="63">
        <v>2664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681</v>
      </c>
      <c r="L53" s="67">
        <v>689</v>
      </c>
      <c r="M53" s="67">
        <v>771</v>
      </c>
      <c r="N53" s="67">
        <v>822</v>
      </c>
      <c r="O53" s="68">
        <v>805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Wrz+EMj/b0npVGLxTmjUYgwITQa9DwlCqNyrDbI2ealvUAmN3i15CcOJQFSvOkltZiexzaAdnLz56ePXGwrxg==" saltValue="wlMx+BIz4ovWQJBz2lVI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07" t="s">
        <v>30</v>
      </c>
      <c r="C41" s="1208"/>
      <c r="D41" s="103"/>
      <c r="E41" s="1209" t="s">
        <v>31</v>
      </c>
      <c r="F41" s="1209"/>
      <c r="G41" s="1209"/>
      <c r="H41" s="1210"/>
      <c r="I41" s="342">
        <v>27186</v>
      </c>
      <c r="J41" s="343">
        <v>27893</v>
      </c>
      <c r="K41" s="343">
        <v>27595</v>
      </c>
      <c r="L41" s="343">
        <v>26746</v>
      </c>
      <c r="M41" s="344">
        <v>25618</v>
      </c>
    </row>
    <row r="42" spans="2:13" ht="27.75" customHeight="1" x14ac:dyDescent="0.15">
      <c r="B42" s="1197"/>
      <c r="C42" s="1198"/>
      <c r="D42" s="104"/>
      <c r="E42" s="1201" t="s">
        <v>32</v>
      </c>
      <c r="F42" s="1201"/>
      <c r="G42" s="1201"/>
      <c r="H42" s="1202"/>
      <c r="I42" s="345">
        <v>131</v>
      </c>
      <c r="J42" s="346">
        <v>170</v>
      </c>
      <c r="K42" s="346">
        <v>184</v>
      </c>
      <c r="L42" s="346">
        <v>185</v>
      </c>
      <c r="M42" s="347">
        <v>157</v>
      </c>
    </row>
    <row r="43" spans="2:13" ht="27.75" customHeight="1" x14ac:dyDescent="0.15">
      <c r="B43" s="1197"/>
      <c r="C43" s="1198"/>
      <c r="D43" s="104"/>
      <c r="E43" s="1201" t="s">
        <v>33</v>
      </c>
      <c r="F43" s="1201"/>
      <c r="G43" s="1201"/>
      <c r="H43" s="1202"/>
      <c r="I43" s="345">
        <v>6810</v>
      </c>
      <c r="J43" s="346">
        <v>6089</v>
      </c>
      <c r="K43" s="346">
        <v>5844</v>
      </c>
      <c r="L43" s="346">
        <v>5681</v>
      </c>
      <c r="M43" s="347">
        <v>5157</v>
      </c>
    </row>
    <row r="44" spans="2:13" ht="27.75" customHeight="1" x14ac:dyDescent="0.15">
      <c r="B44" s="1197"/>
      <c r="C44" s="1198"/>
      <c r="D44" s="104"/>
      <c r="E44" s="1201" t="s">
        <v>34</v>
      </c>
      <c r="F44" s="1201"/>
      <c r="G44" s="1201"/>
      <c r="H44" s="1202"/>
      <c r="I44" s="345">
        <v>47</v>
      </c>
      <c r="J44" s="346">
        <v>41</v>
      </c>
      <c r="K44" s="346">
        <v>39</v>
      </c>
      <c r="L44" s="346">
        <v>31</v>
      </c>
      <c r="M44" s="347">
        <v>26</v>
      </c>
    </row>
    <row r="45" spans="2:13" ht="27.75" customHeight="1" x14ac:dyDescent="0.15">
      <c r="B45" s="1197"/>
      <c r="C45" s="1198"/>
      <c r="D45" s="104"/>
      <c r="E45" s="1201" t="s">
        <v>35</v>
      </c>
      <c r="F45" s="1201"/>
      <c r="G45" s="1201"/>
      <c r="H45" s="1202"/>
      <c r="I45" s="345">
        <v>3206</v>
      </c>
      <c r="J45" s="346">
        <v>3130</v>
      </c>
      <c r="K45" s="346">
        <v>3127</v>
      </c>
      <c r="L45" s="346">
        <v>3227</v>
      </c>
      <c r="M45" s="347">
        <v>3298</v>
      </c>
    </row>
    <row r="46" spans="2:13" ht="27.75" customHeight="1" x14ac:dyDescent="0.15">
      <c r="B46" s="1197"/>
      <c r="C46" s="1198"/>
      <c r="D46" s="105"/>
      <c r="E46" s="1201" t="s">
        <v>36</v>
      </c>
      <c r="F46" s="1201"/>
      <c r="G46" s="1201"/>
      <c r="H46" s="1202"/>
      <c r="I46" s="345">
        <v>2</v>
      </c>
      <c r="J46" s="346">
        <v>2</v>
      </c>
      <c r="K46" s="346">
        <v>2</v>
      </c>
      <c r="L46" s="346">
        <v>1</v>
      </c>
      <c r="M46" s="347">
        <v>1</v>
      </c>
    </row>
    <row r="47" spans="2:13" ht="27.75" customHeight="1" x14ac:dyDescent="0.15">
      <c r="B47" s="1197"/>
      <c r="C47" s="1198"/>
      <c r="D47" s="106"/>
      <c r="E47" s="1211" t="s">
        <v>37</v>
      </c>
      <c r="F47" s="1212"/>
      <c r="G47" s="1212"/>
      <c r="H47" s="1213"/>
      <c r="I47" s="345" t="s">
        <v>490</v>
      </c>
      <c r="J47" s="346" t="s">
        <v>490</v>
      </c>
      <c r="K47" s="346" t="s">
        <v>490</v>
      </c>
      <c r="L47" s="346" t="s">
        <v>490</v>
      </c>
      <c r="M47" s="347" t="s">
        <v>490</v>
      </c>
    </row>
    <row r="48" spans="2:13" ht="27.75" customHeight="1" x14ac:dyDescent="0.15">
      <c r="B48" s="1197"/>
      <c r="C48" s="1198"/>
      <c r="D48" s="104"/>
      <c r="E48" s="1201" t="s">
        <v>38</v>
      </c>
      <c r="F48" s="1201"/>
      <c r="G48" s="1201"/>
      <c r="H48" s="1202"/>
      <c r="I48" s="345" t="s">
        <v>490</v>
      </c>
      <c r="J48" s="346" t="s">
        <v>490</v>
      </c>
      <c r="K48" s="346" t="s">
        <v>490</v>
      </c>
      <c r="L48" s="346" t="s">
        <v>490</v>
      </c>
      <c r="M48" s="347" t="s">
        <v>490</v>
      </c>
    </row>
    <row r="49" spans="2:13" ht="27.75" customHeight="1" x14ac:dyDescent="0.15">
      <c r="B49" s="1199"/>
      <c r="C49" s="1200"/>
      <c r="D49" s="104"/>
      <c r="E49" s="1201" t="s">
        <v>39</v>
      </c>
      <c r="F49" s="1201"/>
      <c r="G49" s="1201"/>
      <c r="H49" s="1202"/>
      <c r="I49" s="345" t="s">
        <v>490</v>
      </c>
      <c r="J49" s="346" t="s">
        <v>490</v>
      </c>
      <c r="K49" s="346" t="s">
        <v>490</v>
      </c>
      <c r="L49" s="346" t="s">
        <v>490</v>
      </c>
      <c r="M49" s="347" t="s">
        <v>490</v>
      </c>
    </row>
    <row r="50" spans="2:13" ht="27.75" customHeight="1" x14ac:dyDescent="0.15">
      <c r="B50" s="1195" t="s">
        <v>40</v>
      </c>
      <c r="C50" s="1196"/>
      <c r="D50" s="107"/>
      <c r="E50" s="1201" t="s">
        <v>41</v>
      </c>
      <c r="F50" s="1201"/>
      <c r="G50" s="1201"/>
      <c r="H50" s="1202"/>
      <c r="I50" s="345">
        <v>9764</v>
      </c>
      <c r="J50" s="346">
        <v>9934</v>
      </c>
      <c r="K50" s="346">
        <v>10740</v>
      </c>
      <c r="L50" s="346">
        <v>11074</v>
      </c>
      <c r="M50" s="347">
        <v>10988</v>
      </c>
    </row>
    <row r="51" spans="2:13" ht="27.75" customHeight="1" x14ac:dyDescent="0.15">
      <c r="B51" s="1197"/>
      <c r="C51" s="1198"/>
      <c r="D51" s="104"/>
      <c r="E51" s="1201" t="s">
        <v>42</v>
      </c>
      <c r="F51" s="1201"/>
      <c r="G51" s="1201"/>
      <c r="H51" s="1202"/>
      <c r="I51" s="345">
        <v>2853</v>
      </c>
      <c r="J51" s="346">
        <v>3146</v>
      </c>
      <c r="K51" s="346">
        <v>2524</v>
      </c>
      <c r="L51" s="346">
        <v>2209</v>
      </c>
      <c r="M51" s="347">
        <v>1762</v>
      </c>
    </row>
    <row r="52" spans="2:13" ht="27.75" customHeight="1" x14ac:dyDescent="0.15">
      <c r="B52" s="1199"/>
      <c r="C52" s="1200"/>
      <c r="D52" s="104"/>
      <c r="E52" s="1201" t="s">
        <v>43</v>
      </c>
      <c r="F52" s="1201"/>
      <c r="G52" s="1201"/>
      <c r="H52" s="1202"/>
      <c r="I52" s="345">
        <v>24851</v>
      </c>
      <c r="J52" s="346">
        <v>25507</v>
      </c>
      <c r="K52" s="346">
        <v>24872</v>
      </c>
      <c r="L52" s="346">
        <v>24186</v>
      </c>
      <c r="M52" s="347">
        <v>23109</v>
      </c>
    </row>
    <row r="53" spans="2:13" ht="27.75" customHeight="1" thickBot="1" x14ac:dyDescent="0.2">
      <c r="B53" s="1203" t="s">
        <v>19</v>
      </c>
      <c r="C53" s="1204"/>
      <c r="D53" s="108"/>
      <c r="E53" s="1205" t="s">
        <v>44</v>
      </c>
      <c r="F53" s="1205"/>
      <c r="G53" s="1205"/>
      <c r="H53" s="1206"/>
      <c r="I53" s="348">
        <v>-87</v>
      </c>
      <c r="J53" s="349">
        <v>-1262</v>
      </c>
      <c r="K53" s="349">
        <v>-1344</v>
      </c>
      <c r="L53" s="349">
        <v>-1599</v>
      </c>
      <c r="M53" s="350">
        <v>-1602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sN82/6YFl+QxKqC2hkbdmVwNIiEHLgTEuU0mQd8hIjNh184iRNT8W8c3zSGI8urfAaNbgExkuTHALRkV+AYQw==" saltValue="r4AyEnA3ysa9paz3VzFf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2952</v>
      </c>
      <c r="G55" s="120">
        <v>3024</v>
      </c>
      <c r="H55" s="121">
        <v>3009</v>
      </c>
    </row>
    <row r="56" spans="2:8" ht="52.5" customHeight="1" x14ac:dyDescent="0.15">
      <c r="B56" s="122"/>
      <c r="C56" s="1224" t="s">
        <v>47</v>
      </c>
      <c r="D56" s="1224"/>
      <c r="E56" s="1225"/>
      <c r="F56" s="123">
        <v>1106</v>
      </c>
      <c r="G56" s="123">
        <v>1126</v>
      </c>
      <c r="H56" s="124">
        <v>911</v>
      </c>
    </row>
    <row r="57" spans="2:8" ht="53.25" customHeight="1" x14ac:dyDescent="0.15">
      <c r="B57" s="122"/>
      <c r="C57" s="1226" t="s">
        <v>48</v>
      </c>
      <c r="D57" s="1226"/>
      <c r="E57" s="1227"/>
      <c r="F57" s="125">
        <v>5148</v>
      </c>
      <c r="G57" s="125">
        <v>5195</v>
      </c>
      <c r="H57" s="126">
        <v>5164</v>
      </c>
    </row>
    <row r="58" spans="2:8" ht="45.75" customHeight="1" x14ac:dyDescent="0.15">
      <c r="B58" s="127"/>
      <c r="C58" s="1214" t="s">
        <v>557</v>
      </c>
      <c r="D58" s="1215"/>
      <c r="E58" s="1216"/>
      <c r="F58" s="128">
        <v>1456</v>
      </c>
      <c r="G58" s="128">
        <v>1457</v>
      </c>
      <c r="H58" s="129">
        <v>1457</v>
      </c>
    </row>
    <row r="59" spans="2:8" ht="45.75" customHeight="1" x14ac:dyDescent="0.15">
      <c r="B59" s="127"/>
      <c r="C59" s="1214" t="s">
        <v>558</v>
      </c>
      <c r="D59" s="1215"/>
      <c r="E59" s="1216"/>
      <c r="F59" s="128">
        <v>1330</v>
      </c>
      <c r="G59" s="128">
        <v>1380</v>
      </c>
      <c r="H59" s="129">
        <v>1401</v>
      </c>
    </row>
    <row r="60" spans="2:8" ht="45.75" customHeight="1" x14ac:dyDescent="0.15">
      <c r="B60" s="127"/>
      <c r="C60" s="1214" t="s">
        <v>559</v>
      </c>
      <c r="D60" s="1215"/>
      <c r="E60" s="1216"/>
      <c r="F60" s="128">
        <v>646</v>
      </c>
      <c r="G60" s="128">
        <v>666</v>
      </c>
      <c r="H60" s="129">
        <v>694</v>
      </c>
    </row>
    <row r="61" spans="2:8" ht="45.75" customHeight="1" x14ac:dyDescent="0.15">
      <c r="B61" s="127"/>
      <c r="C61" s="1214" t="s">
        <v>560</v>
      </c>
      <c r="D61" s="1215"/>
      <c r="E61" s="1216"/>
      <c r="F61" s="128">
        <v>613</v>
      </c>
      <c r="G61" s="128">
        <v>613</v>
      </c>
      <c r="H61" s="129">
        <v>613</v>
      </c>
    </row>
    <row r="62" spans="2:8" ht="45.75" customHeight="1" thickBot="1" x14ac:dyDescent="0.2">
      <c r="B62" s="130"/>
      <c r="C62" s="1217" t="s">
        <v>561</v>
      </c>
      <c r="D62" s="1218"/>
      <c r="E62" s="1219"/>
      <c r="F62" s="131">
        <v>378</v>
      </c>
      <c r="G62" s="131">
        <v>357</v>
      </c>
      <c r="H62" s="132">
        <v>340</v>
      </c>
    </row>
    <row r="63" spans="2:8" ht="52.5" customHeight="1" thickBot="1" x14ac:dyDescent="0.2">
      <c r="B63" s="133"/>
      <c r="C63" s="1220" t="s">
        <v>49</v>
      </c>
      <c r="D63" s="1220"/>
      <c r="E63" s="1221"/>
      <c r="F63" s="134">
        <v>9206</v>
      </c>
      <c r="G63" s="134">
        <v>9346</v>
      </c>
      <c r="H63" s="135">
        <v>9084</v>
      </c>
    </row>
    <row r="64" spans="2:8" x14ac:dyDescent="0.15"/>
  </sheetData>
  <sheetProtection algorithmName="SHA-512" hashValue="RHuheiOOP7e6SGHp1YzxHP+l/V6ZhCzceJyvP4AfXYi3cWohg74+5uQopZK/6x0pIw9zMXSBm06h5MCf9DCklA==" saltValue="vnhmirwVwXVqea20A7st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437C8-4C8F-4A9D-BA15-DAFCC33377B8}">
  <sheetPr>
    <pageSetUpPr fitToPage="1"/>
  </sheetPr>
  <dimension ref="A1:DE85"/>
  <sheetViews>
    <sheetView showGridLines="0" topLeftCell="T66" zoomScaleNormal="100" zoomScaleSheetLayoutView="55" workbookViewId="0">
      <selection activeCell="CO40" sqref="CO4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528</v>
      </c>
      <c r="BQ50" s="1233"/>
      <c r="BR50" s="1233"/>
      <c r="BS50" s="1233"/>
      <c r="BT50" s="1233"/>
      <c r="BU50" s="1233"/>
      <c r="BV50" s="1233"/>
      <c r="BW50" s="1233"/>
      <c r="BX50" s="1233" t="s">
        <v>529</v>
      </c>
      <c r="BY50" s="1233"/>
      <c r="BZ50" s="1233"/>
      <c r="CA50" s="1233"/>
      <c r="CB50" s="1233"/>
      <c r="CC50" s="1233"/>
      <c r="CD50" s="1233"/>
      <c r="CE50" s="1233"/>
      <c r="CF50" s="1233" t="s">
        <v>530</v>
      </c>
      <c r="CG50" s="1233"/>
      <c r="CH50" s="1233"/>
      <c r="CI50" s="1233"/>
      <c r="CJ50" s="1233"/>
      <c r="CK50" s="1233"/>
      <c r="CL50" s="1233"/>
      <c r="CM50" s="1233"/>
      <c r="CN50" s="1233" t="s">
        <v>531</v>
      </c>
      <c r="CO50" s="1233"/>
      <c r="CP50" s="1233"/>
      <c r="CQ50" s="1233"/>
      <c r="CR50" s="1233"/>
      <c r="CS50" s="1233"/>
      <c r="CT50" s="1233"/>
      <c r="CU50" s="1233"/>
      <c r="CV50" s="1233" t="s">
        <v>532</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64</v>
      </c>
      <c r="BQ53" s="1228"/>
      <c r="BR53" s="1228"/>
      <c r="BS53" s="1228"/>
      <c r="BT53" s="1228"/>
      <c r="BU53" s="1228"/>
      <c r="BV53" s="1228"/>
      <c r="BW53" s="1228"/>
      <c r="BX53" s="1228">
        <v>64.5</v>
      </c>
      <c r="BY53" s="1228"/>
      <c r="BZ53" s="1228"/>
      <c r="CA53" s="1228"/>
      <c r="CB53" s="1228"/>
      <c r="CC53" s="1228"/>
      <c r="CD53" s="1228"/>
      <c r="CE53" s="1228"/>
      <c r="CF53" s="1228">
        <v>65.900000000000006</v>
      </c>
      <c r="CG53" s="1228"/>
      <c r="CH53" s="1228"/>
      <c r="CI53" s="1228"/>
      <c r="CJ53" s="1228"/>
      <c r="CK53" s="1228"/>
      <c r="CL53" s="1228"/>
      <c r="CM53" s="1228"/>
      <c r="CN53" s="1228">
        <v>67.400000000000006</v>
      </c>
      <c r="CO53" s="1228"/>
      <c r="CP53" s="1228"/>
      <c r="CQ53" s="1228"/>
      <c r="CR53" s="1228"/>
      <c r="CS53" s="1228"/>
      <c r="CT53" s="1228"/>
      <c r="CU53" s="1228"/>
      <c r="CV53" s="1228">
        <v>68.599999999999994</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528</v>
      </c>
      <c r="BQ72" s="1233"/>
      <c r="BR72" s="1233"/>
      <c r="BS72" s="1233"/>
      <c r="BT72" s="1233"/>
      <c r="BU72" s="1233"/>
      <c r="BV72" s="1233"/>
      <c r="BW72" s="1233"/>
      <c r="BX72" s="1233" t="s">
        <v>529</v>
      </c>
      <c r="BY72" s="1233"/>
      <c r="BZ72" s="1233"/>
      <c r="CA72" s="1233"/>
      <c r="CB72" s="1233"/>
      <c r="CC72" s="1233"/>
      <c r="CD72" s="1233"/>
      <c r="CE72" s="1233"/>
      <c r="CF72" s="1233" t="s">
        <v>530</v>
      </c>
      <c r="CG72" s="1233"/>
      <c r="CH72" s="1233"/>
      <c r="CI72" s="1233"/>
      <c r="CJ72" s="1233"/>
      <c r="CK72" s="1233"/>
      <c r="CL72" s="1233"/>
      <c r="CM72" s="1233"/>
      <c r="CN72" s="1233" t="s">
        <v>531</v>
      </c>
      <c r="CO72" s="1233"/>
      <c r="CP72" s="1233"/>
      <c r="CQ72" s="1233"/>
      <c r="CR72" s="1233"/>
      <c r="CS72" s="1233"/>
      <c r="CT72" s="1233"/>
      <c r="CU72" s="1233"/>
      <c r="CV72" s="1233" t="s">
        <v>532</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8.9</v>
      </c>
      <c r="BQ75" s="1228"/>
      <c r="BR75" s="1228"/>
      <c r="BS75" s="1228"/>
      <c r="BT75" s="1228"/>
      <c r="BU75" s="1228"/>
      <c r="BV75" s="1228"/>
      <c r="BW75" s="1228"/>
      <c r="BX75" s="1228">
        <v>7.7</v>
      </c>
      <c r="BY75" s="1228"/>
      <c r="BZ75" s="1228"/>
      <c r="CA75" s="1228"/>
      <c r="CB75" s="1228"/>
      <c r="CC75" s="1228"/>
      <c r="CD75" s="1228"/>
      <c r="CE75" s="1228"/>
      <c r="CF75" s="1228">
        <v>7.4</v>
      </c>
      <c r="CG75" s="1228"/>
      <c r="CH75" s="1228"/>
      <c r="CI75" s="1228"/>
      <c r="CJ75" s="1228"/>
      <c r="CK75" s="1228"/>
      <c r="CL75" s="1228"/>
      <c r="CM75" s="1228"/>
      <c r="CN75" s="1228">
        <v>7.7</v>
      </c>
      <c r="CO75" s="1228"/>
      <c r="CP75" s="1228"/>
      <c r="CQ75" s="1228"/>
      <c r="CR75" s="1228"/>
      <c r="CS75" s="1228"/>
      <c r="CT75" s="1228"/>
      <c r="CU75" s="1228"/>
      <c r="CV75" s="1228">
        <v>8.1</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xoDbLS5L0P/4FoWSJvd/XcK8Du/GGguKEQ6Gn34fW7ziLLg93CxrW10b9XPN+XIx9zHLhiGiFZsAhsSht513g==" saltValue="hAX9/4Tf0dXIRuZLcXKcj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10302-83B7-4E7A-B8C7-D4C4FE1881EF}">
  <sheetPr>
    <pageSetUpPr fitToPage="1"/>
  </sheetPr>
  <dimension ref="A1:DR125"/>
  <sheetViews>
    <sheetView showGridLines="0" topLeftCell="M77" zoomScale="85" zoomScaleNormal="85" zoomScaleSheetLayoutView="70" workbookViewId="0">
      <selection activeCell="CO40" sqref="CO4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KKi5ISFqloldP3Ny7SWUfIfK9rSwRurRs3qdddVkpWMopFlvQTWXlXIDngIa5lRASx3huQVw+h3Py3Jp2kTfdA==" saltValue="wFwqvsV1TJDsd9h4EeLX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A6D5C-9F1A-4FB5-9A74-B1FCFB651471}">
  <sheetPr>
    <pageSetUpPr fitToPage="1"/>
  </sheetPr>
  <dimension ref="A1:DR125"/>
  <sheetViews>
    <sheetView showGridLines="0" zoomScale="85" zoomScaleNormal="85" zoomScaleSheetLayoutView="55" workbookViewId="0">
      <selection activeCell="CO40" sqref="CO4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pzSlOpXE4gHiHSiRFyVjlm9TnLrWdHkQsBkAlH+xAunfGOmHo7XsbJ13rp0WhrAVHW1U0mW0w0nMR00tT/LxuQ==" saltValue="zwWkOz65k3+GgIos5Z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120422</v>
      </c>
      <c r="E3" s="154"/>
      <c r="F3" s="155">
        <v>74581</v>
      </c>
      <c r="G3" s="156"/>
      <c r="H3" s="157"/>
    </row>
    <row r="4" spans="1:8" x14ac:dyDescent="0.15">
      <c r="A4" s="158"/>
      <c r="B4" s="159"/>
      <c r="C4" s="160"/>
      <c r="D4" s="161">
        <v>76757</v>
      </c>
      <c r="E4" s="162"/>
      <c r="F4" s="163">
        <v>41563</v>
      </c>
      <c r="G4" s="164"/>
      <c r="H4" s="165"/>
    </row>
    <row r="5" spans="1:8" x14ac:dyDescent="0.15">
      <c r="A5" s="146" t="s">
        <v>522</v>
      </c>
      <c r="B5" s="151"/>
      <c r="C5" s="152"/>
      <c r="D5" s="153">
        <v>113045</v>
      </c>
      <c r="E5" s="154"/>
      <c r="F5" s="155">
        <v>76347</v>
      </c>
      <c r="G5" s="156"/>
      <c r="H5" s="157"/>
    </row>
    <row r="6" spans="1:8" x14ac:dyDescent="0.15">
      <c r="A6" s="158"/>
      <c r="B6" s="159"/>
      <c r="C6" s="160"/>
      <c r="D6" s="161">
        <v>63768</v>
      </c>
      <c r="E6" s="162"/>
      <c r="F6" s="163">
        <v>41762</v>
      </c>
      <c r="G6" s="164"/>
      <c r="H6" s="165"/>
    </row>
    <row r="7" spans="1:8" x14ac:dyDescent="0.15">
      <c r="A7" s="146" t="s">
        <v>523</v>
      </c>
      <c r="B7" s="151"/>
      <c r="C7" s="152"/>
      <c r="D7" s="153">
        <v>96161</v>
      </c>
      <c r="E7" s="154"/>
      <c r="F7" s="155">
        <v>69604</v>
      </c>
      <c r="G7" s="156"/>
      <c r="H7" s="157"/>
    </row>
    <row r="8" spans="1:8" x14ac:dyDescent="0.15">
      <c r="A8" s="158"/>
      <c r="B8" s="159"/>
      <c r="C8" s="160"/>
      <c r="D8" s="161">
        <v>55940</v>
      </c>
      <c r="E8" s="162"/>
      <c r="F8" s="163">
        <v>36247</v>
      </c>
      <c r="G8" s="164"/>
      <c r="H8" s="165"/>
    </row>
    <row r="9" spans="1:8" x14ac:dyDescent="0.15">
      <c r="A9" s="146" t="s">
        <v>524</v>
      </c>
      <c r="B9" s="151"/>
      <c r="C9" s="152"/>
      <c r="D9" s="153">
        <v>94088</v>
      </c>
      <c r="E9" s="154"/>
      <c r="F9" s="155">
        <v>68410</v>
      </c>
      <c r="G9" s="156"/>
      <c r="H9" s="157"/>
    </row>
    <row r="10" spans="1:8" x14ac:dyDescent="0.15">
      <c r="A10" s="158"/>
      <c r="B10" s="159"/>
      <c r="C10" s="160"/>
      <c r="D10" s="161">
        <v>53145</v>
      </c>
      <c r="E10" s="162"/>
      <c r="F10" s="163">
        <v>35086</v>
      </c>
      <c r="G10" s="164"/>
      <c r="H10" s="165"/>
    </row>
    <row r="11" spans="1:8" x14ac:dyDescent="0.15">
      <c r="A11" s="146" t="s">
        <v>525</v>
      </c>
      <c r="B11" s="151"/>
      <c r="C11" s="152"/>
      <c r="D11" s="153">
        <v>89901</v>
      </c>
      <c r="E11" s="154"/>
      <c r="F11" s="155">
        <v>73019</v>
      </c>
      <c r="G11" s="156"/>
      <c r="H11" s="157"/>
    </row>
    <row r="12" spans="1:8" x14ac:dyDescent="0.15">
      <c r="A12" s="158"/>
      <c r="B12" s="159"/>
      <c r="C12" s="166"/>
      <c r="D12" s="161">
        <v>57344</v>
      </c>
      <c r="E12" s="162"/>
      <c r="F12" s="163">
        <v>39427</v>
      </c>
      <c r="G12" s="164"/>
      <c r="H12" s="165"/>
    </row>
    <row r="13" spans="1:8" x14ac:dyDescent="0.15">
      <c r="A13" s="146"/>
      <c r="B13" s="151"/>
      <c r="C13" s="152"/>
      <c r="D13" s="153">
        <v>102723</v>
      </c>
      <c r="E13" s="154"/>
      <c r="F13" s="155">
        <v>72392</v>
      </c>
      <c r="G13" s="167"/>
      <c r="H13" s="157"/>
    </row>
    <row r="14" spans="1:8" x14ac:dyDescent="0.15">
      <c r="A14" s="158"/>
      <c r="B14" s="159"/>
      <c r="C14" s="160"/>
      <c r="D14" s="161">
        <v>61391</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3.19</v>
      </c>
      <c r="C19" s="168">
        <f>ROUND(VALUE(SUBSTITUTE(実質収支比率等に係る経年分析!G$48,"▲","-")),2)</f>
        <v>3.08</v>
      </c>
      <c r="D19" s="168">
        <f>ROUND(VALUE(SUBSTITUTE(実質収支比率等に係る経年分析!H$48,"▲","-")),2)</f>
        <v>3.04</v>
      </c>
      <c r="E19" s="168">
        <f>ROUND(VALUE(SUBSTITUTE(実質収支比率等に係る経年分析!I$48,"▲","-")),2)</f>
        <v>3.91</v>
      </c>
      <c r="F19" s="168">
        <f>ROUND(VALUE(SUBSTITUTE(実質収支比率等に係る経年分析!J$48,"▲","-")),2)</f>
        <v>3</v>
      </c>
    </row>
    <row r="20" spans="1:11" x14ac:dyDescent="0.15">
      <c r="A20" s="168" t="s">
        <v>53</v>
      </c>
      <c r="B20" s="168">
        <f>ROUND(VALUE(SUBSTITUTE(実質収支比率等に係る経年分析!F$47,"▲","-")),2)</f>
        <v>26.45</v>
      </c>
      <c r="C20" s="168">
        <f>ROUND(VALUE(SUBSTITUTE(実質収支比率等に係る経年分析!G$47,"▲","-")),2)</f>
        <v>25.12</v>
      </c>
      <c r="D20" s="168">
        <f>ROUND(VALUE(SUBSTITUTE(実質収支比率等に係る経年分析!H$47,"▲","-")),2)</f>
        <v>23.71</v>
      </c>
      <c r="E20" s="168">
        <f>ROUND(VALUE(SUBSTITUTE(実質収支比率等に係る経年分析!I$47,"▲","-")),2)</f>
        <v>25.08</v>
      </c>
      <c r="F20" s="168">
        <f>ROUND(VALUE(SUBSTITUTE(実質収支比率等に係る経年分析!J$47,"▲","-")),2)</f>
        <v>24.49</v>
      </c>
    </row>
    <row r="21" spans="1:11" x14ac:dyDescent="0.15">
      <c r="A21" s="168" t="s">
        <v>54</v>
      </c>
      <c r="B21" s="168">
        <f>IF(ISNUMBER(VALUE(SUBSTITUTE(実質収支比率等に係る経年分析!F$49,"▲","-"))),ROUND(VALUE(SUBSTITUTE(実質収支比率等に係る経年分析!F$49,"▲","-")),2),NA())</f>
        <v>0.08</v>
      </c>
      <c r="C21" s="168">
        <f>IF(ISNUMBER(VALUE(SUBSTITUTE(実質収支比率等に係る経年分析!G$49,"▲","-"))),ROUND(VALUE(SUBSTITUTE(実質収支比率等に係る経年分析!G$49,"▲","-")),2),NA())</f>
        <v>-0.67</v>
      </c>
      <c r="D21" s="168">
        <f>IF(ISNUMBER(VALUE(SUBSTITUTE(実質収支比率等に係る経年分析!H$49,"▲","-"))),ROUND(VALUE(SUBSTITUTE(実質収支比率等に係る経年分析!H$49,"▲","-")),2),NA())</f>
        <v>0.06</v>
      </c>
      <c r="E21" s="168">
        <f>IF(ISNUMBER(VALUE(SUBSTITUTE(実質収支比率等に係る経年分析!I$49,"▲","-"))),ROUND(VALUE(SUBSTITUTE(実質収支比率等に係る経年分析!I$49,"▲","-")),2),NA())</f>
        <v>1.37</v>
      </c>
      <c r="F21" s="168">
        <f>IF(ISNUMBER(VALUE(SUBSTITUTE(実質収支比率等に係る経年分析!J$49,"▲","-"))),ROUND(VALUE(SUBSTITUTE(実質収支比率等に係る経年分析!J$49,"▲","-")),2),NA())</f>
        <v>1.18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0.25</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臼杵石仏特別会計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浄化槽整備推進事業特別会計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1.45</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2.71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3.88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1.48</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1.83</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2.3199999999999998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2504</v>
      </c>
      <c r="E42" s="170"/>
      <c r="F42" s="170"/>
      <c r="G42" s="170">
        <f>'実質公債費比率（分子）の構造'!L$52</f>
        <v>2494</v>
      </c>
      <c r="H42" s="170"/>
      <c r="I42" s="170"/>
      <c r="J42" s="170">
        <f>'実質公債費比率（分子）の構造'!M$52</f>
        <v>2579</v>
      </c>
      <c r="K42" s="170"/>
      <c r="L42" s="170"/>
      <c r="M42" s="170">
        <f>'実質公債費比率（分子）の構造'!N$52</f>
        <v>2560</v>
      </c>
      <c r="N42" s="170"/>
      <c r="O42" s="170"/>
      <c r="P42" s="170">
        <f>'実質公債費比率（分子）の構造'!O$52</f>
        <v>2664</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42</v>
      </c>
      <c r="C44" s="170"/>
      <c r="D44" s="170"/>
      <c r="E44" s="170">
        <f>'実質公債費比率（分子）の構造'!L$50</f>
        <v>32</v>
      </c>
      <c r="F44" s="170"/>
      <c r="G44" s="170"/>
      <c r="H44" s="170">
        <f>'実質公債費比率（分子）の構造'!M$50</f>
        <v>37</v>
      </c>
      <c r="I44" s="170"/>
      <c r="J44" s="170"/>
      <c r="K44" s="170">
        <f>'実質公債費比率（分子）の構造'!N$50</f>
        <v>39</v>
      </c>
      <c r="L44" s="170"/>
      <c r="M44" s="170"/>
      <c r="N44" s="170">
        <f>'実質公債費比率（分子）の構造'!O$50</f>
        <v>51</v>
      </c>
      <c r="O44" s="170"/>
      <c r="P44" s="170"/>
    </row>
    <row r="45" spans="1:16" x14ac:dyDescent="0.15">
      <c r="A45" s="170" t="s">
        <v>63</v>
      </c>
      <c r="B45" s="170">
        <f>'実質公債費比率（分子）の構造'!K$49</f>
        <v>5</v>
      </c>
      <c r="C45" s="170"/>
      <c r="D45" s="170"/>
      <c r="E45" s="170">
        <f>'実質公債費比率（分子）の構造'!L$49</f>
        <v>5</v>
      </c>
      <c r="F45" s="170"/>
      <c r="G45" s="170"/>
      <c r="H45" s="170">
        <f>'実質公債費比率（分子）の構造'!M$49</f>
        <v>5</v>
      </c>
      <c r="I45" s="170"/>
      <c r="J45" s="170"/>
      <c r="K45" s="170">
        <f>'実質公債費比率（分子）の構造'!N$49</f>
        <v>5</v>
      </c>
      <c r="L45" s="170"/>
      <c r="M45" s="170"/>
      <c r="N45" s="170">
        <f>'実質公債費比率（分子）の構造'!O$49</f>
        <v>5</v>
      </c>
      <c r="O45" s="170"/>
      <c r="P45" s="170"/>
    </row>
    <row r="46" spans="1:16" x14ac:dyDescent="0.15">
      <c r="A46" s="170" t="s">
        <v>64</v>
      </c>
      <c r="B46" s="170">
        <f>'実質公債費比率（分子）の構造'!K$48</f>
        <v>575</v>
      </c>
      <c r="C46" s="170"/>
      <c r="D46" s="170"/>
      <c r="E46" s="170">
        <f>'実質公債費比率（分子）の構造'!L$48</f>
        <v>536</v>
      </c>
      <c r="F46" s="170"/>
      <c r="G46" s="170"/>
      <c r="H46" s="170">
        <f>'実質公債費比率（分子）の構造'!M$48</f>
        <v>523</v>
      </c>
      <c r="I46" s="170"/>
      <c r="J46" s="170"/>
      <c r="K46" s="170">
        <f>'実質公債費比率（分子）の構造'!N$48</f>
        <v>486</v>
      </c>
      <c r="L46" s="170"/>
      <c r="M46" s="170"/>
      <c r="N46" s="170">
        <f>'実質公債費比率（分子）の構造'!O$48</f>
        <v>443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2563</v>
      </c>
      <c r="C49" s="170"/>
      <c r="D49" s="170"/>
      <c r="E49" s="170">
        <f>'実質公債費比率（分子）の構造'!L$45</f>
        <v>2610</v>
      </c>
      <c r="F49" s="170"/>
      <c r="G49" s="170"/>
      <c r="H49" s="170">
        <f>'実質公債費比率（分子）の構造'!M$45</f>
        <v>2785</v>
      </c>
      <c r="I49" s="170"/>
      <c r="J49" s="170"/>
      <c r="K49" s="170">
        <f>'実質公債費比率（分子）の構造'!N$45</f>
        <v>2852</v>
      </c>
      <c r="L49" s="170"/>
      <c r="M49" s="170"/>
      <c r="N49" s="170">
        <f>'実質公債費比率（分子）の構造'!O$45</f>
        <v>2970</v>
      </c>
      <c r="O49" s="170"/>
      <c r="P49" s="170"/>
    </row>
    <row r="50" spans="1:16" x14ac:dyDescent="0.15">
      <c r="A50" s="170" t="s">
        <v>67</v>
      </c>
      <c r="B50" s="170" t="e">
        <f>NA()</f>
        <v>#N/A</v>
      </c>
      <c r="C50" s="170">
        <f>IF(ISNUMBER('実質公債費比率（分子）の構造'!K$53),'実質公債費比率（分子）の構造'!K$53,NA())</f>
        <v>681</v>
      </c>
      <c r="D50" s="170" t="e">
        <f>NA()</f>
        <v>#N/A</v>
      </c>
      <c r="E50" s="170" t="e">
        <f>NA()</f>
        <v>#N/A</v>
      </c>
      <c r="F50" s="170">
        <f>IF(ISNUMBER('実質公債費比率（分子）の構造'!L$53),'実質公債費比率（分子）の構造'!L$53,NA())</f>
        <v>689</v>
      </c>
      <c r="G50" s="170" t="e">
        <f>NA()</f>
        <v>#N/A</v>
      </c>
      <c r="H50" s="170" t="e">
        <f>NA()</f>
        <v>#N/A</v>
      </c>
      <c r="I50" s="170">
        <f>IF(ISNUMBER('実質公債費比率（分子）の構造'!M$53),'実質公債費比率（分子）の構造'!M$53,NA())</f>
        <v>771</v>
      </c>
      <c r="J50" s="170" t="e">
        <f>NA()</f>
        <v>#N/A</v>
      </c>
      <c r="K50" s="170" t="e">
        <f>NA()</f>
        <v>#N/A</v>
      </c>
      <c r="L50" s="170">
        <f>IF(ISNUMBER('実質公債費比率（分子）の構造'!N$53),'実質公債費比率（分子）の構造'!N$53,NA())</f>
        <v>822</v>
      </c>
      <c r="M50" s="170" t="e">
        <f>NA()</f>
        <v>#N/A</v>
      </c>
      <c r="N50" s="170" t="e">
        <f>NA()</f>
        <v>#N/A</v>
      </c>
      <c r="O50" s="170">
        <f>IF(ISNUMBER('実質公債費比率（分子）の構造'!O$53),'実質公債費比率（分子）の構造'!O$53,NA())</f>
        <v>805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24851</v>
      </c>
      <c r="E56" s="169"/>
      <c r="F56" s="169"/>
      <c r="G56" s="169">
        <f>'将来負担比率（分子）の構造'!J$52</f>
        <v>25507</v>
      </c>
      <c r="H56" s="169"/>
      <c r="I56" s="169"/>
      <c r="J56" s="169">
        <f>'将来負担比率（分子）の構造'!K$52</f>
        <v>24872</v>
      </c>
      <c r="K56" s="169"/>
      <c r="L56" s="169"/>
      <c r="M56" s="169">
        <f>'将来負担比率（分子）の構造'!L$52</f>
        <v>24186</v>
      </c>
      <c r="N56" s="169"/>
      <c r="O56" s="169"/>
      <c r="P56" s="169">
        <f>'将来負担比率（分子）の構造'!M$52</f>
        <v>23109</v>
      </c>
    </row>
    <row r="57" spans="1:16" x14ac:dyDescent="0.15">
      <c r="A57" s="169" t="s">
        <v>42</v>
      </c>
      <c r="B57" s="169"/>
      <c r="C57" s="169"/>
      <c r="D57" s="169">
        <f>'将来負担比率（分子）の構造'!I$51</f>
        <v>2853</v>
      </c>
      <c r="E57" s="169"/>
      <c r="F57" s="169"/>
      <c r="G57" s="169">
        <f>'将来負担比率（分子）の構造'!J$51</f>
        <v>3146</v>
      </c>
      <c r="H57" s="169"/>
      <c r="I57" s="169"/>
      <c r="J57" s="169">
        <f>'将来負担比率（分子）の構造'!K$51</f>
        <v>2524</v>
      </c>
      <c r="K57" s="169"/>
      <c r="L57" s="169"/>
      <c r="M57" s="169">
        <f>'将来負担比率（分子）の構造'!L$51</f>
        <v>2209</v>
      </c>
      <c r="N57" s="169"/>
      <c r="O57" s="169"/>
      <c r="P57" s="169">
        <f>'将来負担比率（分子）の構造'!M$51</f>
        <v>1762</v>
      </c>
    </row>
    <row r="58" spans="1:16" x14ac:dyDescent="0.15">
      <c r="A58" s="169" t="s">
        <v>41</v>
      </c>
      <c r="B58" s="169"/>
      <c r="C58" s="169"/>
      <c r="D58" s="169">
        <f>'将来負担比率（分子）の構造'!I$50</f>
        <v>9764</v>
      </c>
      <c r="E58" s="169"/>
      <c r="F58" s="169"/>
      <c r="G58" s="169">
        <f>'将来負担比率（分子）の構造'!J$50</f>
        <v>9934</v>
      </c>
      <c r="H58" s="169"/>
      <c r="I58" s="169"/>
      <c r="J58" s="169">
        <f>'将来負担比率（分子）の構造'!K$50</f>
        <v>10740</v>
      </c>
      <c r="K58" s="169"/>
      <c r="L58" s="169"/>
      <c r="M58" s="169">
        <f>'将来負担比率（分子）の構造'!L$50</f>
        <v>11074</v>
      </c>
      <c r="N58" s="169"/>
      <c r="O58" s="169"/>
      <c r="P58" s="169">
        <f>'将来負担比率（分子）の構造'!M$50</f>
        <v>10988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v>
      </c>
      <c r="C61" s="169"/>
      <c r="D61" s="169"/>
      <c r="E61" s="169">
        <f>'将来負担比率（分子）の構造'!J$46</f>
        <v>2</v>
      </c>
      <c r="F61" s="169"/>
      <c r="G61" s="169"/>
      <c r="H61" s="169">
        <f>'将来負担比率（分子）の構造'!K$46</f>
        <v>2</v>
      </c>
      <c r="I61" s="169"/>
      <c r="J61" s="169"/>
      <c r="K61" s="169">
        <f>'将来負担比率（分子）の構造'!L$46</f>
        <v>1</v>
      </c>
      <c r="L61" s="169"/>
      <c r="M61" s="169"/>
      <c r="N61" s="169">
        <f>'将来負担比率（分子）の構造'!M$46</f>
        <v>1</v>
      </c>
      <c r="O61" s="169"/>
      <c r="P61" s="169"/>
    </row>
    <row r="62" spans="1:16" x14ac:dyDescent="0.15">
      <c r="A62" s="169" t="s">
        <v>35</v>
      </c>
      <c r="B62" s="169">
        <f>'将来負担比率（分子）の構造'!I$45</f>
        <v>3206</v>
      </c>
      <c r="C62" s="169"/>
      <c r="D62" s="169"/>
      <c r="E62" s="169">
        <f>'将来負担比率（分子）の構造'!J$45</f>
        <v>3130</v>
      </c>
      <c r="F62" s="169"/>
      <c r="G62" s="169"/>
      <c r="H62" s="169">
        <f>'将来負担比率（分子）の構造'!K$45</f>
        <v>3127</v>
      </c>
      <c r="I62" s="169"/>
      <c r="J62" s="169"/>
      <c r="K62" s="169">
        <f>'将来負担比率（分子）の構造'!L$45</f>
        <v>3227</v>
      </c>
      <c r="L62" s="169"/>
      <c r="M62" s="169"/>
      <c r="N62" s="169">
        <f>'将来負担比率（分子）の構造'!M$45</f>
        <v>3298</v>
      </c>
      <c r="O62" s="169"/>
      <c r="P62" s="169"/>
    </row>
    <row r="63" spans="1:16" x14ac:dyDescent="0.15">
      <c r="A63" s="169" t="s">
        <v>34</v>
      </c>
      <c r="B63" s="169">
        <f>'将来負担比率（分子）の構造'!I$44</f>
        <v>47</v>
      </c>
      <c r="C63" s="169"/>
      <c r="D63" s="169"/>
      <c r="E63" s="169">
        <f>'将来負担比率（分子）の構造'!J$44</f>
        <v>41</v>
      </c>
      <c r="F63" s="169"/>
      <c r="G63" s="169"/>
      <c r="H63" s="169">
        <f>'将来負担比率（分子）の構造'!K$44</f>
        <v>39</v>
      </c>
      <c r="I63" s="169"/>
      <c r="J63" s="169"/>
      <c r="K63" s="169">
        <f>'将来負担比率（分子）の構造'!L$44</f>
        <v>31</v>
      </c>
      <c r="L63" s="169"/>
      <c r="M63" s="169"/>
      <c r="N63" s="169">
        <f>'将来負担比率（分子）の構造'!M$44</f>
        <v>26</v>
      </c>
      <c r="O63" s="169"/>
      <c r="P63" s="169"/>
    </row>
    <row r="64" spans="1:16" x14ac:dyDescent="0.15">
      <c r="A64" s="169" t="s">
        <v>33</v>
      </c>
      <c r="B64" s="169">
        <f>'将来負担比率（分子）の構造'!I$43</f>
        <v>6810</v>
      </c>
      <c r="C64" s="169"/>
      <c r="D64" s="169"/>
      <c r="E64" s="169">
        <f>'将来負担比率（分子）の構造'!J$43</f>
        <v>6089</v>
      </c>
      <c r="F64" s="169"/>
      <c r="G64" s="169"/>
      <c r="H64" s="169">
        <f>'将来負担比率（分子）の構造'!K$43</f>
        <v>5844</v>
      </c>
      <c r="I64" s="169"/>
      <c r="J64" s="169"/>
      <c r="K64" s="169">
        <f>'将来負担比率（分子）の構造'!L$43</f>
        <v>5681</v>
      </c>
      <c r="L64" s="169"/>
      <c r="M64" s="169"/>
      <c r="N64" s="169">
        <f>'将来負担比率（分子）の構造'!M$43</f>
        <v>5157</v>
      </c>
      <c r="O64" s="169"/>
      <c r="P64" s="169"/>
    </row>
    <row r="65" spans="1:16" x14ac:dyDescent="0.15">
      <c r="A65" s="169" t="s">
        <v>32</v>
      </c>
      <c r="B65" s="169">
        <f>'将来負担比率（分子）の構造'!I$42</f>
        <v>131</v>
      </c>
      <c r="C65" s="169"/>
      <c r="D65" s="169"/>
      <c r="E65" s="169">
        <f>'将来負担比率（分子）の構造'!J$42</f>
        <v>170</v>
      </c>
      <c r="F65" s="169"/>
      <c r="G65" s="169"/>
      <c r="H65" s="169">
        <f>'将来負担比率（分子）の構造'!K$42</f>
        <v>184</v>
      </c>
      <c r="I65" s="169"/>
      <c r="J65" s="169"/>
      <c r="K65" s="169">
        <f>'将来負担比率（分子）の構造'!L$42</f>
        <v>185</v>
      </c>
      <c r="L65" s="169"/>
      <c r="M65" s="169"/>
      <c r="N65" s="169">
        <f>'将来負担比率（分子）の構造'!M$42</f>
        <v>157</v>
      </c>
      <c r="O65" s="169"/>
      <c r="P65" s="169"/>
    </row>
    <row r="66" spans="1:16" x14ac:dyDescent="0.15">
      <c r="A66" s="169" t="s">
        <v>31</v>
      </c>
      <c r="B66" s="169">
        <f>'将来負担比率（分子）の構造'!I$41</f>
        <v>27186</v>
      </c>
      <c r="C66" s="169"/>
      <c r="D66" s="169"/>
      <c r="E66" s="169">
        <f>'将来負担比率（分子）の構造'!J$41</f>
        <v>27893</v>
      </c>
      <c r="F66" s="169"/>
      <c r="G66" s="169"/>
      <c r="H66" s="169">
        <f>'将来負担比率（分子）の構造'!K$41</f>
        <v>27595</v>
      </c>
      <c r="I66" s="169"/>
      <c r="J66" s="169"/>
      <c r="K66" s="169">
        <f>'将来負担比率（分子）の構造'!L$41</f>
        <v>26746</v>
      </c>
      <c r="L66" s="169"/>
      <c r="M66" s="169"/>
      <c r="N66" s="169">
        <f>'将来負担比率（分子）の構造'!M$41</f>
        <v>25618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2952</v>
      </c>
      <c r="C72" s="173">
        <f>基金残高に係る経年分析!G55</f>
        <v>3024</v>
      </c>
      <c r="D72" s="173">
        <f>基金残高に係る経年分析!H55</f>
        <v>3009</v>
      </c>
    </row>
    <row r="73" spans="1:16" x14ac:dyDescent="0.15">
      <c r="A73" s="172" t="s">
        <v>74</v>
      </c>
      <c r="B73" s="173">
        <f>基金残高に係る経年分析!F56</f>
        <v>1106</v>
      </c>
      <c r="C73" s="173">
        <f>基金残高に係る経年分析!G56</f>
        <v>1126</v>
      </c>
      <c r="D73" s="173">
        <f>基金残高に係る経年分析!H56</f>
        <v>911</v>
      </c>
    </row>
    <row r="74" spans="1:16" x14ac:dyDescent="0.15">
      <c r="A74" s="172" t="s">
        <v>75</v>
      </c>
      <c r="B74" s="173">
        <f>基金残高に係る経年分析!F57</f>
        <v>5148</v>
      </c>
      <c r="C74" s="173">
        <f>基金残高に係る経年分析!G57</f>
        <v>5195</v>
      </c>
      <c r="D74" s="173">
        <f>基金残高に係る経年分析!H57</f>
        <v>5164</v>
      </c>
    </row>
  </sheetData>
  <sheetProtection algorithmName="SHA-512" hashValue="JHqCMz9ogXmJaOgQxTEy8Qud+UGL6hZ+OIv56c8GQ1eOyL5Qi+Pp+syPaEEVDWP7/LphfOBew+xphG9oEs+mkQ==" saltValue="9k7/Ll9/YL2nNgdl5eA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47" sqref="CR47:CY47"/>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4236844</v>
      </c>
      <c r="S5" s="690"/>
      <c r="T5" s="690"/>
      <c r="U5" s="690"/>
      <c r="V5" s="690"/>
      <c r="W5" s="690"/>
      <c r="X5" s="690"/>
      <c r="Y5" s="715"/>
      <c r="Z5" s="728">
        <v>17.600000000000001</v>
      </c>
      <c r="AA5" s="728"/>
      <c r="AB5" s="728"/>
      <c r="AC5" s="728"/>
      <c r="AD5" s="729">
        <v>4113917</v>
      </c>
      <c r="AE5" s="729"/>
      <c r="AF5" s="729"/>
      <c r="AG5" s="729"/>
      <c r="AH5" s="729"/>
      <c r="AI5" s="729"/>
      <c r="AJ5" s="729"/>
      <c r="AK5" s="729"/>
      <c r="AL5" s="716">
        <v>33.6</v>
      </c>
      <c r="AM5" s="698"/>
      <c r="AN5" s="698"/>
      <c r="AO5" s="717"/>
      <c r="AP5" s="692" t="s">
        <v>217</v>
      </c>
      <c r="AQ5" s="693"/>
      <c r="AR5" s="693"/>
      <c r="AS5" s="693"/>
      <c r="AT5" s="693"/>
      <c r="AU5" s="693"/>
      <c r="AV5" s="693"/>
      <c r="AW5" s="693"/>
      <c r="AX5" s="693"/>
      <c r="AY5" s="693"/>
      <c r="AZ5" s="693"/>
      <c r="BA5" s="693"/>
      <c r="BB5" s="693"/>
      <c r="BC5" s="693"/>
      <c r="BD5" s="693"/>
      <c r="BE5" s="693"/>
      <c r="BF5" s="694"/>
      <c r="BG5" s="634">
        <v>4113746</v>
      </c>
      <c r="BH5" s="635"/>
      <c r="BI5" s="635"/>
      <c r="BJ5" s="635"/>
      <c r="BK5" s="635"/>
      <c r="BL5" s="635"/>
      <c r="BM5" s="635"/>
      <c r="BN5" s="636"/>
      <c r="BO5" s="672">
        <v>97.1</v>
      </c>
      <c r="BP5" s="672"/>
      <c r="BQ5" s="672"/>
      <c r="BR5" s="672"/>
      <c r="BS5" s="673">
        <v>27795</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223073</v>
      </c>
      <c r="S6" s="635"/>
      <c r="T6" s="635"/>
      <c r="U6" s="635"/>
      <c r="V6" s="635"/>
      <c r="W6" s="635"/>
      <c r="X6" s="635"/>
      <c r="Y6" s="636"/>
      <c r="Z6" s="672">
        <v>0.9</v>
      </c>
      <c r="AA6" s="672"/>
      <c r="AB6" s="672"/>
      <c r="AC6" s="672"/>
      <c r="AD6" s="673">
        <v>223073</v>
      </c>
      <c r="AE6" s="673"/>
      <c r="AF6" s="673"/>
      <c r="AG6" s="673"/>
      <c r="AH6" s="673"/>
      <c r="AI6" s="673"/>
      <c r="AJ6" s="673"/>
      <c r="AK6" s="673"/>
      <c r="AL6" s="637">
        <v>1.8</v>
      </c>
      <c r="AM6" s="638"/>
      <c r="AN6" s="638"/>
      <c r="AO6" s="674"/>
      <c r="AP6" s="631" t="s">
        <v>222</v>
      </c>
      <c r="AQ6" s="632"/>
      <c r="AR6" s="632"/>
      <c r="AS6" s="632"/>
      <c r="AT6" s="632"/>
      <c r="AU6" s="632"/>
      <c r="AV6" s="632"/>
      <c r="AW6" s="632"/>
      <c r="AX6" s="632"/>
      <c r="AY6" s="632"/>
      <c r="AZ6" s="632"/>
      <c r="BA6" s="632"/>
      <c r="BB6" s="632"/>
      <c r="BC6" s="632"/>
      <c r="BD6" s="632"/>
      <c r="BE6" s="632"/>
      <c r="BF6" s="633"/>
      <c r="BG6" s="634">
        <v>4113746</v>
      </c>
      <c r="BH6" s="635"/>
      <c r="BI6" s="635"/>
      <c r="BJ6" s="635"/>
      <c r="BK6" s="635"/>
      <c r="BL6" s="635"/>
      <c r="BM6" s="635"/>
      <c r="BN6" s="636"/>
      <c r="BO6" s="672">
        <v>97.1</v>
      </c>
      <c r="BP6" s="672"/>
      <c r="BQ6" s="672"/>
      <c r="BR6" s="672"/>
      <c r="BS6" s="673">
        <v>27795</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163368</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163368</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1109</v>
      </c>
      <c r="S7" s="635"/>
      <c r="T7" s="635"/>
      <c r="U7" s="635"/>
      <c r="V7" s="635"/>
      <c r="W7" s="635"/>
      <c r="X7" s="635"/>
      <c r="Y7" s="636"/>
      <c r="Z7" s="672">
        <v>0</v>
      </c>
      <c r="AA7" s="672"/>
      <c r="AB7" s="672"/>
      <c r="AC7" s="672"/>
      <c r="AD7" s="673">
        <v>1109</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1520938</v>
      </c>
      <c r="BH7" s="635"/>
      <c r="BI7" s="635"/>
      <c r="BJ7" s="635"/>
      <c r="BK7" s="635"/>
      <c r="BL7" s="635"/>
      <c r="BM7" s="635"/>
      <c r="BN7" s="636"/>
      <c r="BO7" s="672">
        <v>35.9</v>
      </c>
      <c r="BP7" s="672"/>
      <c r="BQ7" s="672"/>
      <c r="BR7" s="672"/>
      <c r="BS7" s="673">
        <v>27795</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3247246</v>
      </c>
      <c r="CS7" s="635"/>
      <c r="CT7" s="635"/>
      <c r="CU7" s="635"/>
      <c r="CV7" s="635"/>
      <c r="CW7" s="635"/>
      <c r="CX7" s="635"/>
      <c r="CY7" s="636"/>
      <c r="CZ7" s="672">
        <v>13.8</v>
      </c>
      <c r="DA7" s="672"/>
      <c r="DB7" s="672"/>
      <c r="DC7" s="672"/>
      <c r="DD7" s="640">
        <v>373333</v>
      </c>
      <c r="DE7" s="635"/>
      <c r="DF7" s="635"/>
      <c r="DG7" s="635"/>
      <c r="DH7" s="635"/>
      <c r="DI7" s="635"/>
      <c r="DJ7" s="635"/>
      <c r="DK7" s="635"/>
      <c r="DL7" s="635"/>
      <c r="DM7" s="635"/>
      <c r="DN7" s="635"/>
      <c r="DO7" s="635"/>
      <c r="DP7" s="636"/>
      <c r="DQ7" s="640">
        <v>2065221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14934</v>
      </c>
      <c r="S8" s="635"/>
      <c r="T8" s="635"/>
      <c r="U8" s="635"/>
      <c r="V8" s="635"/>
      <c r="W8" s="635"/>
      <c r="X8" s="635"/>
      <c r="Y8" s="636"/>
      <c r="Z8" s="672">
        <v>0.1</v>
      </c>
      <c r="AA8" s="672"/>
      <c r="AB8" s="672"/>
      <c r="AC8" s="672"/>
      <c r="AD8" s="673">
        <v>14934</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58976</v>
      </c>
      <c r="BH8" s="635"/>
      <c r="BI8" s="635"/>
      <c r="BJ8" s="635"/>
      <c r="BK8" s="635"/>
      <c r="BL8" s="635"/>
      <c r="BM8" s="635"/>
      <c r="BN8" s="636"/>
      <c r="BO8" s="672">
        <v>1.4</v>
      </c>
      <c r="BP8" s="672"/>
      <c r="BQ8" s="672"/>
      <c r="BR8" s="672"/>
      <c r="BS8" s="673" t="s">
        <v>122</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8353429</v>
      </c>
      <c r="CS8" s="635"/>
      <c r="CT8" s="635"/>
      <c r="CU8" s="635"/>
      <c r="CV8" s="635"/>
      <c r="CW8" s="635"/>
      <c r="CX8" s="635"/>
      <c r="CY8" s="636"/>
      <c r="CZ8" s="672">
        <v>35.5</v>
      </c>
      <c r="DA8" s="672"/>
      <c r="DB8" s="672"/>
      <c r="DC8" s="672"/>
      <c r="DD8" s="640">
        <v>84615</v>
      </c>
      <c r="DE8" s="635"/>
      <c r="DF8" s="635"/>
      <c r="DG8" s="635"/>
      <c r="DH8" s="635"/>
      <c r="DI8" s="635"/>
      <c r="DJ8" s="635"/>
      <c r="DK8" s="635"/>
      <c r="DL8" s="635"/>
      <c r="DM8" s="635"/>
      <c r="DN8" s="635"/>
      <c r="DO8" s="635"/>
      <c r="DP8" s="636"/>
      <c r="DQ8" s="640">
        <v>4307967</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16063</v>
      </c>
      <c r="S9" s="635"/>
      <c r="T9" s="635"/>
      <c r="U9" s="635"/>
      <c r="V9" s="635"/>
      <c r="W9" s="635"/>
      <c r="X9" s="635"/>
      <c r="Y9" s="636"/>
      <c r="Z9" s="672">
        <v>0.1</v>
      </c>
      <c r="AA9" s="672"/>
      <c r="AB9" s="672"/>
      <c r="AC9" s="672"/>
      <c r="AD9" s="673">
        <v>16063</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1268205</v>
      </c>
      <c r="BH9" s="635"/>
      <c r="BI9" s="635"/>
      <c r="BJ9" s="635"/>
      <c r="BK9" s="635"/>
      <c r="BL9" s="635"/>
      <c r="BM9" s="635"/>
      <c r="BN9" s="636"/>
      <c r="BO9" s="672">
        <v>29.9</v>
      </c>
      <c r="BP9" s="672"/>
      <c r="BQ9" s="672"/>
      <c r="BR9" s="672"/>
      <c r="BS9" s="673" t="s">
        <v>122</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1619280</v>
      </c>
      <c r="CS9" s="635"/>
      <c r="CT9" s="635"/>
      <c r="CU9" s="635"/>
      <c r="CV9" s="635"/>
      <c r="CW9" s="635"/>
      <c r="CX9" s="635"/>
      <c r="CY9" s="636"/>
      <c r="CZ9" s="672">
        <v>6.9</v>
      </c>
      <c r="DA9" s="672"/>
      <c r="DB9" s="672"/>
      <c r="DC9" s="672"/>
      <c r="DD9" s="640">
        <v>156716</v>
      </c>
      <c r="DE9" s="635"/>
      <c r="DF9" s="635"/>
      <c r="DG9" s="635"/>
      <c r="DH9" s="635"/>
      <c r="DI9" s="635"/>
      <c r="DJ9" s="635"/>
      <c r="DK9" s="635"/>
      <c r="DL9" s="635"/>
      <c r="DM9" s="635"/>
      <c r="DN9" s="635"/>
      <c r="DO9" s="635"/>
      <c r="DP9" s="636"/>
      <c r="DQ9" s="640">
        <v>1137316</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96433</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9759</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9759</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873563</v>
      </c>
      <c r="S11" s="635"/>
      <c r="T11" s="635"/>
      <c r="U11" s="635"/>
      <c r="V11" s="635"/>
      <c r="W11" s="635"/>
      <c r="X11" s="635"/>
      <c r="Y11" s="636"/>
      <c r="Z11" s="637">
        <v>3.6</v>
      </c>
      <c r="AA11" s="638"/>
      <c r="AB11" s="638"/>
      <c r="AC11" s="639"/>
      <c r="AD11" s="640">
        <v>873563</v>
      </c>
      <c r="AE11" s="635"/>
      <c r="AF11" s="635"/>
      <c r="AG11" s="635"/>
      <c r="AH11" s="635"/>
      <c r="AI11" s="635"/>
      <c r="AJ11" s="635"/>
      <c r="AK11" s="636"/>
      <c r="AL11" s="637">
        <v>7.1</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97324</v>
      </c>
      <c r="BH11" s="635"/>
      <c r="BI11" s="635"/>
      <c r="BJ11" s="635"/>
      <c r="BK11" s="635"/>
      <c r="BL11" s="635"/>
      <c r="BM11" s="635"/>
      <c r="BN11" s="636"/>
      <c r="BO11" s="672">
        <v>2.2999999999999998</v>
      </c>
      <c r="BP11" s="672"/>
      <c r="BQ11" s="672"/>
      <c r="BR11" s="672"/>
      <c r="BS11" s="673">
        <v>27795</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1249348</v>
      </c>
      <c r="CS11" s="635"/>
      <c r="CT11" s="635"/>
      <c r="CU11" s="635"/>
      <c r="CV11" s="635"/>
      <c r="CW11" s="635"/>
      <c r="CX11" s="635"/>
      <c r="CY11" s="636"/>
      <c r="CZ11" s="672">
        <v>5.3</v>
      </c>
      <c r="DA11" s="672"/>
      <c r="DB11" s="672"/>
      <c r="DC11" s="672"/>
      <c r="DD11" s="640">
        <v>655799</v>
      </c>
      <c r="DE11" s="635"/>
      <c r="DF11" s="635"/>
      <c r="DG11" s="635"/>
      <c r="DH11" s="635"/>
      <c r="DI11" s="635"/>
      <c r="DJ11" s="635"/>
      <c r="DK11" s="635"/>
      <c r="DL11" s="635"/>
      <c r="DM11" s="635"/>
      <c r="DN11" s="635"/>
      <c r="DO11" s="635"/>
      <c r="DP11" s="636"/>
      <c r="DQ11" s="640">
        <v>512140</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14536</v>
      </c>
      <c r="S12" s="635"/>
      <c r="T12" s="635"/>
      <c r="U12" s="635"/>
      <c r="V12" s="635"/>
      <c r="W12" s="635"/>
      <c r="X12" s="635"/>
      <c r="Y12" s="636"/>
      <c r="Z12" s="672">
        <v>0.1</v>
      </c>
      <c r="AA12" s="672"/>
      <c r="AB12" s="672"/>
      <c r="AC12" s="672"/>
      <c r="AD12" s="673">
        <v>14536</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2174911</v>
      </c>
      <c r="BH12" s="635"/>
      <c r="BI12" s="635"/>
      <c r="BJ12" s="635"/>
      <c r="BK12" s="635"/>
      <c r="BL12" s="635"/>
      <c r="BM12" s="635"/>
      <c r="BN12" s="636"/>
      <c r="BO12" s="672">
        <v>51.3</v>
      </c>
      <c r="BP12" s="672"/>
      <c r="BQ12" s="672"/>
      <c r="BR12" s="672"/>
      <c r="BS12" s="673" t="s">
        <v>122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671065</v>
      </c>
      <c r="CS12" s="635"/>
      <c r="CT12" s="635"/>
      <c r="CU12" s="635"/>
      <c r="CV12" s="635"/>
      <c r="CW12" s="635"/>
      <c r="CX12" s="635"/>
      <c r="CY12" s="636"/>
      <c r="CZ12" s="672">
        <v>2.8</v>
      </c>
      <c r="DA12" s="672"/>
      <c r="DB12" s="672"/>
      <c r="DC12" s="672"/>
      <c r="DD12" s="640">
        <v>21178</v>
      </c>
      <c r="DE12" s="635"/>
      <c r="DF12" s="635"/>
      <c r="DG12" s="635"/>
      <c r="DH12" s="635"/>
      <c r="DI12" s="635"/>
      <c r="DJ12" s="635"/>
      <c r="DK12" s="635"/>
      <c r="DL12" s="635"/>
      <c r="DM12" s="635"/>
      <c r="DN12" s="635"/>
      <c r="DO12" s="635"/>
      <c r="DP12" s="636"/>
      <c r="DQ12" s="640">
        <v>388572</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2168441</v>
      </c>
      <c r="BH13" s="635"/>
      <c r="BI13" s="635"/>
      <c r="BJ13" s="635"/>
      <c r="BK13" s="635"/>
      <c r="BL13" s="635"/>
      <c r="BM13" s="635"/>
      <c r="BN13" s="636"/>
      <c r="BO13" s="672">
        <v>51.2</v>
      </c>
      <c r="BP13" s="672"/>
      <c r="BQ13" s="672"/>
      <c r="BR13" s="672"/>
      <c r="BS13" s="673" t="s">
        <v>122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1993268</v>
      </c>
      <c r="CS13" s="635"/>
      <c r="CT13" s="635"/>
      <c r="CU13" s="635"/>
      <c r="CV13" s="635"/>
      <c r="CW13" s="635"/>
      <c r="CX13" s="635"/>
      <c r="CY13" s="636"/>
      <c r="CZ13" s="672">
        <v>8.5</v>
      </c>
      <c r="DA13" s="672"/>
      <c r="DB13" s="672"/>
      <c r="DC13" s="672"/>
      <c r="DD13" s="640">
        <v>1111965</v>
      </c>
      <c r="DE13" s="635"/>
      <c r="DF13" s="635"/>
      <c r="DG13" s="635"/>
      <c r="DH13" s="635"/>
      <c r="DI13" s="635"/>
      <c r="DJ13" s="635"/>
      <c r="DK13" s="635"/>
      <c r="DL13" s="635"/>
      <c r="DM13" s="635"/>
      <c r="DN13" s="635"/>
      <c r="DO13" s="635"/>
      <c r="DP13" s="636"/>
      <c r="DQ13" s="640">
        <v>1113961</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992</v>
      </c>
      <c r="S14" s="635"/>
      <c r="T14" s="635"/>
      <c r="U14" s="635"/>
      <c r="V14" s="635"/>
      <c r="W14" s="635"/>
      <c r="X14" s="635"/>
      <c r="Y14" s="636"/>
      <c r="Z14" s="672">
        <v>0</v>
      </c>
      <c r="AA14" s="672"/>
      <c r="AB14" s="672"/>
      <c r="AC14" s="672"/>
      <c r="AD14" s="673">
        <v>992</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160738</v>
      </c>
      <c r="BH14" s="635"/>
      <c r="BI14" s="635"/>
      <c r="BJ14" s="635"/>
      <c r="BK14" s="635"/>
      <c r="BL14" s="635"/>
      <c r="BM14" s="635"/>
      <c r="BN14" s="636"/>
      <c r="BO14" s="672">
        <v>3.8</v>
      </c>
      <c r="BP14" s="672"/>
      <c r="BQ14" s="672"/>
      <c r="BR14" s="672"/>
      <c r="BS14" s="673" t="s">
        <v>122</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933025</v>
      </c>
      <c r="CS14" s="635"/>
      <c r="CT14" s="635"/>
      <c r="CU14" s="635"/>
      <c r="CV14" s="635"/>
      <c r="CW14" s="635"/>
      <c r="CX14" s="635"/>
      <c r="CY14" s="636"/>
      <c r="CZ14" s="672">
        <v>4</v>
      </c>
      <c r="DA14" s="672"/>
      <c r="DB14" s="672"/>
      <c r="DC14" s="672"/>
      <c r="DD14" s="640">
        <v>252568</v>
      </c>
      <c r="DE14" s="635"/>
      <c r="DF14" s="635"/>
      <c r="DG14" s="635"/>
      <c r="DH14" s="635"/>
      <c r="DI14" s="635"/>
      <c r="DJ14" s="635"/>
      <c r="DK14" s="635"/>
      <c r="DL14" s="635"/>
      <c r="DM14" s="635"/>
      <c r="DN14" s="635"/>
      <c r="DO14" s="635"/>
      <c r="DP14" s="636"/>
      <c r="DQ14" s="640">
        <v>676360</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251624</v>
      </c>
      <c r="BH15" s="635"/>
      <c r="BI15" s="635"/>
      <c r="BJ15" s="635"/>
      <c r="BK15" s="635"/>
      <c r="BL15" s="635"/>
      <c r="BM15" s="635"/>
      <c r="BN15" s="636"/>
      <c r="BO15" s="672">
        <v>5.9</v>
      </c>
      <c r="BP15" s="672"/>
      <c r="BQ15" s="672"/>
      <c r="BR15" s="672"/>
      <c r="BS15" s="673" t="s">
        <v>122</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1925014</v>
      </c>
      <c r="CS15" s="635"/>
      <c r="CT15" s="635"/>
      <c r="CU15" s="635"/>
      <c r="CV15" s="635"/>
      <c r="CW15" s="635"/>
      <c r="CX15" s="635"/>
      <c r="CY15" s="636"/>
      <c r="CZ15" s="672">
        <v>8.1999999999999993</v>
      </c>
      <c r="DA15" s="672"/>
      <c r="DB15" s="672"/>
      <c r="DC15" s="672"/>
      <c r="DD15" s="640">
        <v>546116</v>
      </c>
      <c r="DE15" s="635"/>
      <c r="DF15" s="635"/>
      <c r="DG15" s="635"/>
      <c r="DH15" s="635"/>
      <c r="DI15" s="635"/>
      <c r="DJ15" s="635"/>
      <c r="DK15" s="635"/>
      <c r="DL15" s="635"/>
      <c r="DM15" s="635"/>
      <c r="DN15" s="635"/>
      <c r="DO15" s="635"/>
      <c r="DP15" s="636"/>
      <c r="DQ15" s="640">
        <v>1309425</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20100</v>
      </c>
      <c r="S16" s="635"/>
      <c r="T16" s="635"/>
      <c r="U16" s="635"/>
      <c r="V16" s="635"/>
      <c r="W16" s="635"/>
      <c r="X16" s="635"/>
      <c r="Y16" s="636"/>
      <c r="Z16" s="672">
        <v>0.1</v>
      </c>
      <c r="AA16" s="672"/>
      <c r="AB16" s="672"/>
      <c r="AC16" s="672"/>
      <c r="AD16" s="673">
        <v>20100</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v>5535</v>
      </c>
      <c r="BH16" s="635"/>
      <c r="BI16" s="635"/>
      <c r="BJ16" s="635"/>
      <c r="BK16" s="635"/>
      <c r="BL16" s="635"/>
      <c r="BM16" s="635"/>
      <c r="BN16" s="636"/>
      <c r="BO16" s="672">
        <v>0.1</v>
      </c>
      <c r="BP16" s="672"/>
      <c r="BQ16" s="672"/>
      <c r="BR16" s="672"/>
      <c r="BS16" s="673" t="s">
        <v>122</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164720</v>
      </c>
      <c r="CS16" s="635"/>
      <c r="CT16" s="635"/>
      <c r="CU16" s="635"/>
      <c r="CV16" s="635"/>
      <c r="CW16" s="635"/>
      <c r="CX16" s="635"/>
      <c r="CY16" s="636"/>
      <c r="CZ16" s="672">
        <v>0.7</v>
      </c>
      <c r="DA16" s="672"/>
      <c r="DB16" s="672"/>
      <c r="DC16" s="672"/>
      <c r="DD16" s="640" t="s">
        <v>122</v>
      </c>
      <c r="DE16" s="635"/>
      <c r="DF16" s="635"/>
      <c r="DG16" s="635"/>
      <c r="DH16" s="635"/>
      <c r="DI16" s="635"/>
      <c r="DJ16" s="635"/>
      <c r="DK16" s="635"/>
      <c r="DL16" s="635"/>
      <c r="DM16" s="635"/>
      <c r="DN16" s="635"/>
      <c r="DO16" s="635"/>
      <c r="DP16" s="636"/>
      <c r="DQ16" s="640">
        <v>6670</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61543</v>
      </c>
      <c r="S17" s="635"/>
      <c r="T17" s="635"/>
      <c r="U17" s="635"/>
      <c r="V17" s="635"/>
      <c r="W17" s="635"/>
      <c r="X17" s="635"/>
      <c r="Y17" s="636"/>
      <c r="Z17" s="672">
        <v>0.3</v>
      </c>
      <c r="AA17" s="672"/>
      <c r="AB17" s="672"/>
      <c r="AC17" s="672"/>
      <c r="AD17" s="673">
        <v>61543</v>
      </c>
      <c r="AE17" s="673"/>
      <c r="AF17" s="673"/>
      <c r="AG17" s="673"/>
      <c r="AH17" s="673"/>
      <c r="AI17" s="673"/>
      <c r="AJ17" s="673"/>
      <c r="AK17" s="673"/>
      <c r="AL17" s="637">
        <v>0.5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3233877</v>
      </c>
      <c r="CS17" s="635"/>
      <c r="CT17" s="635"/>
      <c r="CU17" s="635"/>
      <c r="CV17" s="635"/>
      <c r="CW17" s="635"/>
      <c r="CX17" s="635"/>
      <c r="CY17" s="636"/>
      <c r="CZ17" s="672">
        <v>13.7</v>
      </c>
      <c r="DA17" s="672"/>
      <c r="DB17" s="672"/>
      <c r="DC17" s="672"/>
      <c r="DD17" s="640" t="s">
        <v>122</v>
      </c>
      <c r="DE17" s="635"/>
      <c r="DF17" s="635"/>
      <c r="DG17" s="635"/>
      <c r="DH17" s="635"/>
      <c r="DI17" s="635"/>
      <c r="DJ17" s="635"/>
      <c r="DK17" s="635"/>
      <c r="DL17" s="635"/>
      <c r="DM17" s="635"/>
      <c r="DN17" s="635"/>
      <c r="DO17" s="635"/>
      <c r="DP17" s="636"/>
      <c r="DQ17" s="640">
        <v>3196047</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28298</v>
      </c>
      <c r="S18" s="635"/>
      <c r="T18" s="635"/>
      <c r="U18" s="635"/>
      <c r="V18" s="635"/>
      <c r="W18" s="635"/>
      <c r="X18" s="635"/>
      <c r="Y18" s="636"/>
      <c r="Z18" s="672">
        <v>0.1</v>
      </c>
      <c r="AA18" s="672"/>
      <c r="AB18" s="672"/>
      <c r="AC18" s="672"/>
      <c r="AD18" s="673">
        <v>28298</v>
      </c>
      <c r="AE18" s="673"/>
      <c r="AF18" s="673"/>
      <c r="AG18" s="673"/>
      <c r="AH18" s="673"/>
      <c r="AI18" s="673"/>
      <c r="AJ18" s="673"/>
      <c r="AK18" s="673"/>
      <c r="AL18" s="637">
        <v>0.2</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22009</v>
      </c>
      <c r="S19" s="635"/>
      <c r="T19" s="635"/>
      <c r="U19" s="635"/>
      <c r="V19" s="635"/>
      <c r="W19" s="635"/>
      <c r="X19" s="635"/>
      <c r="Y19" s="636"/>
      <c r="Z19" s="672">
        <v>0.1</v>
      </c>
      <c r="AA19" s="672"/>
      <c r="AB19" s="672"/>
      <c r="AC19" s="672"/>
      <c r="AD19" s="673">
        <v>22009</v>
      </c>
      <c r="AE19" s="673"/>
      <c r="AF19" s="673"/>
      <c r="AG19" s="673"/>
      <c r="AH19" s="673"/>
      <c r="AI19" s="673"/>
      <c r="AJ19" s="673"/>
      <c r="AK19" s="673"/>
      <c r="AL19" s="637">
        <v>0.2</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123098</v>
      </c>
      <c r="BH19" s="635"/>
      <c r="BI19" s="635"/>
      <c r="BJ19" s="635"/>
      <c r="BK19" s="635"/>
      <c r="BL19" s="635"/>
      <c r="BM19" s="635"/>
      <c r="BN19" s="636"/>
      <c r="BO19" s="672">
        <v>2.9</v>
      </c>
      <c r="BP19" s="672"/>
      <c r="BQ19" s="672"/>
      <c r="BR19" s="672"/>
      <c r="BS19" s="673" t="s">
        <v>122</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6289</v>
      </c>
      <c r="S20" s="635"/>
      <c r="T20" s="635"/>
      <c r="U20" s="635"/>
      <c r="V20" s="635"/>
      <c r="W20" s="635"/>
      <c r="X20" s="635"/>
      <c r="Y20" s="636"/>
      <c r="Z20" s="672">
        <v>0</v>
      </c>
      <c r="AA20" s="672"/>
      <c r="AB20" s="672"/>
      <c r="AC20" s="672"/>
      <c r="AD20" s="673">
        <v>6289</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123098</v>
      </c>
      <c r="BH20" s="635"/>
      <c r="BI20" s="635"/>
      <c r="BJ20" s="635"/>
      <c r="BK20" s="635"/>
      <c r="BL20" s="635"/>
      <c r="BM20" s="635"/>
      <c r="BN20" s="636"/>
      <c r="BO20" s="672">
        <v>2.9</v>
      </c>
      <c r="BP20" s="672"/>
      <c r="BQ20" s="672"/>
      <c r="BR20" s="672"/>
      <c r="BS20" s="673" t="s">
        <v>122</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23563399</v>
      </c>
      <c r="CS20" s="635"/>
      <c r="CT20" s="635"/>
      <c r="CU20" s="635"/>
      <c r="CV20" s="635"/>
      <c r="CW20" s="635"/>
      <c r="CX20" s="635"/>
      <c r="CY20" s="636"/>
      <c r="CZ20" s="672">
        <v>100</v>
      </c>
      <c r="DA20" s="672"/>
      <c r="DB20" s="672"/>
      <c r="DC20" s="672"/>
      <c r="DD20" s="640">
        <v>3202290</v>
      </c>
      <c r="DE20" s="635"/>
      <c r="DF20" s="635"/>
      <c r="DG20" s="635"/>
      <c r="DH20" s="635"/>
      <c r="DI20" s="635"/>
      <c r="DJ20" s="635"/>
      <c r="DK20" s="635"/>
      <c r="DL20" s="635"/>
      <c r="DM20" s="635"/>
      <c r="DN20" s="635"/>
      <c r="DO20" s="635"/>
      <c r="DP20" s="636"/>
      <c r="DQ20" s="640">
        <v>14886806</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7720011</v>
      </c>
      <c r="S21" s="635"/>
      <c r="T21" s="635"/>
      <c r="U21" s="635"/>
      <c r="V21" s="635"/>
      <c r="W21" s="635"/>
      <c r="X21" s="635"/>
      <c r="Y21" s="636"/>
      <c r="Z21" s="672">
        <v>32.1</v>
      </c>
      <c r="AA21" s="672"/>
      <c r="AB21" s="672"/>
      <c r="AC21" s="672"/>
      <c r="AD21" s="673">
        <v>6867444</v>
      </c>
      <c r="AE21" s="673"/>
      <c r="AF21" s="673"/>
      <c r="AG21" s="673"/>
      <c r="AH21" s="673"/>
      <c r="AI21" s="673"/>
      <c r="AJ21" s="673"/>
      <c r="AK21" s="673"/>
      <c r="AL21" s="637">
        <v>56.1</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171</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6867444</v>
      </c>
      <c r="S22" s="635"/>
      <c r="T22" s="635"/>
      <c r="U22" s="635"/>
      <c r="V22" s="635"/>
      <c r="W22" s="635"/>
      <c r="X22" s="635"/>
      <c r="Y22" s="636"/>
      <c r="Z22" s="672">
        <v>28.6</v>
      </c>
      <c r="AA22" s="672"/>
      <c r="AB22" s="672"/>
      <c r="AC22" s="672"/>
      <c r="AD22" s="673">
        <v>6867444</v>
      </c>
      <c r="AE22" s="673"/>
      <c r="AF22" s="673"/>
      <c r="AG22" s="673"/>
      <c r="AH22" s="673"/>
      <c r="AI22" s="673"/>
      <c r="AJ22" s="673"/>
      <c r="AK22" s="673"/>
      <c r="AL22" s="637">
        <v>56.1</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852567</v>
      </c>
      <c r="S23" s="635"/>
      <c r="T23" s="635"/>
      <c r="U23" s="635"/>
      <c r="V23" s="635"/>
      <c r="W23" s="635"/>
      <c r="X23" s="635"/>
      <c r="Y23" s="636"/>
      <c r="Z23" s="672">
        <v>3.5</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v>122927</v>
      </c>
      <c r="BH23" s="635"/>
      <c r="BI23" s="635"/>
      <c r="BJ23" s="635"/>
      <c r="BK23" s="635"/>
      <c r="BL23" s="635"/>
      <c r="BM23" s="635"/>
      <c r="BN23" s="636"/>
      <c r="BO23" s="672">
        <v>2.9</v>
      </c>
      <c r="BP23" s="672"/>
      <c r="BQ23" s="672"/>
      <c r="BR23" s="672"/>
      <c r="BS23" s="673" t="s">
        <v>122</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12033051</v>
      </c>
      <c r="CS24" s="690"/>
      <c r="CT24" s="690"/>
      <c r="CU24" s="690"/>
      <c r="CV24" s="690"/>
      <c r="CW24" s="690"/>
      <c r="CX24" s="690"/>
      <c r="CY24" s="715"/>
      <c r="CZ24" s="716">
        <v>51.1</v>
      </c>
      <c r="DA24" s="698"/>
      <c r="DB24" s="698"/>
      <c r="DC24" s="718"/>
      <c r="DD24" s="714">
        <v>8472470</v>
      </c>
      <c r="DE24" s="690"/>
      <c r="DF24" s="690"/>
      <c r="DG24" s="690"/>
      <c r="DH24" s="690"/>
      <c r="DI24" s="690"/>
      <c r="DJ24" s="690"/>
      <c r="DK24" s="715"/>
      <c r="DL24" s="714">
        <v>7348586</v>
      </c>
      <c r="DM24" s="690"/>
      <c r="DN24" s="690"/>
      <c r="DO24" s="690"/>
      <c r="DP24" s="690"/>
      <c r="DQ24" s="690"/>
      <c r="DR24" s="690"/>
      <c r="DS24" s="690"/>
      <c r="DT24" s="690"/>
      <c r="DU24" s="690"/>
      <c r="DV24" s="715"/>
      <c r="DW24" s="716">
        <v>59.7</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13211066</v>
      </c>
      <c r="S25" s="635"/>
      <c r="T25" s="635"/>
      <c r="U25" s="635"/>
      <c r="V25" s="635"/>
      <c r="W25" s="635"/>
      <c r="X25" s="635"/>
      <c r="Y25" s="636"/>
      <c r="Z25" s="672">
        <v>55</v>
      </c>
      <c r="AA25" s="672"/>
      <c r="AB25" s="672"/>
      <c r="AC25" s="672"/>
      <c r="AD25" s="673">
        <v>12235572</v>
      </c>
      <c r="AE25" s="673"/>
      <c r="AF25" s="673"/>
      <c r="AG25" s="673"/>
      <c r="AH25" s="673"/>
      <c r="AI25" s="673"/>
      <c r="AJ25" s="673"/>
      <c r="AK25" s="673"/>
      <c r="AL25" s="637">
        <v>99.9</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3591302</v>
      </c>
      <c r="CS25" s="647"/>
      <c r="CT25" s="647"/>
      <c r="CU25" s="647"/>
      <c r="CV25" s="647"/>
      <c r="CW25" s="647"/>
      <c r="CX25" s="647"/>
      <c r="CY25" s="648"/>
      <c r="CZ25" s="637">
        <v>15.2</v>
      </c>
      <c r="DA25" s="649"/>
      <c r="DB25" s="649"/>
      <c r="DC25" s="650"/>
      <c r="DD25" s="640">
        <v>3384420</v>
      </c>
      <c r="DE25" s="647"/>
      <c r="DF25" s="647"/>
      <c r="DG25" s="647"/>
      <c r="DH25" s="647"/>
      <c r="DI25" s="647"/>
      <c r="DJ25" s="647"/>
      <c r="DK25" s="648"/>
      <c r="DL25" s="640">
        <v>3214618</v>
      </c>
      <c r="DM25" s="647"/>
      <c r="DN25" s="647"/>
      <c r="DO25" s="647"/>
      <c r="DP25" s="647"/>
      <c r="DQ25" s="647"/>
      <c r="DR25" s="647"/>
      <c r="DS25" s="647"/>
      <c r="DT25" s="647"/>
      <c r="DU25" s="647"/>
      <c r="DV25" s="648"/>
      <c r="DW25" s="637">
        <v>26.1</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3330</v>
      </c>
      <c r="S26" s="635"/>
      <c r="T26" s="635"/>
      <c r="U26" s="635"/>
      <c r="V26" s="635"/>
      <c r="W26" s="635"/>
      <c r="X26" s="635"/>
      <c r="Y26" s="636"/>
      <c r="Z26" s="672">
        <v>0</v>
      </c>
      <c r="AA26" s="672"/>
      <c r="AB26" s="672"/>
      <c r="AC26" s="672"/>
      <c r="AD26" s="673">
        <v>3330</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2190264</v>
      </c>
      <c r="CS26" s="635"/>
      <c r="CT26" s="635"/>
      <c r="CU26" s="635"/>
      <c r="CV26" s="635"/>
      <c r="CW26" s="635"/>
      <c r="CX26" s="635"/>
      <c r="CY26" s="636"/>
      <c r="CZ26" s="637">
        <v>9.3000000000000007</v>
      </c>
      <c r="DA26" s="649"/>
      <c r="DB26" s="649"/>
      <c r="DC26" s="650"/>
      <c r="DD26" s="640">
        <v>2088646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62033</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4236844</v>
      </c>
      <c r="BH27" s="635"/>
      <c r="BI27" s="635"/>
      <c r="BJ27" s="635"/>
      <c r="BK27" s="635"/>
      <c r="BL27" s="635"/>
      <c r="BM27" s="635"/>
      <c r="BN27" s="636"/>
      <c r="BO27" s="672">
        <v>100</v>
      </c>
      <c r="BP27" s="672"/>
      <c r="BQ27" s="672"/>
      <c r="BR27" s="672"/>
      <c r="BS27" s="673">
        <v>27795</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5207872</v>
      </c>
      <c r="CS27" s="647"/>
      <c r="CT27" s="647"/>
      <c r="CU27" s="647"/>
      <c r="CV27" s="647"/>
      <c r="CW27" s="647"/>
      <c r="CX27" s="647"/>
      <c r="CY27" s="648"/>
      <c r="CZ27" s="637">
        <v>22.1</v>
      </c>
      <c r="DA27" s="649"/>
      <c r="DB27" s="649"/>
      <c r="DC27" s="650"/>
      <c r="DD27" s="640">
        <v>1892003</v>
      </c>
      <c r="DE27" s="647"/>
      <c r="DF27" s="647"/>
      <c r="DG27" s="647"/>
      <c r="DH27" s="647"/>
      <c r="DI27" s="647"/>
      <c r="DJ27" s="647"/>
      <c r="DK27" s="648"/>
      <c r="DL27" s="640">
        <v>1201824</v>
      </c>
      <c r="DM27" s="647"/>
      <c r="DN27" s="647"/>
      <c r="DO27" s="647"/>
      <c r="DP27" s="647"/>
      <c r="DQ27" s="647"/>
      <c r="DR27" s="647"/>
      <c r="DS27" s="647"/>
      <c r="DT27" s="647"/>
      <c r="DU27" s="647"/>
      <c r="DV27" s="648"/>
      <c r="DW27" s="637">
        <v>9.8000000000000007</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235598</v>
      </c>
      <c r="S28" s="635"/>
      <c r="T28" s="635"/>
      <c r="U28" s="635"/>
      <c r="V28" s="635"/>
      <c r="W28" s="635"/>
      <c r="X28" s="635"/>
      <c r="Y28" s="636"/>
      <c r="Z28" s="672">
        <v>1</v>
      </c>
      <c r="AA28" s="672"/>
      <c r="AB28" s="672"/>
      <c r="AC28" s="672"/>
      <c r="AD28" s="673">
        <v>6558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3233877</v>
      </c>
      <c r="CS28" s="635"/>
      <c r="CT28" s="635"/>
      <c r="CU28" s="635"/>
      <c r="CV28" s="635"/>
      <c r="CW28" s="635"/>
      <c r="CX28" s="635"/>
      <c r="CY28" s="636"/>
      <c r="CZ28" s="637">
        <v>13.7</v>
      </c>
      <c r="DA28" s="649"/>
      <c r="DB28" s="649"/>
      <c r="DC28" s="650"/>
      <c r="DD28" s="640">
        <v>3196047</v>
      </c>
      <c r="DE28" s="635"/>
      <c r="DF28" s="635"/>
      <c r="DG28" s="635"/>
      <c r="DH28" s="635"/>
      <c r="DI28" s="635"/>
      <c r="DJ28" s="635"/>
      <c r="DK28" s="636"/>
      <c r="DL28" s="640">
        <v>2932144</v>
      </c>
      <c r="DM28" s="635"/>
      <c r="DN28" s="635"/>
      <c r="DO28" s="635"/>
      <c r="DP28" s="635"/>
      <c r="DQ28" s="635"/>
      <c r="DR28" s="635"/>
      <c r="DS28" s="635"/>
      <c r="DT28" s="635"/>
      <c r="DU28" s="635"/>
      <c r="DV28" s="636"/>
      <c r="DW28" s="637">
        <v>23.8</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65890</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3233877</v>
      </c>
      <c r="CS29" s="647"/>
      <c r="CT29" s="647"/>
      <c r="CU29" s="647"/>
      <c r="CV29" s="647"/>
      <c r="CW29" s="647"/>
      <c r="CX29" s="647"/>
      <c r="CY29" s="648"/>
      <c r="CZ29" s="637">
        <v>13.7</v>
      </c>
      <c r="DA29" s="649"/>
      <c r="DB29" s="649"/>
      <c r="DC29" s="650"/>
      <c r="DD29" s="640">
        <v>3196047</v>
      </c>
      <c r="DE29" s="647"/>
      <c r="DF29" s="647"/>
      <c r="DG29" s="647"/>
      <c r="DH29" s="647"/>
      <c r="DI29" s="647"/>
      <c r="DJ29" s="647"/>
      <c r="DK29" s="648"/>
      <c r="DL29" s="640">
        <v>2932144</v>
      </c>
      <c r="DM29" s="647"/>
      <c r="DN29" s="647"/>
      <c r="DO29" s="647"/>
      <c r="DP29" s="647"/>
      <c r="DQ29" s="647"/>
      <c r="DR29" s="647"/>
      <c r="DS29" s="647"/>
      <c r="DT29" s="647"/>
      <c r="DU29" s="647"/>
      <c r="DV29" s="648"/>
      <c r="DW29" s="637">
        <v>23.8</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3978882</v>
      </c>
      <c r="S30" s="635"/>
      <c r="T30" s="635"/>
      <c r="U30" s="635"/>
      <c r="V30" s="635"/>
      <c r="W30" s="635"/>
      <c r="X30" s="635"/>
      <c r="Y30" s="636"/>
      <c r="Z30" s="672">
        <v>16.600000000000001</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3170143</v>
      </c>
      <c r="CS30" s="635"/>
      <c r="CT30" s="635"/>
      <c r="CU30" s="635"/>
      <c r="CV30" s="635"/>
      <c r="CW30" s="635"/>
      <c r="CX30" s="635"/>
      <c r="CY30" s="636"/>
      <c r="CZ30" s="637">
        <v>13.5</v>
      </c>
      <c r="DA30" s="649"/>
      <c r="DB30" s="649"/>
      <c r="DC30" s="650"/>
      <c r="DD30" s="640">
        <v>3132313</v>
      </c>
      <c r="DE30" s="635"/>
      <c r="DF30" s="635"/>
      <c r="DG30" s="635"/>
      <c r="DH30" s="635"/>
      <c r="DI30" s="635"/>
      <c r="DJ30" s="635"/>
      <c r="DK30" s="636"/>
      <c r="DL30" s="640">
        <v>2868410</v>
      </c>
      <c r="DM30" s="635"/>
      <c r="DN30" s="635"/>
      <c r="DO30" s="635"/>
      <c r="DP30" s="635"/>
      <c r="DQ30" s="635"/>
      <c r="DR30" s="635"/>
      <c r="DS30" s="635"/>
      <c r="DT30" s="635"/>
      <c r="DU30" s="635"/>
      <c r="DV30" s="636"/>
      <c r="DW30" s="637">
        <v>23.3</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99.1</v>
      </c>
      <c r="BH31" s="697"/>
      <c r="BI31" s="697"/>
      <c r="BJ31" s="697"/>
      <c r="BK31" s="697"/>
      <c r="BL31" s="697"/>
      <c r="BM31" s="698">
        <v>97.1</v>
      </c>
      <c r="BN31" s="697"/>
      <c r="BO31" s="697"/>
      <c r="BP31" s="697"/>
      <c r="BQ31" s="699"/>
      <c r="BR31" s="696">
        <v>99.1</v>
      </c>
      <c r="BS31" s="697"/>
      <c r="BT31" s="697"/>
      <c r="BU31" s="697"/>
      <c r="BV31" s="697"/>
      <c r="BW31" s="697"/>
      <c r="BX31" s="698">
        <v>96.4</v>
      </c>
      <c r="BY31" s="697"/>
      <c r="BZ31" s="697"/>
      <c r="CA31" s="697"/>
      <c r="CB31" s="699"/>
      <c r="CD31" s="655"/>
      <c r="CE31" s="656"/>
      <c r="CF31" s="631" t="s">
        <v>301</v>
      </c>
      <c r="CG31" s="632"/>
      <c r="CH31" s="632"/>
      <c r="CI31" s="632"/>
      <c r="CJ31" s="632"/>
      <c r="CK31" s="632"/>
      <c r="CL31" s="632"/>
      <c r="CM31" s="632"/>
      <c r="CN31" s="632"/>
      <c r="CO31" s="632"/>
      <c r="CP31" s="632"/>
      <c r="CQ31" s="633"/>
      <c r="CR31" s="634">
        <v>63734</v>
      </c>
      <c r="CS31" s="647"/>
      <c r="CT31" s="647"/>
      <c r="CU31" s="647"/>
      <c r="CV31" s="647"/>
      <c r="CW31" s="647"/>
      <c r="CX31" s="647"/>
      <c r="CY31" s="648"/>
      <c r="CZ31" s="637">
        <v>0.3</v>
      </c>
      <c r="DA31" s="649"/>
      <c r="DB31" s="649"/>
      <c r="DC31" s="650"/>
      <c r="DD31" s="640">
        <v>63734</v>
      </c>
      <c r="DE31" s="647"/>
      <c r="DF31" s="647"/>
      <c r="DG31" s="647"/>
      <c r="DH31" s="647"/>
      <c r="DI31" s="647"/>
      <c r="DJ31" s="647"/>
      <c r="DK31" s="648"/>
      <c r="DL31" s="640">
        <v>63734</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2167058</v>
      </c>
      <c r="S32" s="635"/>
      <c r="T32" s="635"/>
      <c r="U32" s="635"/>
      <c r="V32" s="635"/>
      <c r="W32" s="635"/>
      <c r="X32" s="635"/>
      <c r="Y32" s="636"/>
      <c r="Z32" s="672">
        <v>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99.2</v>
      </c>
      <c r="BH32" s="647"/>
      <c r="BI32" s="647"/>
      <c r="BJ32" s="647"/>
      <c r="BK32" s="647"/>
      <c r="BL32" s="647"/>
      <c r="BM32" s="638">
        <v>97.2</v>
      </c>
      <c r="BN32" s="647"/>
      <c r="BO32" s="647"/>
      <c r="BP32" s="647"/>
      <c r="BQ32" s="670"/>
      <c r="BR32" s="700">
        <v>99.2</v>
      </c>
      <c r="BS32" s="647"/>
      <c r="BT32" s="647"/>
      <c r="BU32" s="647"/>
      <c r="BV32" s="647"/>
      <c r="BW32" s="647"/>
      <c r="BX32" s="638">
        <v>96.9</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120310</v>
      </c>
      <c r="S33" s="635"/>
      <c r="T33" s="635"/>
      <c r="U33" s="635"/>
      <c r="V33" s="635"/>
      <c r="W33" s="635"/>
      <c r="X33" s="635"/>
      <c r="Y33" s="636"/>
      <c r="Z33" s="672">
        <v>0.5</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v>
      </c>
      <c r="BH33" s="619"/>
      <c r="BI33" s="619"/>
      <c r="BJ33" s="619"/>
      <c r="BK33" s="619"/>
      <c r="BL33" s="619"/>
      <c r="BM33" s="665">
        <v>96.9</v>
      </c>
      <c r="BN33" s="619"/>
      <c r="BO33" s="619"/>
      <c r="BP33" s="619"/>
      <c r="BQ33" s="682"/>
      <c r="BR33" s="695">
        <v>99</v>
      </c>
      <c r="BS33" s="619"/>
      <c r="BT33" s="619"/>
      <c r="BU33" s="619"/>
      <c r="BV33" s="619"/>
      <c r="BW33" s="619"/>
      <c r="BX33" s="665">
        <v>95.8</v>
      </c>
      <c r="BY33" s="619"/>
      <c r="BZ33" s="619"/>
      <c r="CA33" s="619"/>
      <c r="CB33" s="682"/>
      <c r="CD33" s="631" t="s">
        <v>308</v>
      </c>
      <c r="CE33" s="632"/>
      <c r="CF33" s="632"/>
      <c r="CG33" s="632"/>
      <c r="CH33" s="632"/>
      <c r="CI33" s="632"/>
      <c r="CJ33" s="632"/>
      <c r="CK33" s="632"/>
      <c r="CL33" s="632"/>
      <c r="CM33" s="632"/>
      <c r="CN33" s="632"/>
      <c r="CO33" s="632"/>
      <c r="CP33" s="632"/>
      <c r="CQ33" s="633"/>
      <c r="CR33" s="634">
        <v>8163338</v>
      </c>
      <c r="CS33" s="647"/>
      <c r="CT33" s="647"/>
      <c r="CU33" s="647"/>
      <c r="CV33" s="647"/>
      <c r="CW33" s="647"/>
      <c r="CX33" s="647"/>
      <c r="CY33" s="648"/>
      <c r="CZ33" s="637">
        <v>34.6</v>
      </c>
      <c r="DA33" s="649"/>
      <c r="DB33" s="649"/>
      <c r="DC33" s="650"/>
      <c r="DD33" s="640">
        <v>5810424</v>
      </c>
      <c r="DE33" s="647"/>
      <c r="DF33" s="647"/>
      <c r="DG33" s="647"/>
      <c r="DH33" s="647"/>
      <c r="DI33" s="647"/>
      <c r="DJ33" s="647"/>
      <c r="DK33" s="648"/>
      <c r="DL33" s="640">
        <v>4204671</v>
      </c>
      <c r="DM33" s="647"/>
      <c r="DN33" s="647"/>
      <c r="DO33" s="647"/>
      <c r="DP33" s="647"/>
      <c r="DQ33" s="647"/>
      <c r="DR33" s="647"/>
      <c r="DS33" s="647"/>
      <c r="DT33" s="647"/>
      <c r="DU33" s="647"/>
      <c r="DV33" s="648"/>
      <c r="DW33" s="637">
        <v>34.1</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681972</v>
      </c>
      <c r="S34" s="635"/>
      <c r="T34" s="635"/>
      <c r="U34" s="635"/>
      <c r="V34" s="635"/>
      <c r="W34" s="635"/>
      <c r="X34" s="635"/>
      <c r="Y34" s="636"/>
      <c r="Z34" s="672">
        <v>2.8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3124600</v>
      </c>
      <c r="CS34" s="635"/>
      <c r="CT34" s="635"/>
      <c r="CU34" s="635"/>
      <c r="CV34" s="635"/>
      <c r="CW34" s="635"/>
      <c r="CX34" s="635"/>
      <c r="CY34" s="636"/>
      <c r="CZ34" s="637">
        <v>13.3</v>
      </c>
      <c r="DA34" s="649"/>
      <c r="DB34" s="649"/>
      <c r="DC34" s="650"/>
      <c r="DD34" s="640">
        <v>2168966</v>
      </c>
      <c r="DE34" s="635"/>
      <c r="DF34" s="635"/>
      <c r="DG34" s="635"/>
      <c r="DH34" s="635"/>
      <c r="DI34" s="635"/>
      <c r="DJ34" s="635"/>
      <c r="DK34" s="636"/>
      <c r="DL34" s="640">
        <v>1703882</v>
      </c>
      <c r="DM34" s="635"/>
      <c r="DN34" s="635"/>
      <c r="DO34" s="635"/>
      <c r="DP34" s="635"/>
      <c r="DQ34" s="635"/>
      <c r="DR34" s="635"/>
      <c r="DS34" s="635"/>
      <c r="DT34" s="635"/>
      <c r="DU34" s="635"/>
      <c r="DV34" s="636"/>
      <c r="DW34" s="637">
        <v>13.8</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689778</v>
      </c>
      <c r="S35" s="635"/>
      <c r="T35" s="635"/>
      <c r="U35" s="635"/>
      <c r="V35" s="635"/>
      <c r="W35" s="635"/>
      <c r="X35" s="635"/>
      <c r="Y35" s="636"/>
      <c r="Z35" s="672">
        <v>2.9</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55794</v>
      </c>
      <c r="CS35" s="647"/>
      <c r="CT35" s="647"/>
      <c r="CU35" s="647"/>
      <c r="CV35" s="647"/>
      <c r="CW35" s="647"/>
      <c r="CX35" s="647"/>
      <c r="CY35" s="648"/>
      <c r="CZ35" s="637">
        <v>0.2</v>
      </c>
      <c r="DA35" s="649"/>
      <c r="DB35" s="649"/>
      <c r="DC35" s="650"/>
      <c r="DD35" s="640">
        <v>41016</v>
      </c>
      <c r="DE35" s="647"/>
      <c r="DF35" s="647"/>
      <c r="DG35" s="647"/>
      <c r="DH35" s="647"/>
      <c r="DI35" s="647"/>
      <c r="DJ35" s="647"/>
      <c r="DK35" s="648"/>
      <c r="DL35" s="640">
        <v>41016</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496447</v>
      </c>
      <c r="S36" s="635"/>
      <c r="T36" s="635"/>
      <c r="U36" s="635"/>
      <c r="V36" s="635"/>
      <c r="W36" s="635"/>
      <c r="X36" s="635"/>
      <c r="Y36" s="636"/>
      <c r="Z36" s="672">
        <v>2.1</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2660256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182619</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2245237</v>
      </c>
      <c r="CS36" s="635"/>
      <c r="CT36" s="635"/>
      <c r="CU36" s="635"/>
      <c r="CV36" s="635"/>
      <c r="CW36" s="635"/>
      <c r="CX36" s="635"/>
      <c r="CY36" s="636"/>
      <c r="CZ36" s="637">
        <v>9.5</v>
      </c>
      <c r="DA36" s="649"/>
      <c r="DB36" s="649"/>
      <c r="DC36" s="650"/>
      <c r="DD36" s="640">
        <v>1527215</v>
      </c>
      <c r="DE36" s="635"/>
      <c r="DF36" s="635"/>
      <c r="DG36" s="635"/>
      <c r="DH36" s="635"/>
      <c r="DI36" s="635"/>
      <c r="DJ36" s="635"/>
      <c r="DK36" s="636"/>
      <c r="DL36" s="640">
        <v>872262</v>
      </c>
      <c r="DM36" s="635"/>
      <c r="DN36" s="635"/>
      <c r="DO36" s="635"/>
      <c r="DP36" s="635"/>
      <c r="DQ36" s="635"/>
      <c r="DR36" s="635"/>
      <c r="DS36" s="635"/>
      <c r="DT36" s="635"/>
      <c r="DU36" s="635"/>
      <c r="DV36" s="636"/>
      <c r="DW36" s="637">
        <v>7.1</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279996</v>
      </c>
      <c r="S37" s="635"/>
      <c r="T37" s="635"/>
      <c r="U37" s="635"/>
      <c r="V37" s="635"/>
      <c r="W37" s="635"/>
      <c r="X37" s="635"/>
      <c r="Y37" s="636"/>
      <c r="Z37" s="672">
        <v>1.2</v>
      </c>
      <c r="AA37" s="672"/>
      <c r="AB37" s="672"/>
      <c r="AC37" s="672"/>
      <c r="AD37" s="673">
        <v>846</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526832</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179978</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49376</v>
      </c>
      <c r="CS37" s="647"/>
      <c r="CT37" s="647"/>
      <c r="CU37" s="647"/>
      <c r="CV37" s="647"/>
      <c r="CW37" s="647"/>
      <c r="CX37" s="647"/>
      <c r="CY37" s="648"/>
      <c r="CZ37" s="637">
        <v>0.2</v>
      </c>
      <c r="DA37" s="649"/>
      <c r="DB37" s="649"/>
      <c r="DC37" s="650"/>
      <c r="DD37" s="640">
        <v>49376</v>
      </c>
      <c r="DE37" s="647"/>
      <c r="DF37" s="647"/>
      <c r="DG37" s="647"/>
      <c r="DH37" s="647"/>
      <c r="DI37" s="647"/>
      <c r="DJ37" s="647"/>
      <c r="DK37" s="648"/>
      <c r="DL37" s="640">
        <v>47618</v>
      </c>
      <c r="DM37" s="647"/>
      <c r="DN37" s="647"/>
      <c r="DO37" s="647"/>
      <c r="DP37" s="647"/>
      <c r="DQ37" s="647"/>
      <c r="DR37" s="647"/>
      <c r="DS37" s="647"/>
      <c r="DT37" s="647"/>
      <c r="DU37" s="647"/>
      <c r="DV37" s="648"/>
      <c r="DW37" s="637">
        <v>0.4</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2042232</v>
      </c>
      <c r="S38" s="635"/>
      <c r="T38" s="635"/>
      <c r="U38" s="635"/>
      <c r="V38" s="635"/>
      <c r="W38" s="635"/>
      <c r="X38" s="635"/>
      <c r="Y38" s="636"/>
      <c r="Z38" s="672">
        <v>8.5</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94096</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5053</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2043328</v>
      </c>
      <c r="CS38" s="635"/>
      <c r="CT38" s="635"/>
      <c r="CU38" s="635"/>
      <c r="CV38" s="635"/>
      <c r="CW38" s="635"/>
      <c r="CX38" s="635"/>
      <c r="CY38" s="636"/>
      <c r="CZ38" s="637">
        <v>8.6999999999999993</v>
      </c>
      <c r="DA38" s="649"/>
      <c r="DB38" s="649"/>
      <c r="DC38" s="650"/>
      <c r="DD38" s="640">
        <v>1611308</v>
      </c>
      <c r="DE38" s="635"/>
      <c r="DF38" s="635"/>
      <c r="DG38" s="635"/>
      <c r="DH38" s="635"/>
      <c r="DI38" s="635"/>
      <c r="DJ38" s="635"/>
      <c r="DK38" s="636"/>
      <c r="DL38" s="640">
        <v>1587511</v>
      </c>
      <c r="DM38" s="635"/>
      <c r="DN38" s="635"/>
      <c r="DO38" s="635"/>
      <c r="DP38" s="635"/>
      <c r="DQ38" s="635"/>
      <c r="DR38" s="635"/>
      <c r="DS38" s="635"/>
      <c r="DT38" s="635"/>
      <c r="DU38" s="635"/>
      <c r="DV38" s="636"/>
      <c r="DW38" s="637">
        <v>12.9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7362</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424502</v>
      </c>
      <c r="CS39" s="647"/>
      <c r="CT39" s="647"/>
      <c r="CU39" s="647"/>
      <c r="CV39" s="647"/>
      <c r="CW39" s="647"/>
      <c r="CX39" s="647"/>
      <c r="CY39" s="648"/>
      <c r="CZ39" s="637">
        <v>1.8</v>
      </c>
      <c r="DA39" s="649"/>
      <c r="DB39" s="649"/>
      <c r="DC39" s="650"/>
      <c r="DD39" s="640">
        <v>291588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67032</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84</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269877</v>
      </c>
      <c r="CS40" s="635"/>
      <c r="CT40" s="635"/>
      <c r="CU40" s="635"/>
      <c r="CV40" s="635"/>
      <c r="CW40" s="635"/>
      <c r="CX40" s="635"/>
      <c r="CY40" s="636"/>
      <c r="CZ40" s="637">
        <v>1.1000000000000001</v>
      </c>
      <c r="DA40" s="649"/>
      <c r="DB40" s="649"/>
      <c r="DC40" s="650"/>
      <c r="DD40" s="640">
        <v>170331</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24034592</v>
      </c>
      <c r="S41" s="659"/>
      <c r="T41" s="659"/>
      <c r="U41" s="659"/>
      <c r="V41" s="659"/>
      <c r="W41" s="659"/>
      <c r="X41" s="659"/>
      <c r="Y41" s="662"/>
      <c r="Z41" s="663">
        <v>100</v>
      </c>
      <c r="AA41" s="663"/>
      <c r="AB41" s="663"/>
      <c r="AC41" s="663"/>
      <c r="AD41" s="664">
        <v>12246306</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318591</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1720737</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513</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3367010</v>
      </c>
      <c r="CS42" s="647"/>
      <c r="CT42" s="647"/>
      <c r="CU42" s="647"/>
      <c r="CV42" s="647"/>
      <c r="CW42" s="647"/>
      <c r="CX42" s="647"/>
      <c r="CY42" s="648"/>
      <c r="CZ42" s="637">
        <v>14.3</v>
      </c>
      <c r="DA42" s="649"/>
      <c r="DB42" s="649"/>
      <c r="DC42" s="650"/>
      <c r="DD42" s="640">
        <v>603912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83151</v>
      </c>
      <c r="CS43" s="647"/>
      <c r="CT43" s="647"/>
      <c r="CU43" s="647"/>
      <c r="CV43" s="647"/>
      <c r="CW43" s="647"/>
      <c r="CX43" s="647"/>
      <c r="CY43" s="648"/>
      <c r="CZ43" s="637">
        <v>0.4</v>
      </c>
      <c r="DA43" s="649"/>
      <c r="DB43" s="649"/>
      <c r="DC43" s="650"/>
      <c r="DD43" s="640">
        <v>73425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3202290</v>
      </c>
      <c r="CS44" s="635"/>
      <c r="CT44" s="635"/>
      <c r="CU44" s="635"/>
      <c r="CV44" s="635"/>
      <c r="CW44" s="635"/>
      <c r="CX44" s="635"/>
      <c r="CY44" s="636"/>
      <c r="CZ44" s="637">
        <v>13.6</v>
      </c>
      <c r="DA44" s="638"/>
      <c r="DB44" s="638"/>
      <c r="DC44" s="639"/>
      <c r="DD44" s="640">
        <v>597242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959633</v>
      </c>
      <c r="CS45" s="647"/>
      <c r="CT45" s="647"/>
      <c r="CU45" s="647"/>
      <c r="CV45" s="647"/>
      <c r="CW45" s="647"/>
      <c r="CX45" s="647"/>
      <c r="CY45" s="648"/>
      <c r="CZ45" s="637">
        <v>4.0999999999999996</v>
      </c>
      <c r="DA45" s="649"/>
      <c r="DB45" s="649"/>
      <c r="DC45" s="650"/>
      <c r="DD45" s="640">
        <v>134318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2042587</v>
      </c>
      <c r="CS46" s="635"/>
      <c r="CT46" s="635"/>
      <c r="CU46" s="635"/>
      <c r="CV46" s="635"/>
      <c r="CW46" s="635"/>
      <c r="CX46" s="635"/>
      <c r="CY46" s="636"/>
      <c r="CZ46" s="637">
        <v>8.6999999999999993</v>
      </c>
      <c r="DA46" s="638"/>
      <c r="DB46" s="638"/>
      <c r="DC46" s="639"/>
      <c r="DD46" s="640">
        <v>452413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164720</v>
      </c>
      <c r="CS47" s="647"/>
      <c r="CT47" s="647"/>
      <c r="CU47" s="647"/>
      <c r="CV47" s="647"/>
      <c r="CW47" s="647"/>
      <c r="CX47" s="647"/>
      <c r="CY47" s="648"/>
      <c r="CZ47" s="637">
        <v>0.7</v>
      </c>
      <c r="DA47" s="649"/>
      <c r="DB47" s="649"/>
      <c r="DC47" s="650"/>
      <c r="DD47" s="640">
        <v>6670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23563399</v>
      </c>
      <c r="CS49" s="619"/>
      <c r="CT49" s="619"/>
      <c r="CU49" s="619"/>
      <c r="CV49" s="619"/>
      <c r="CW49" s="619"/>
      <c r="CX49" s="619"/>
      <c r="CY49" s="620"/>
      <c r="CZ49" s="621">
        <v>100</v>
      </c>
      <c r="DA49" s="622"/>
      <c r="DB49" s="622"/>
      <c r="DC49" s="623"/>
      <c r="DD49" s="624">
        <v>14886806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gnaqoCqRWCxMut345vnkLNmjVl3Qen4GCZaHbNR1IoxWrgQszr4rx4AsbXcnhv+LtYkp8epVgK3olq7qDNjZw==" saltValue="PgXPdznZQgcjJ4aUV8AW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Q23" sqref="Q23:U2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25042</v>
      </c>
      <c r="R7" s="1116"/>
      <c r="S7" s="1116"/>
      <c r="T7" s="1116"/>
      <c r="U7" s="1116"/>
      <c r="V7" s="1116">
        <v>23571</v>
      </c>
      <c r="W7" s="1116"/>
      <c r="X7" s="1116"/>
      <c r="Y7" s="1116"/>
      <c r="Z7" s="1116"/>
      <c r="AA7" s="1116">
        <v>471</v>
      </c>
      <c r="AB7" s="1116"/>
      <c r="AC7" s="1116"/>
      <c r="AD7" s="1116"/>
      <c r="AE7" s="1117"/>
      <c r="AF7" s="1118">
        <v>369</v>
      </c>
      <c r="AG7" s="1119"/>
      <c r="AH7" s="1119"/>
      <c r="AI7" s="1119"/>
      <c r="AJ7" s="1120"/>
      <c r="AK7" s="1121">
        <v>690</v>
      </c>
      <c r="AL7" s="1122"/>
      <c r="AM7" s="1122"/>
      <c r="AN7" s="1122"/>
      <c r="AO7" s="1122"/>
      <c r="AP7" s="1122">
        <v>25618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556</v>
      </c>
      <c r="BT7" s="1113"/>
      <c r="BU7" s="1113"/>
      <c r="BV7" s="1113"/>
      <c r="BW7" s="1113"/>
      <c r="BX7" s="1113"/>
      <c r="BY7" s="1113"/>
      <c r="BZ7" s="1113"/>
      <c r="CA7" s="1113"/>
      <c r="CB7" s="1113"/>
      <c r="CC7" s="1113"/>
      <c r="CD7" s="1113"/>
      <c r="CE7" s="1113"/>
      <c r="CF7" s="1113"/>
      <c r="CG7" s="1125"/>
      <c r="CH7" s="1109">
        <v>3</v>
      </c>
      <c r="CI7" s="1110"/>
      <c r="CJ7" s="1110"/>
      <c r="CK7" s="1110"/>
      <c r="CL7" s="1111"/>
      <c r="CM7" s="1109">
        <v>56</v>
      </c>
      <c r="CN7" s="1110"/>
      <c r="CO7" s="1110"/>
      <c r="CP7" s="1110"/>
      <c r="CQ7" s="1111"/>
      <c r="CR7" s="1109">
        <v>19</v>
      </c>
      <c r="CS7" s="1110"/>
      <c r="CT7" s="1110"/>
      <c r="CU7" s="1110"/>
      <c r="CV7" s="1111"/>
      <c r="CW7" s="1109">
        <v>13</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562</v>
      </c>
      <c r="BT8" s="1006"/>
      <c r="BU8" s="1006"/>
      <c r="BV8" s="1006"/>
      <c r="BW8" s="1006"/>
      <c r="BX8" s="1006"/>
      <c r="BY8" s="1006"/>
      <c r="BZ8" s="1006"/>
      <c r="CA8" s="1006"/>
      <c r="CB8" s="1006"/>
      <c r="CC8" s="1006"/>
      <c r="CD8" s="1006"/>
      <c r="CE8" s="1006"/>
      <c r="CF8" s="1006"/>
      <c r="CG8" s="1027"/>
      <c r="CH8" s="1002">
        <v>1</v>
      </c>
      <c r="CI8" s="1003"/>
      <c r="CJ8" s="1003"/>
      <c r="CK8" s="1003"/>
      <c r="CL8" s="1004"/>
      <c r="CM8" s="1002">
        <v>29</v>
      </c>
      <c r="CN8" s="1003"/>
      <c r="CO8" s="1003"/>
      <c r="CP8" s="1003"/>
      <c r="CQ8" s="1004"/>
      <c r="CR8" s="1002">
        <v>10</v>
      </c>
      <c r="CS8" s="1003"/>
      <c r="CT8" s="1003"/>
      <c r="CU8" s="1003"/>
      <c r="CV8" s="1004"/>
      <c r="CW8" s="1002">
        <v>6</v>
      </c>
      <c r="CX8" s="1003"/>
      <c r="CY8" s="1003"/>
      <c r="CZ8" s="1003"/>
      <c r="DA8" s="1004"/>
      <c r="DB8" s="1002" t="s">
        <v>549</v>
      </c>
      <c r="DC8" s="1003"/>
      <c r="DD8" s="1003"/>
      <c r="DE8" s="1003"/>
      <c r="DF8" s="1004"/>
      <c r="DG8" s="1002" t="s">
        <v>549</v>
      </c>
      <c r="DH8" s="1003"/>
      <c r="DI8" s="1003"/>
      <c r="DJ8" s="1003"/>
      <c r="DK8" s="1004"/>
      <c r="DL8" s="1002" t="s">
        <v>549</v>
      </c>
      <c r="DM8" s="1003"/>
      <c r="DN8" s="1003"/>
      <c r="DO8" s="1003"/>
      <c r="DP8" s="1004"/>
      <c r="DQ8" s="1002" t="s">
        <v>549</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24035</v>
      </c>
      <c r="R23" s="1074"/>
      <c r="S23" s="1074"/>
      <c r="T23" s="1074"/>
      <c r="U23" s="1074"/>
      <c r="V23" s="1074">
        <v>23563</v>
      </c>
      <c r="W23" s="1074"/>
      <c r="X23" s="1074"/>
      <c r="Y23" s="1074"/>
      <c r="Z23" s="1074"/>
      <c r="AA23" s="1074">
        <v>471</v>
      </c>
      <c r="AB23" s="1074"/>
      <c r="AC23" s="1074"/>
      <c r="AD23" s="1074"/>
      <c r="AE23" s="1081"/>
      <c r="AF23" s="1082">
        <v>369</v>
      </c>
      <c r="AG23" s="1074"/>
      <c r="AH23" s="1074"/>
      <c r="AI23" s="1074"/>
      <c r="AJ23" s="1083"/>
      <c r="AK23" s="1084"/>
      <c r="AL23" s="1085"/>
      <c r="AM23" s="1085"/>
      <c r="AN23" s="1085"/>
      <c r="AO23" s="1085"/>
      <c r="AP23" s="1074">
        <v>25618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5290</v>
      </c>
      <c r="R28" s="1064"/>
      <c r="S28" s="1064"/>
      <c r="T28" s="1064"/>
      <c r="U28" s="1064"/>
      <c r="V28" s="1064">
        <v>5107</v>
      </c>
      <c r="W28" s="1064"/>
      <c r="X28" s="1064"/>
      <c r="Y28" s="1064"/>
      <c r="Z28" s="1064"/>
      <c r="AA28" s="1064">
        <v>183</v>
      </c>
      <c r="AB28" s="1064"/>
      <c r="AC28" s="1064"/>
      <c r="AD28" s="1064"/>
      <c r="AE28" s="1065"/>
      <c r="AF28" s="1066">
        <v>183</v>
      </c>
      <c r="AG28" s="1064"/>
      <c r="AH28" s="1064"/>
      <c r="AI28" s="1064"/>
      <c r="AJ28" s="1067"/>
      <c r="AK28" s="1055">
        <v>319</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4936</v>
      </c>
      <c r="R29" s="1052"/>
      <c r="S29" s="1052"/>
      <c r="T29" s="1052"/>
      <c r="U29" s="1052"/>
      <c r="V29" s="1052">
        <v>4757</v>
      </c>
      <c r="W29" s="1052"/>
      <c r="X29" s="1052"/>
      <c r="Y29" s="1052"/>
      <c r="Z29" s="1052"/>
      <c r="AA29" s="1052">
        <v>179</v>
      </c>
      <c r="AB29" s="1052"/>
      <c r="AC29" s="1052"/>
      <c r="AD29" s="1052"/>
      <c r="AE29" s="1053"/>
      <c r="AF29" s="1048">
        <v>179</v>
      </c>
      <c r="AG29" s="1049"/>
      <c r="AH29" s="1049"/>
      <c r="AI29" s="1049"/>
      <c r="AJ29" s="1050"/>
      <c r="AK29" s="993">
        <v>730</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738</v>
      </c>
      <c r="R30" s="1052"/>
      <c r="S30" s="1052"/>
      <c r="T30" s="1052"/>
      <c r="U30" s="1052"/>
      <c r="V30" s="1052">
        <v>735</v>
      </c>
      <c r="W30" s="1052"/>
      <c r="X30" s="1052"/>
      <c r="Y30" s="1052"/>
      <c r="Z30" s="1052"/>
      <c r="AA30" s="1052">
        <v>3</v>
      </c>
      <c r="AB30" s="1052"/>
      <c r="AC30" s="1052"/>
      <c r="AD30" s="1052"/>
      <c r="AE30" s="1053"/>
      <c r="AF30" s="1048">
        <v>3</v>
      </c>
      <c r="AG30" s="1049"/>
      <c r="AH30" s="1049"/>
      <c r="AI30" s="1049"/>
      <c r="AJ30" s="1050"/>
      <c r="AK30" s="993">
        <v>205</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686</v>
      </c>
      <c r="R31" s="1052"/>
      <c r="S31" s="1052"/>
      <c r="T31" s="1052"/>
      <c r="U31" s="1052"/>
      <c r="V31" s="1052">
        <v>683</v>
      </c>
      <c r="W31" s="1052"/>
      <c r="X31" s="1052"/>
      <c r="Y31" s="1052"/>
      <c r="Z31" s="1052"/>
      <c r="AA31" s="1052">
        <v>3</v>
      </c>
      <c r="AB31" s="1052"/>
      <c r="AC31" s="1052"/>
      <c r="AD31" s="1052"/>
      <c r="AE31" s="1053"/>
      <c r="AF31" s="1048">
        <v>330</v>
      </c>
      <c r="AG31" s="1049"/>
      <c r="AH31" s="1049"/>
      <c r="AI31" s="1049"/>
      <c r="AJ31" s="1050"/>
      <c r="AK31" s="993">
        <v>93</v>
      </c>
      <c r="AL31" s="984"/>
      <c r="AM31" s="984"/>
      <c r="AN31" s="984"/>
      <c r="AO31" s="984"/>
      <c r="AP31" s="984">
        <v>3330</v>
      </c>
      <c r="AQ31" s="984"/>
      <c r="AR31" s="984"/>
      <c r="AS31" s="984"/>
      <c r="AT31" s="984"/>
      <c r="AU31" s="984">
        <v>470</v>
      </c>
      <c r="AV31" s="984"/>
      <c r="AW31" s="984"/>
      <c r="AX31" s="984"/>
      <c r="AY31" s="984"/>
      <c r="AZ31" s="1054" t="s">
        <v>549</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1142</v>
      </c>
      <c r="R32" s="1052"/>
      <c r="S32" s="1052"/>
      <c r="T32" s="1052"/>
      <c r="U32" s="1052"/>
      <c r="V32" s="1052">
        <v>1133</v>
      </c>
      <c r="W32" s="1052"/>
      <c r="X32" s="1052"/>
      <c r="Y32" s="1052"/>
      <c r="Z32" s="1052"/>
      <c r="AA32" s="1052">
        <v>9</v>
      </c>
      <c r="AB32" s="1052"/>
      <c r="AC32" s="1052"/>
      <c r="AD32" s="1052"/>
      <c r="AE32" s="1053"/>
      <c r="AF32" s="1048">
        <v>225</v>
      </c>
      <c r="AG32" s="1049"/>
      <c r="AH32" s="1049"/>
      <c r="AI32" s="1049"/>
      <c r="AJ32" s="1050"/>
      <c r="AK32" s="993">
        <v>523</v>
      </c>
      <c r="AL32" s="984"/>
      <c r="AM32" s="984"/>
      <c r="AN32" s="984"/>
      <c r="AO32" s="984"/>
      <c r="AP32" s="984">
        <v>5931</v>
      </c>
      <c r="AQ32" s="984"/>
      <c r="AR32" s="984"/>
      <c r="AS32" s="984"/>
      <c r="AT32" s="984"/>
      <c r="AU32" s="984">
        <v>4655</v>
      </c>
      <c r="AV32" s="984"/>
      <c r="AW32" s="984"/>
      <c r="AX32" s="984"/>
      <c r="AY32" s="984"/>
      <c r="AZ32" s="1054" t="s">
        <v>549</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10</v>
      </c>
      <c r="R33" s="1052"/>
      <c r="S33" s="1052"/>
      <c r="T33" s="1052"/>
      <c r="U33" s="1052"/>
      <c r="V33" s="1052">
        <v>9</v>
      </c>
      <c r="W33" s="1052"/>
      <c r="X33" s="1052"/>
      <c r="Y33" s="1052"/>
      <c r="Z33" s="1052"/>
      <c r="AA33" s="1052">
        <v>1</v>
      </c>
      <c r="AB33" s="1052"/>
      <c r="AC33" s="1052"/>
      <c r="AD33" s="1052"/>
      <c r="AE33" s="1053"/>
      <c r="AF33" s="1048">
        <v>1</v>
      </c>
      <c r="AG33" s="1049"/>
      <c r="AH33" s="1049"/>
      <c r="AI33" s="1049"/>
      <c r="AJ33" s="1050"/>
      <c r="AK33" s="993">
        <v>4</v>
      </c>
      <c r="AL33" s="984"/>
      <c r="AM33" s="984"/>
      <c r="AN33" s="984"/>
      <c r="AO33" s="984"/>
      <c r="AP33" s="984">
        <v>32</v>
      </c>
      <c r="AQ33" s="984"/>
      <c r="AR33" s="984"/>
      <c r="AS33" s="984"/>
      <c r="AT33" s="984"/>
      <c r="AU33" s="984">
        <v>32</v>
      </c>
      <c r="AV33" s="984"/>
      <c r="AW33" s="984"/>
      <c r="AX33" s="984"/>
      <c r="AY33" s="984"/>
      <c r="AZ33" s="1054" t="s">
        <v>549</v>
      </c>
      <c r="BA33" s="1054"/>
      <c r="BB33" s="1054"/>
      <c r="BC33" s="1054"/>
      <c r="BD33" s="1054"/>
      <c r="BE33" s="985" t="s">
        <v>396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397</v>
      </c>
      <c r="C34" s="1044"/>
      <c r="D34" s="1044"/>
      <c r="E34" s="1044"/>
      <c r="F34" s="1044"/>
      <c r="G34" s="1044"/>
      <c r="H34" s="1044"/>
      <c r="I34" s="1044"/>
      <c r="J34" s="1044"/>
      <c r="K34" s="1044"/>
      <c r="L34" s="1044"/>
      <c r="M34" s="1044"/>
      <c r="N34" s="1044"/>
      <c r="O34" s="1044"/>
      <c r="P34" s="1045"/>
      <c r="Q34" s="1051">
        <v>40</v>
      </c>
      <c r="R34" s="1052"/>
      <c r="S34" s="1052"/>
      <c r="T34" s="1052"/>
      <c r="U34" s="1052"/>
      <c r="V34" s="1052">
        <v>40</v>
      </c>
      <c r="W34" s="1052"/>
      <c r="X34" s="1052"/>
      <c r="Y34" s="1052"/>
      <c r="Z34" s="1052"/>
      <c r="AA34" s="1052" t="s">
        <v>549</v>
      </c>
      <c r="AB34" s="1052"/>
      <c r="AC34" s="1052"/>
      <c r="AD34" s="1052"/>
      <c r="AE34" s="1053"/>
      <c r="AF34" s="1048" t="s">
        <v>122</v>
      </c>
      <c r="AG34" s="1049"/>
      <c r="AH34" s="1049"/>
      <c r="AI34" s="1049"/>
      <c r="AJ34" s="1050"/>
      <c r="AK34" s="993" t="s">
        <v>549</v>
      </c>
      <c r="AL34" s="984"/>
      <c r="AM34" s="984"/>
      <c r="AN34" s="984"/>
      <c r="AO34" s="984"/>
      <c r="AP34" s="984" t="s">
        <v>549</v>
      </c>
      <c r="AQ34" s="984"/>
      <c r="AR34" s="984"/>
      <c r="AS34" s="984"/>
      <c r="AT34" s="984"/>
      <c r="AU34" s="984" t="s">
        <v>549</v>
      </c>
      <c r="AV34" s="984"/>
      <c r="AW34" s="984"/>
      <c r="AX34" s="984"/>
      <c r="AY34" s="984"/>
      <c r="AZ34" s="1054" t="s">
        <v>549</v>
      </c>
      <c r="BA34" s="1054"/>
      <c r="BB34" s="1054"/>
      <c r="BC34" s="1054"/>
      <c r="BD34" s="1054"/>
      <c r="BE34" s="985" t="s">
        <v>396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921</v>
      </c>
      <c r="AG63" s="972"/>
      <c r="AH63" s="972"/>
      <c r="AI63" s="972"/>
      <c r="AJ63" s="1035"/>
      <c r="AK63" s="1036"/>
      <c r="AL63" s="976"/>
      <c r="AM63" s="976"/>
      <c r="AN63" s="976"/>
      <c r="AO63" s="976"/>
      <c r="AP63" s="972">
        <v>9292</v>
      </c>
      <c r="AQ63" s="972"/>
      <c r="AR63" s="972"/>
      <c r="AS63" s="972"/>
      <c r="AT63" s="972"/>
      <c r="AU63" s="972">
        <v>5157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550</v>
      </c>
      <c r="C68" s="999"/>
      <c r="D68" s="999"/>
      <c r="E68" s="999"/>
      <c r="F68" s="999"/>
      <c r="G68" s="999"/>
      <c r="H68" s="999"/>
      <c r="I68" s="999"/>
      <c r="J68" s="999"/>
      <c r="K68" s="999"/>
      <c r="L68" s="999"/>
      <c r="M68" s="999"/>
      <c r="N68" s="999"/>
      <c r="O68" s="999"/>
      <c r="P68" s="1000"/>
      <c r="Q68" s="1001">
        <v>115</v>
      </c>
      <c r="R68" s="995"/>
      <c r="S68" s="995"/>
      <c r="T68" s="995"/>
      <c r="U68" s="995"/>
      <c r="V68" s="995">
        <v>105</v>
      </c>
      <c r="W68" s="995"/>
      <c r="X68" s="995"/>
      <c r="Y68" s="995"/>
      <c r="Z68" s="995"/>
      <c r="AA68" s="995">
        <v>10</v>
      </c>
      <c r="AB68" s="995"/>
      <c r="AC68" s="995"/>
      <c r="AD68" s="995"/>
      <c r="AE68" s="995"/>
      <c r="AF68" s="995">
        <v>10</v>
      </c>
      <c r="AG68" s="995"/>
      <c r="AH68" s="995"/>
      <c r="AI68" s="995"/>
      <c r="AJ68" s="995"/>
      <c r="AK68" s="995" t="s">
        <v>549</v>
      </c>
      <c r="AL68" s="995"/>
      <c r="AM68" s="995"/>
      <c r="AN68" s="995"/>
      <c r="AO68" s="995"/>
      <c r="AP68" s="995">
        <v>26</v>
      </c>
      <c r="AQ68" s="995"/>
      <c r="AR68" s="995"/>
      <c r="AS68" s="995"/>
      <c r="AT68" s="995"/>
      <c r="AU68" s="995">
        <v>26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551</v>
      </c>
      <c r="C69" s="988"/>
      <c r="D69" s="988"/>
      <c r="E69" s="988"/>
      <c r="F69" s="988"/>
      <c r="G69" s="988"/>
      <c r="H69" s="988"/>
      <c r="I69" s="988"/>
      <c r="J69" s="988"/>
      <c r="K69" s="988"/>
      <c r="L69" s="988"/>
      <c r="M69" s="988"/>
      <c r="N69" s="988"/>
      <c r="O69" s="988"/>
      <c r="P69" s="989"/>
      <c r="Q69" s="990">
        <v>27</v>
      </c>
      <c r="R69" s="984"/>
      <c r="S69" s="984"/>
      <c r="T69" s="984"/>
      <c r="U69" s="984"/>
      <c r="V69" s="984">
        <v>26</v>
      </c>
      <c r="W69" s="984"/>
      <c r="X69" s="984"/>
      <c r="Y69" s="984"/>
      <c r="Z69" s="984"/>
      <c r="AA69" s="984">
        <v>2</v>
      </c>
      <c r="AB69" s="984"/>
      <c r="AC69" s="984"/>
      <c r="AD69" s="984"/>
      <c r="AE69" s="984"/>
      <c r="AF69" s="984">
        <v>2</v>
      </c>
      <c r="AG69" s="984"/>
      <c r="AH69" s="984"/>
      <c r="AI69" s="984"/>
      <c r="AJ69" s="984"/>
      <c r="AK69" s="984" t="s">
        <v>549</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552</v>
      </c>
      <c r="C70" s="988"/>
      <c r="D70" s="988"/>
      <c r="E70" s="988"/>
      <c r="F70" s="988"/>
      <c r="G70" s="988"/>
      <c r="H70" s="988"/>
      <c r="I70" s="988"/>
      <c r="J70" s="988"/>
      <c r="K70" s="988"/>
      <c r="L70" s="988"/>
      <c r="M70" s="988"/>
      <c r="N70" s="988"/>
      <c r="O70" s="988"/>
      <c r="P70" s="989"/>
      <c r="Q70" s="990">
        <v>63</v>
      </c>
      <c r="R70" s="984"/>
      <c r="S70" s="984"/>
      <c r="T70" s="984"/>
      <c r="U70" s="984"/>
      <c r="V70" s="984">
        <v>51</v>
      </c>
      <c r="W70" s="984"/>
      <c r="X70" s="984"/>
      <c r="Y70" s="984"/>
      <c r="Z70" s="984"/>
      <c r="AA70" s="984">
        <v>13</v>
      </c>
      <c r="AB70" s="984"/>
      <c r="AC70" s="984"/>
      <c r="AD70" s="984"/>
      <c r="AE70" s="984"/>
      <c r="AF70" s="984">
        <v>13</v>
      </c>
      <c r="AG70" s="984"/>
      <c r="AH70" s="984"/>
      <c r="AI70" s="984"/>
      <c r="AJ70" s="984"/>
      <c r="AK70" s="984" t="s">
        <v>549</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553</v>
      </c>
      <c r="C71" s="988"/>
      <c r="D71" s="988"/>
      <c r="E71" s="988"/>
      <c r="F71" s="988"/>
      <c r="G71" s="988"/>
      <c r="H71" s="988"/>
      <c r="I71" s="988"/>
      <c r="J71" s="988"/>
      <c r="K71" s="988"/>
      <c r="L71" s="988"/>
      <c r="M71" s="988"/>
      <c r="N71" s="988"/>
      <c r="O71" s="988"/>
      <c r="P71" s="989"/>
      <c r="Q71" s="990">
        <v>332</v>
      </c>
      <c r="R71" s="984"/>
      <c r="S71" s="984"/>
      <c r="T71" s="984"/>
      <c r="U71" s="984"/>
      <c r="V71" s="984">
        <v>216</v>
      </c>
      <c r="W71" s="984"/>
      <c r="X71" s="984"/>
      <c r="Y71" s="984"/>
      <c r="Z71" s="984"/>
      <c r="AA71" s="984">
        <v>117</v>
      </c>
      <c r="AB71" s="984"/>
      <c r="AC71" s="984"/>
      <c r="AD71" s="984"/>
      <c r="AE71" s="984"/>
      <c r="AF71" s="984">
        <v>117</v>
      </c>
      <c r="AG71" s="984"/>
      <c r="AH71" s="984"/>
      <c r="AI71" s="984"/>
      <c r="AJ71" s="984"/>
      <c r="AK71" s="984">
        <v>133</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554</v>
      </c>
      <c r="C72" s="988"/>
      <c r="D72" s="988"/>
      <c r="E72" s="988"/>
      <c r="F72" s="988"/>
      <c r="G72" s="988"/>
      <c r="H72" s="988"/>
      <c r="I72" s="988"/>
      <c r="J72" s="988"/>
      <c r="K72" s="988"/>
      <c r="L72" s="988"/>
      <c r="M72" s="988"/>
      <c r="N72" s="988"/>
      <c r="O72" s="988"/>
      <c r="P72" s="989"/>
      <c r="Q72" s="990">
        <v>211512</v>
      </c>
      <c r="R72" s="984"/>
      <c r="S72" s="984"/>
      <c r="T72" s="984"/>
      <c r="U72" s="984"/>
      <c r="V72" s="984">
        <v>207502</v>
      </c>
      <c r="W72" s="984"/>
      <c r="X72" s="984"/>
      <c r="Y72" s="984"/>
      <c r="Z72" s="984"/>
      <c r="AA72" s="984">
        <v>4010</v>
      </c>
      <c r="AB72" s="984"/>
      <c r="AC72" s="984"/>
      <c r="AD72" s="984"/>
      <c r="AE72" s="984"/>
      <c r="AF72" s="984">
        <v>4010</v>
      </c>
      <c r="AG72" s="984"/>
      <c r="AH72" s="984"/>
      <c r="AI72" s="984"/>
      <c r="AJ72" s="984"/>
      <c r="AK72" s="984" t="s">
        <v>549</v>
      </c>
      <c r="AL72" s="984"/>
      <c r="AM72" s="984"/>
      <c r="AN72" s="984"/>
      <c r="AO72" s="984"/>
      <c r="AP72" s="984" t="s">
        <v>549</v>
      </c>
      <c r="AQ72" s="984"/>
      <c r="AR72" s="984"/>
      <c r="AS72" s="984"/>
      <c r="AT72" s="984"/>
      <c r="AU72" s="984" t="s">
        <v>549</v>
      </c>
      <c r="AV72" s="984"/>
      <c r="AW72" s="984"/>
      <c r="AX72" s="984"/>
      <c r="AY72" s="984"/>
      <c r="AZ72" s="985" t="s">
        <v>555</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4151</v>
      </c>
      <c r="AG88" s="972"/>
      <c r="AH88" s="972"/>
      <c r="AI88" s="972"/>
      <c r="AJ88" s="972"/>
      <c r="AK88" s="976"/>
      <c r="AL88" s="976"/>
      <c r="AM88" s="976"/>
      <c r="AN88" s="976"/>
      <c r="AO88" s="976"/>
      <c r="AP88" s="972">
        <v>26</v>
      </c>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29</v>
      </c>
      <c r="CS102" s="966"/>
      <c r="CT102" s="966"/>
      <c r="CU102" s="966"/>
      <c r="CV102" s="967"/>
      <c r="CW102" s="965">
        <v>19</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2784750</v>
      </c>
      <c r="AB110" s="902"/>
      <c r="AC110" s="902"/>
      <c r="AD110" s="902"/>
      <c r="AE110" s="903"/>
      <c r="AF110" s="904">
        <v>2851926</v>
      </c>
      <c r="AG110" s="902"/>
      <c r="AH110" s="902"/>
      <c r="AI110" s="902"/>
      <c r="AJ110" s="903"/>
      <c r="AK110" s="904">
        <v>2969974</v>
      </c>
      <c r="AL110" s="902"/>
      <c r="AM110" s="902"/>
      <c r="AN110" s="902"/>
      <c r="AO110" s="903"/>
      <c r="AP110" s="905">
        <v>30.3</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27595250</v>
      </c>
      <c r="BR110" s="855"/>
      <c r="BS110" s="855"/>
      <c r="BT110" s="855"/>
      <c r="BU110" s="855"/>
      <c r="BV110" s="855">
        <v>26745644</v>
      </c>
      <c r="BW110" s="855"/>
      <c r="BX110" s="855"/>
      <c r="BY110" s="855"/>
      <c r="BZ110" s="855"/>
      <c r="CA110" s="855">
        <v>25617733</v>
      </c>
      <c r="CB110" s="855"/>
      <c r="CC110" s="855"/>
      <c r="CD110" s="855"/>
      <c r="CE110" s="855"/>
      <c r="CF110" s="879">
        <v>261.3</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183931</v>
      </c>
      <c r="BR111" s="830"/>
      <c r="BS111" s="830"/>
      <c r="BT111" s="830"/>
      <c r="BU111" s="830"/>
      <c r="BV111" s="830">
        <v>185431</v>
      </c>
      <c r="BW111" s="830"/>
      <c r="BX111" s="830"/>
      <c r="BY111" s="830"/>
      <c r="BZ111" s="830"/>
      <c r="CA111" s="830">
        <v>156759</v>
      </c>
      <c r="CB111" s="830"/>
      <c r="CC111" s="830"/>
      <c r="CD111" s="830"/>
      <c r="CE111" s="830"/>
      <c r="CF111" s="888">
        <v>1.6</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5844265</v>
      </c>
      <c r="BR112" s="830"/>
      <c r="BS112" s="830"/>
      <c r="BT112" s="830"/>
      <c r="BU112" s="830"/>
      <c r="BV112" s="830">
        <v>5680745</v>
      </c>
      <c r="BW112" s="830"/>
      <c r="BX112" s="830"/>
      <c r="BY112" s="830"/>
      <c r="BZ112" s="830"/>
      <c r="CA112" s="830">
        <v>5156862</v>
      </c>
      <c r="CB112" s="830"/>
      <c r="CC112" s="830"/>
      <c r="CD112" s="830"/>
      <c r="CE112" s="830"/>
      <c r="CF112" s="888">
        <v>52.6</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523486</v>
      </c>
      <c r="AB113" s="932"/>
      <c r="AC113" s="932"/>
      <c r="AD113" s="932"/>
      <c r="AE113" s="933"/>
      <c r="AF113" s="934">
        <v>485932</v>
      </c>
      <c r="AG113" s="932"/>
      <c r="AH113" s="932"/>
      <c r="AI113" s="932"/>
      <c r="AJ113" s="933"/>
      <c r="AK113" s="934">
        <v>442740</v>
      </c>
      <c r="AL113" s="932"/>
      <c r="AM113" s="932"/>
      <c r="AN113" s="932"/>
      <c r="AO113" s="933"/>
      <c r="AP113" s="935">
        <v>4.5</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38813</v>
      </c>
      <c r="BR113" s="830"/>
      <c r="BS113" s="830"/>
      <c r="BT113" s="830"/>
      <c r="BU113" s="830"/>
      <c r="BV113" s="830">
        <v>31050</v>
      </c>
      <c r="BW113" s="830"/>
      <c r="BX113" s="830"/>
      <c r="BY113" s="830"/>
      <c r="BZ113" s="830"/>
      <c r="CA113" s="830">
        <v>25875</v>
      </c>
      <c r="CB113" s="830"/>
      <c r="CC113" s="830"/>
      <c r="CD113" s="830"/>
      <c r="CE113" s="830"/>
      <c r="CF113" s="888">
        <v>0.3</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5380</v>
      </c>
      <c r="AB114" s="793"/>
      <c r="AC114" s="793"/>
      <c r="AD114" s="793"/>
      <c r="AE114" s="794"/>
      <c r="AF114" s="795">
        <v>5353</v>
      </c>
      <c r="AG114" s="793"/>
      <c r="AH114" s="793"/>
      <c r="AI114" s="793"/>
      <c r="AJ114" s="794"/>
      <c r="AK114" s="795">
        <v>5327</v>
      </c>
      <c r="AL114" s="793"/>
      <c r="AM114" s="793"/>
      <c r="AN114" s="793"/>
      <c r="AO114" s="794"/>
      <c r="AP114" s="837">
        <v>0.1</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3126931</v>
      </c>
      <c r="BR114" s="830"/>
      <c r="BS114" s="830"/>
      <c r="BT114" s="830"/>
      <c r="BU114" s="830"/>
      <c r="BV114" s="830">
        <v>3226546</v>
      </c>
      <c r="BW114" s="830"/>
      <c r="BX114" s="830"/>
      <c r="BY114" s="830"/>
      <c r="BZ114" s="830"/>
      <c r="CA114" s="830">
        <v>3297940</v>
      </c>
      <c r="CB114" s="830"/>
      <c r="CC114" s="830"/>
      <c r="CD114" s="830"/>
      <c r="CE114" s="830"/>
      <c r="CF114" s="888">
        <v>33.6</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36684</v>
      </c>
      <c r="AB115" s="932"/>
      <c r="AC115" s="932"/>
      <c r="AD115" s="932"/>
      <c r="AE115" s="933"/>
      <c r="AF115" s="934">
        <v>39217</v>
      </c>
      <c r="AG115" s="932"/>
      <c r="AH115" s="932"/>
      <c r="AI115" s="932"/>
      <c r="AJ115" s="933"/>
      <c r="AK115" s="934">
        <v>50663</v>
      </c>
      <c r="AL115" s="932"/>
      <c r="AM115" s="932"/>
      <c r="AN115" s="932"/>
      <c r="AO115" s="933"/>
      <c r="AP115" s="935">
        <v>0.5</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v>1664</v>
      </c>
      <c r="BR115" s="830"/>
      <c r="BS115" s="830"/>
      <c r="BT115" s="830"/>
      <c r="BU115" s="830"/>
      <c r="BV115" s="830">
        <v>1390</v>
      </c>
      <c r="BW115" s="830"/>
      <c r="BX115" s="830"/>
      <c r="BY115" s="830"/>
      <c r="BZ115" s="830"/>
      <c r="CA115" s="830">
        <v>1115</v>
      </c>
      <c r="CB115" s="830"/>
      <c r="CC115" s="830"/>
      <c r="CD115" s="830"/>
      <c r="CE115" s="830"/>
      <c r="CF115" s="888">
        <v>0</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3350300</v>
      </c>
      <c r="AB117" s="916"/>
      <c r="AC117" s="916"/>
      <c r="AD117" s="916"/>
      <c r="AE117" s="917"/>
      <c r="AF117" s="918">
        <v>3382428</v>
      </c>
      <c r="AG117" s="916"/>
      <c r="AH117" s="916"/>
      <c r="AI117" s="916"/>
      <c r="AJ117" s="917"/>
      <c r="AK117" s="918">
        <v>3468704</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444</v>
      </c>
      <c r="BP119" s="891"/>
      <c r="BQ119" s="892">
        <v>36790854</v>
      </c>
      <c r="BR119" s="858"/>
      <c r="BS119" s="858"/>
      <c r="BT119" s="858"/>
      <c r="BU119" s="858"/>
      <c r="BV119" s="858">
        <v>35870806</v>
      </c>
      <c r="BW119" s="858"/>
      <c r="BX119" s="858"/>
      <c r="BY119" s="858"/>
      <c r="BZ119" s="858"/>
      <c r="CA119" s="858">
        <v>34256284</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183931</v>
      </c>
      <c r="DH119" s="777"/>
      <c r="DI119" s="777"/>
      <c r="DJ119" s="777"/>
      <c r="DK119" s="778"/>
      <c r="DL119" s="779">
        <v>185431</v>
      </c>
      <c r="DM119" s="777"/>
      <c r="DN119" s="777"/>
      <c r="DO119" s="777"/>
      <c r="DP119" s="778"/>
      <c r="DQ119" s="779">
        <v>156759</v>
      </c>
      <c r="DR119" s="777"/>
      <c r="DS119" s="777"/>
      <c r="DT119" s="777"/>
      <c r="DU119" s="778"/>
      <c r="DV119" s="861">
        <v>1.6</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10739876</v>
      </c>
      <c r="BR120" s="855"/>
      <c r="BS120" s="855"/>
      <c r="BT120" s="855"/>
      <c r="BU120" s="855"/>
      <c r="BV120" s="855">
        <v>11074383</v>
      </c>
      <c r="BW120" s="855"/>
      <c r="BX120" s="855"/>
      <c r="BY120" s="855"/>
      <c r="BZ120" s="855"/>
      <c r="CA120" s="855">
        <v>10987557</v>
      </c>
      <c r="CB120" s="855"/>
      <c r="CC120" s="855"/>
      <c r="CD120" s="855"/>
      <c r="CE120" s="855"/>
      <c r="CF120" s="879">
        <v>112.1</v>
      </c>
      <c r="CG120" s="880"/>
      <c r="CH120" s="880"/>
      <c r="CI120" s="880"/>
      <c r="CJ120" s="880"/>
      <c r="CK120" s="881" t="s">
        <v>448</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5402942</v>
      </c>
      <c r="DH120" s="855"/>
      <c r="DI120" s="855"/>
      <c r="DJ120" s="855"/>
      <c r="DK120" s="855"/>
      <c r="DL120" s="855">
        <v>5168935</v>
      </c>
      <c r="DM120" s="855"/>
      <c r="DN120" s="855"/>
      <c r="DO120" s="855"/>
      <c r="DP120" s="855"/>
      <c r="DQ120" s="855">
        <v>4655488</v>
      </c>
      <c r="DR120" s="855"/>
      <c r="DS120" s="855"/>
      <c r="DT120" s="855"/>
      <c r="DU120" s="855"/>
      <c r="DV120" s="856">
        <v>47.5</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2523510</v>
      </c>
      <c r="BR121" s="830"/>
      <c r="BS121" s="830"/>
      <c r="BT121" s="830"/>
      <c r="BU121" s="830"/>
      <c r="BV121" s="830">
        <v>2208815</v>
      </c>
      <c r="BW121" s="830"/>
      <c r="BX121" s="830"/>
      <c r="BY121" s="830"/>
      <c r="BZ121" s="830"/>
      <c r="CA121" s="830">
        <v>1761683</v>
      </c>
      <c r="CB121" s="830"/>
      <c r="CC121" s="830"/>
      <c r="CD121" s="830"/>
      <c r="CE121" s="830"/>
      <c r="CF121" s="888">
        <v>18</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405475</v>
      </c>
      <c r="DH121" s="830"/>
      <c r="DI121" s="830"/>
      <c r="DJ121" s="830"/>
      <c r="DK121" s="830"/>
      <c r="DL121" s="830">
        <v>477934</v>
      </c>
      <c r="DM121" s="830"/>
      <c r="DN121" s="830"/>
      <c r="DO121" s="830"/>
      <c r="DP121" s="830"/>
      <c r="DQ121" s="830">
        <v>469510</v>
      </c>
      <c r="DR121" s="830"/>
      <c r="DS121" s="830"/>
      <c r="DT121" s="830"/>
      <c r="DU121" s="830"/>
      <c r="DV121" s="807">
        <v>4.8</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24871674</v>
      </c>
      <c r="BR122" s="858"/>
      <c r="BS122" s="858"/>
      <c r="BT122" s="858"/>
      <c r="BU122" s="858"/>
      <c r="BV122" s="858">
        <v>24186431</v>
      </c>
      <c r="BW122" s="858"/>
      <c r="BX122" s="858"/>
      <c r="BY122" s="858"/>
      <c r="BZ122" s="858"/>
      <c r="CA122" s="858">
        <v>23108911</v>
      </c>
      <c r="CB122" s="858"/>
      <c r="CC122" s="858"/>
      <c r="CD122" s="858"/>
      <c r="CE122" s="858"/>
      <c r="CF122" s="859">
        <v>235.7</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35848</v>
      </c>
      <c r="DH122" s="830"/>
      <c r="DI122" s="830"/>
      <c r="DJ122" s="830"/>
      <c r="DK122" s="830"/>
      <c r="DL122" s="830">
        <v>33876</v>
      </c>
      <c r="DM122" s="830"/>
      <c r="DN122" s="830"/>
      <c r="DO122" s="830"/>
      <c r="DP122" s="830"/>
      <c r="DQ122" s="830">
        <v>31864</v>
      </c>
      <c r="DR122" s="830"/>
      <c r="DS122" s="830"/>
      <c r="DT122" s="830"/>
      <c r="DU122" s="830"/>
      <c r="DV122" s="807">
        <v>0.3</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452</v>
      </c>
      <c r="BP123" s="891"/>
      <c r="BQ123" s="845">
        <v>38135060</v>
      </c>
      <c r="BR123" s="846"/>
      <c r="BS123" s="846"/>
      <c r="BT123" s="846"/>
      <c r="BU123" s="846"/>
      <c r="BV123" s="846">
        <v>37469629</v>
      </c>
      <c r="BW123" s="846"/>
      <c r="BX123" s="846"/>
      <c r="BY123" s="846"/>
      <c r="BZ123" s="846"/>
      <c r="CA123" s="846">
        <v>35858151</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36684</v>
      </c>
      <c r="AB126" s="793"/>
      <c r="AC126" s="793"/>
      <c r="AD126" s="793"/>
      <c r="AE126" s="794"/>
      <c r="AF126" s="795">
        <v>39217</v>
      </c>
      <c r="AG126" s="793"/>
      <c r="AH126" s="793"/>
      <c r="AI126" s="793"/>
      <c r="AJ126" s="794"/>
      <c r="AK126" s="795">
        <v>50663</v>
      </c>
      <c r="AL126" s="793"/>
      <c r="AM126" s="793"/>
      <c r="AN126" s="793"/>
      <c r="AO126" s="794"/>
      <c r="AP126" s="837">
        <v>0.5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209883</v>
      </c>
      <c r="AB128" s="814"/>
      <c r="AC128" s="814"/>
      <c r="AD128" s="814"/>
      <c r="AE128" s="815"/>
      <c r="AF128" s="816">
        <v>189585</v>
      </c>
      <c r="AG128" s="814"/>
      <c r="AH128" s="814"/>
      <c r="AI128" s="814"/>
      <c r="AJ128" s="815"/>
      <c r="AK128" s="816">
        <v>182993</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13.02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v>1664</v>
      </c>
      <c r="DH128" s="804"/>
      <c r="DI128" s="804"/>
      <c r="DJ128" s="804"/>
      <c r="DK128" s="804"/>
      <c r="DL128" s="804">
        <v>1390</v>
      </c>
      <c r="DM128" s="804"/>
      <c r="DN128" s="804"/>
      <c r="DO128" s="804"/>
      <c r="DP128" s="804"/>
      <c r="DQ128" s="804">
        <v>1115</v>
      </c>
      <c r="DR128" s="804"/>
      <c r="DS128" s="804"/>
      <c r="DT128" s="804"/>
      <c r="DU128" s="804"/>
      <c r="DV128" s="805">
        <v>0</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12449488</v>
      </c>
      <c r="AB129" s="793"/>
      <c r="AC129" s="793"/>
      <c r="AD129" s="793"/>
      <c r="AE129" s="794"/>
      <c r="AF129" s="795">
        <v>12060232</v>
      </c>
      <c r="AG129" s="793"/>
      <c r="AH129" s="793"/>
      <c r="AI129" s="793"/>
      <c r="AJ129" s="794"/>
      <c r="AK129" s="795">
        <v>12284344</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2368722</v>
      </c>
      <c r="AB130" s="793"/>
      <c r="AC130" s="793"/>
      <c r="AD130" s="793"/>
      <c r="AE130" s="794"/>
      <c r="AF130" s="795">
        <v>2370859</v>
      </c>
      <c r="AG130" s="793"/>
      <c r="AH130" s="793"/>
      <c r="AI130" s="793"/>
      <c r="AJ130" s="794"/>
      <c r="AK130" s="795">
        <v>2480727</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8.1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10080766</v>
      </c>
      <c r="AB131" s="777"/>
      <c r="AC131" s="777"/>
      <c r="AD131" s="777"/>
      <c r="AE131" s="778"/>
      <c r="AF131" s="779">
        <v>9689373</v>
      </c>
      <c r="AG131" s="777"/>
      <c r="AH131" s="777"/>
      <c r="AI131" s="777"/>
      <c r="AJ131" s="778"/>
      <c r="AK131" s="779">
        <v>9803617</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7.6551226369999998</v>
      </c>
      <c r="AB132" s="758"/>
      <c r="AC132" s="758"/>
      <c r="AD132" s="758"/>
      <c r="AE132" s="759"/>
      <c r="AF132" s="760">
        <v>8.4833559409999992</v>
      </c>
      <c r="AG132" s="758"/>
      <c r="AH132" s="758"/>
      <c r="AI132" s="758"/>
      <c r="AJ132" s="759"/>
      <c r="AK132" s="760">
        <v>8.2110875780000008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7.4</v>
      </c>
      <c r="AB133" s="737"/>
      <c r="AC133" s="737"/>
      <c r="AD133" s="737"/>
      <c r="AE133" s="738"/>
      <c r="AF133" s="736">
        <v>7.7</v>
      </c>
      <c r="AG133" s="737"/>
      <c r="AH133" s="737"/>
      <c r="AI133" s="737"/>
      <c r="AJ133" s="738"/>
      <c r="AK133" s="736">
        <v>8.1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vv6cLzuY6bLqau4bKaBmhID871GRpKStZKQx1QwRovxP6m199La+SsPjxvRQbtLVdrCX4lI+wEm53YxC0sTyw==" saltValue="IF8DTwfrG8/5pemF6VeC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Y72" sqref="CY7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qwUcrJhfvA6x8FTACR2f+z7jwYj3nrv9QXTiIvXjFvfO/dYTmIcjK/PuS2ewlrH/vBN7clG134fRPG6vVYYtQ==" saltValue="cnqiIJ7COSUmRWtNEcI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5F7wDNFMx3W2cpMof4iuJDxu5QioRRtnDrQojueZ/kkKh6UPCjvfDtxU6pqXzS1o8vZtU6iXX1bKN2BHmBvCg==" saltValue="e/6egTp+3A279NcG+TCN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M60" sqref="AM6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1" t="s">
        <v>481</v>
      </c>
      <c r="AP7" s="265"/>
      <c r="AQ7" s="266" t="s">
        <v>482</v>
      </c>
      <c r="AR7" s="267"/>
    </row>
    <row r="8" spans="1:46" x14ac:dyDescent="0.15">
      <c r="A8" s="259"/>
      <c r="AK8" s="268"/>
      <c r="AL8" s="269"/>
      <c r="AM8" s="269"/>
      <c r="AN8" s="270"/>
      <c r="AO8" s="1132"/>
      <c r="AP8" s="271" t="s">
        <v>483</v>
      </c>
      <c r="AQ8" s="272" t="s">
        <v>484</v>
      </c>
      <c r="AR8" s="273" t="s">
        <v>485</v>
      </c>
    </row>
    <row r="9" spans="1:46" x14ac:dyDescent="0.15">
      <c r="A9" s="259"/>
      <c r="AK9" s="1143" t="s">
        <v>486</v>
      </c>
      <c r="AL9" s="1144"/>
      <c r="AM9" s="1144"/>
      <c r="AN9" s="1145"/>
      <c r="AO9" s="274">
        <v>3591302</v>
      </c>
      <c r="AP9" s="274">
        <v>100823</v>
      </c>
      <c r="AQ9" s="275">
        <v>90328</v>
      </c>
      <c r="AR9" s="276">
        <v>11.6</v>
      </c>
    </row>
    <row r="10" spans="1:46" ht="13.5" customHeight="1" x14ac:dyDescent="0.15">
      <c r="A10" s="259"/>
      <c r="AK10" s="1143" t="s">
        <v>487</v>
      </c>
      <c r="AL10" s="1144"/>
      <c r="AM10" s="1144"/>
      <c r="AN10" s="1145"/>
      <c r="AO10" s="277">
        <v>1741</v>
      </c>
      <c r="AP10" s="277">
        <v>49</v>
      </c>
      <c r="AQ10" s="278">
        <v>7878</v>
      </c>
      <c r="AR10" s="279">
        <v>-99.4</v>
      </c>
    </row>
    <row r="11" spans="1:46" ht="13.5" customHeight="1" x14ac:dyDescent="0.15">
      <c r="A11" s="259"/>
      <c r="AK11" s="1143" t="s">
        <v>488</v>
      </c>
      <c r="AL11" s="1144"/>
      <c r="AM11" s="1144"/>
      <c r="AN11" s="1145"/>
      <c r="AO11" s="277">
        <v>10905</v>
      </c>
      <c r="AP11" s="277">
        <v>306</v>
      </c>
      <c r="AQ11" s="278">
        <v>2111</v>
      </c>
      <c r="AR11" s="279">
        <v>-85.5</v>
      </c>
    </row>
    <row r="12" spans="1:46" ht="13.5" customHeight="1" x14ac:dyDescent="0.15">
      <c r="A12" s="259"/>
      <c r="AK12" s="1143" t="s">
        <v>489</v>
      </c>
      <c r="AL12" s="1144"/>
      <c r="AM12" s="1144"/>
      <c r="AN12" s="1145"/>
      <c r="AO12" s="277" t="s">
        <v>490</v>
      </c>
      <c r="AP12" s="277" t="s">
        <v>490</v>
      </c>
      <c r="AQ12" s="278">
        <v>26</v>
      </c>
      <c r="AR12" s="279" t="s">
        <v>490</v>
      </c>
    </row>
    <row r="13" spans="1:46" ht="13.5" customHeight="1" x14ac:dyDescent="0.15">
      <c r="A13" s="259"/>
      <c r="AK13" s="1143" t="s">
        <v>491</v>
      </c>
      <c r="AL13" s="1144"/>
      <c r="AM13" s="1144"/>
      <c r="AN13" s="1145"/>
      <c r="AO13" s="277">
        <v>121056</v>
      </c>
      <c r="AP13" s="277">
        <v>3399</v>
      </c>
      <c r="AQ13" s="278">
        <v>2999</v>
      </c>
      <c r="AR13" s="279">
        <v>13.3</v>
      </c>
    </row>
    <row r="14" spans="1:46" ht="13.5" customHeight="1" x14ac:dyDescent="0.15">
      <c r="A14" s="259"/>
      <c r="AK14" s="1143" t="s">
        <v>492</v>
      </c>
      <c r="AL14" s="1144"/>
      <c r="AM14" s="1144"/>
      <c r="AN14" s="1145"/>
      <c r="AO14" s="277">
        <v>83151</v>
      </c>
      <c r="AP14" s="277">
        <v>2334</v>
      </c>
      <c r="AQ14" s="278">
        <v>1839</v>
      </c>
      <c r="AR14" s="279">
        <v>26.9</v>
      </c>
    </row>
    <row r="15" spans="1:46" ht="13.5" customHeight="1" x14ac:dyDescent="0.15">
      <c r="A15" s="259"/>
      <c r="AK15" s="1146" t="s">
        <v>493</v>
      </c>
      <c r="AL15" s="1147"/>
      <c r="AM15" s="1147"/>
      <c r="AN15" s="1148"/>
      <c r="AO15" s="277">
        <v>-162816</v>
      </c>
      <c r="AP15" s="277">
        <v>-4571</v>
      </c>
      <c r="AQ15" s="278">
        <v>-5426</v>
      </c>
      <c r="AR15" s="279">
        <v>-15.8</v>
      </c>
    </row>
    <row r="16" spans="1:46" x14ac:dyDescent="0.15">
      <c r="A16" s="259"/>
      <c r="AK16" s="1146" t="s">
        <v>178</v>
      </c>
      <c r="AL16" s="1147"/>
      <c r="AM16" s="1147"/>
      <c r="AN16" s="1148"/>
      <c r="AO16" s="277">
        <v>3645339</v>
      </c>
      <c r="AP16" s="277">
        <v>102340</v>
      </c>
      <c r="AQ16" s="278">
        <v>99756</v>
      </c>
      <c r="AR16" s="279">
        <v>2.6</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49" t="s">
        <v>498</v>
      </c>
      <c r="AL21" s="1150"/>
      <c r="AM21" s="1150"/>
      <c r="AN21" s="1151"/>
      <c r="AO21" s="289">
        <v>10.19</v>
      </c>
      <c r="AP21" s="290">
        <v>9.01</v>
      </c>
      <c r="AQ21" s="291">
        <v>1.18</v>
      </c>
      <c r="AS21" s="292"/>
      <c r="AT21" s="288"/>
    </row>
    <row r="22" spans="1:46" s="260" customFormat="1" x14ac:dyDescent="0.15">
      <c r="A22" s="288"/>
      <c r="AK22" s="1149" t="s">
        <v>499</v>
      </c>
      <c r="AL22" s="1150"/>
      <c r="AM22" s="1150"/>
      <c r="AN22" s="1151"/>
      <c r="AO22" s="293">
        <v>100.2</v>
      </c>
      <c r="AP22" s="294">
        <v>97.5</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1" t="s">
        <v>481</v>
      </c>
      <c r="AP30" s="265"/>
      <c r="AQ30" s="266" t="s">
        <v>482</v>
      </c>
      <c r="AR30" s="267"/>
    </row>
    <row r="31" spans="1:46" x14ac:dyDescent="0.15">
      <c r="A31" s="259"/>
      <c r="AK31" s="268"/>
      <c r="AL31" s="269"/>
      <c r="AM31" s="269"/>
      <c r="AN31" s="270"/>
      <c r="AO31" s="1132"/>
      <c r="AP31" s="271" t="s">
        <v>483</v>
      </c>
      <c r="AQ31" s="272" t="s">
        <v>484</v>
      </c>
      <c r="AR31" s="273" t="s">
        <v>485</v>
      </c>
    </row>
    <row r="32" spans="1:46" ht="27" customHeight="1" x14ac:dyDescent="0.15">
      <c r="A32" s="259"/>
      <c r="AK32" s="1133" t="s">
        <v>503</v>
      </c>
      <c r="AL32" s="1134"/>
      <c r="AM32" s="1134"/>
      <c r="AN32" s="1135"/>
      <c r="AO32" s="303">
        <v>2969974</v>
      </c>
      <c r="AP32" s="303">
        <v>83379</v>
      </c>
      <c r="AQ32" s="304">
        <v>56025</v>
      </c>
      <c r="AR32" s="305">
        <v>48.8</v>
      </c>
    </row>
    <row r="33" spans="1:46" ht="13.5" customHeight="1" x14ac:dyDescent="0.15">
      <c r="A33" s="259"/>
      <c r="AK33" s="1133" t="s">
        <v>504</v>
      </c>
      <c r="AL33" s="1134"/>
      <c r="AM33" s="1134"/>
      <c r="AN33" s="1135"/>
      <c r="AO33" s="303" t="s">
        <v>490</v>
      </c>
      <c r="AP33" s="303" t="s">
        <v>490</v>
      </c>
      <c r="AQ33" s="304" t="s">
        <v>490</v>
      </c>
      <c r="AR33" s="305" t="s">
        <v>490</v>
      </c>
    </row>
    <row r="34" spans="1:46" ht="27" customHeight="1" x14ac:dyDescent="0.15">
      <c r="A34" s="259"/>
      <c r="AK34" s="1133" t="s">
        <v>505</v>
      </c>
      <c r="AL34" s="1134"/>
      <c r="AM34" s="1134"/>
      <c r="AN34" s="1135"/>
      <c r="AO34" s="303" t="s">
        <v>490</v>
      </c>
      <c r="AP34" s="303" t="s">
        <v>490</v>
      </c>
      <c r="AQ34" s="304" t="s">
        <v>490</v>
      </c>
      <c r="AR34" s="305" t="s">
        <v>490</v>
      </c>
    </row>
    <row r="35" spans="1:46" ht="27" customHeight="1" x14ac:dyDescent="0.15">
      <c r="A35" s="259"/>
      <c r="AK35" s="1133" t="s">
        <v>506</v>
      </c>
      <c r="AL35" s="1134"/>
      <c r="AM35" s="1134"/>
      <c r="AN35" s="1135"/>
      <c r="AO35" s="303">
        <v>442740</v>
      </c>
      <c r="AP35" s="303">
        <v>12430</v>
      </c>
      <c r="AQ35" s="304">
        <v>18604</v>
      </c>
      <c r="AR35" s="305">
        <v>-33.200000000000003</v>
      </c>
    </row>
    <row r="36" spans="1:46" ht="27" customHeight="1" x14ac:dyDescent="0.15">
      <c r="A36" s="259"/>
      <c r="AK36" s="1133" t="s">
        <v>507</v>
      </c>
      <c r="AL36" s="1134"/>
      <c r="AM36" s="1134"/>
      <c r="AN36" s="1135"/>
      <c r="AO36" s="303">
        <v>5327</v>
      </c>
      <c r="AP36" s="303">
        <v>150</v>
      </c>
      <c r="AQ36" s="304">
        <v>2667</v>
      </c>
      <c r="AR36" s="305">
        <v>-94.4</v>
      </c>
    </row>
    <row r="37" spans="1:46" ht="13.5" customHeight="1" x14ac:dyDescent="0.15">
      <c r="A37" s="259"/>
      <c r="AK37" s="1133" t="s">
        <v>508</v>
      </c>
      <c r="AL37" s="1134"/>
      <c r="AM37" s="1134"/>
      <c r="AN37" s="1135"/>
      <c r="AO37" s="303">
        <v>50663</v>
      </c>
      <c r="AP37" s="303">
        <v>1422</v>
      </c>
      <c r="AQ37" s="304">
        <v>441</v>
      </c>
      <c r="AR37" s="305">
        <v>222.4</v>
      </c>
    </row>
    <row r="38" spans="1:46" ht="27" customHeight="1" x14ac:dyDescent="0.15">
      <c r="A38" s="259"/>
      <c r="AK38" s="1136" t="s">
        <v>509</v>
      </c>
      <c r="AL38" s="1137"/>
      <c r="AM38" s="1137"/>
      <c r="AN38" s="1138"/>
      <c r="AO38" s="306" t="s">
        <v>490</v>
      </c>
      <c r="AP38" s="306" t="s">
        <v>490</v>
      </c>
      <c r="AQ38" s="307">
        <v>6</v>
      </c>
      <c r="AR38" s="295" t="s">
        <v>490</v>
      </c>
      <c r="AS38" s="302"/>
    </row>
    <row r="39" spans="1:46" x14ac:dyDescent="0.15">
      <c r="A39" s="259"/>
      <c r="AK39" s="1136" t="s">
        <v>510</v>
      </c>
      <c r="AL39" s="1137"/>
      <c r="AM39" s="1137"/>
      <c r="AN39" s="1138"/>
      <c r="AO39" s="303">
        <v>-182993</v>
      </c>
      <c r="AP39" s="303">
        <v>-5137</v>
      </c>
      <c r="AQ39" s="304">
        <v>-4261</v>
      </c>
      <c r="AR39" s="305">
        <v>20.6</v>
      </c>
      <c r="AS39" s="302"/>
    </row>
    <row r="40" spans="1:46" ht="27" customHeight="1" x14ac:dyDescent="0.15">
      <c r="A40" s="259"/>
      <c r="AK40" s="1133" t="s">
        <v>511</v>
      </c>
      <c r="AL40" s="1134"/>
      <c r="AM40" s="1134"/>
      <c r="AN40" s="1135"/>
      <c r="AO40" s="303">
        <v>-2480727</v>
      </c>
      <c r="AP40" s="303">
        <v>-69644</v>
      </c>
      <c r="AQ40" s="304">
        <v>-49695</v>
      </c>
      <c r="AR40" s="305">
        <v>40.1</v>
      </c>
      <c r="AS40" s="302"/>
    </row>
    <row r="41" spans="1:46" x14ac:dyDescent="0.15">
      <c r="A41" s="259"/>
      <c r="AK41" s="1139" t="s">
        <v>288</v>
      </c>
      <c r="AL41" s="1140"/>
      <c r="AM41" s="1140"/>
      <c r="AN41" s="1141"/>
      <c r="AO41" s="303">
        <v>804984</v>
      </c>
      <c r="AP41" s="303">
        <v>22599</v>
      </c>
      <c r="AQ41" s="304">
        <v>23786</v>
      </c>
      <c r="AR41" s="305">
        <v>-5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26" t="s">
        <v>481</v>
      </c>
      <c r="AN49" s="1128" t="s">
        <v>514</v>
      </c>
      <c r="AO49" s="1129"/>
      <c r="AP49" s="1129"/>
      <c r="AQ49" s="1129"/>
      <c r="AR49" s="1130"/>
    </row>
    <row r="50" spans="1:44" x14ac:dyDescent="0.15">
      <c r="A50" s="259"/>
      <c r="AK50" s="317"/>
      <c r="AL50" s="318"/>
      <c r="AM50" s="1127"/>
      <c r="AN50" s="319" t="s">
        <v>515</v>
      </c>
      <c r="AO50" s="320" t="s">
        <v>516</v>
      </c>
      <c r="AP50" s="321" t="s">
        <v>517</v>
      </c>
      <c r="AQ50" s="322" t="s">
        <v>518</v>
      </c>
      <c r="AR50" s="323" t="s">
        <v>519</v>
      </c>
    </row>
    <row r="51" spans="1:44" x14ac:dyDescent="0.15">
      <c r="A51" s="259"/>
      <c r="AK51" s="315" t="s">
        <v>520</v>
      </c>
      <c r="AL51" s="316"/>
      <c r="AM51" s="324">
        <v>4603840</v>
      </c>
      <c r="AN51" s="325">
        <v>120422</v>
      </c>
      <c r="AO51" s="326">
        <v>36.1</v>
      </c>
      <c r="AP51" s="327">
        <v>74581</v>
      </c>
      <c r="AQ51" s="328">
        <v>7</v>
      </c>
      <c r="AR51" s="329">
        <v>29.1</v>
      </c>
    </row>
    <row r="52" spans="1:44" x14ac:dyDescent="0.15">
      <c r="A52" s="259"/>
      <c r="AK52" s="330"/>
      <c r="AL52" s="331" t="s">
        <v>521</v>
      </c>
      <c r="AM52" s="332">
        <v>2934484</v>
      </c>
      <c r="AN52" s="333">
        <v>76757</v>
      </c>
      <c r="AO52" s="334">
        <v>21.7</v>
      </c>
      <c r="AP52" s="335">
        <v>41563</v>
      </c>
      <c r="AQ52" s="336">
        <v>6.8</v>
      </c>
      <c r="AR52" s="337">
        <v>14.9</v>
      </c>
    </row>
    <row r="53" spans="1:44" x14ac:dyDescent="0.15">
      <c r="A53" s="259"/>
      <c r="AK53" s="315" t="s">
        <v>522</v>
      </c>
      <c r="AL53" s="316"/>
      <c r="AM53" s="324">
        <v>4251636</v>
      </c>
      <c r="AN53" s="325">
        <v>113045</v>
      </c>
      <c r="AO53" s="326">
        <v>-6.1</v>
      </c>
      <c r="AP53" s="327">
        <v>76347</v>
      </c>
      <c r="AQ53" s="328">
        <v>2.4</v>
      </c>
      <c r="AR53" s="329">
        <v>-8.5</v>
      </c>
    </row>
    <row r="54" spans="1:44" x14ac:dyDescent="0.15">
      <c r="A54" s="259"/>
      <c r="AK54" s="330"/>
      <c r="AL54" s="331" t="s">
        <v>521</v>
      </c>
      <c r="AM54" s="332">
        <v>2398317</v>
      </c>
      <c r="AN54" s="333">
        <v>63768</v>
      </c>
      <c r="AO54" s="334">
        <v>-16.899999999999999</v>
      </c>
      <c r="AP54" s="335">
        <v>41762</v>
      </c>
      <c r="AQ54" s="336">
        <v>0.5</v>
      </c>
      <c r="AR54" s="337">
        <v>-17.399999999999999</v>
      </c>
    </row>
    <row r="55" spans="1:44" x14ac:dyDescent="0.15">
      <c r="A55" s="259"/>
      <c r="AK55" s="315" t="s">
        <v>523</v>
      </c>
      <c r="AL55" s="316"/>
      <c r="AM55" s="324">
        <v>3541611</v>
      </c>
      <c r="AN55" s="325">
        <v>96161</v>
      </c>
      <c r="AO55" s="326">
        <v>-14.9</v>
      </c>
      <c r="AP55" s="327">
        <v>69604</v>
      </c>
      <c r="AQ55" s="328">
        <v>-8.8000000000000007</v>
      </c>
      <c r="AR55" s="329">
        <v>-6.1</v>
      </c>
    </row>
    <row r="56" spans="1:44" x14ac:dyDescent="0.15">
      <c r="A56" s="259"/>
      <c r="AK56" s="330"/>
      <c r="AL56" s="331" t="s">
        <v>521</v>
      </c>
      <c r="AM56" s="332">
        <v>2060283</v>
      </c>
      <c r="AN56" s="333">
        <v>55940</v>
      </c>
      <c r="AO56" s="334">
        <v>-12.3</v>
      </c>
      <c r="AP56" s="335">
        <v>36247</v>
      </c>
      <c r="AQ56" s="336">
        <v>-13.2</v>
      </c>
      <c r="AR56" s="337">
        <v>0.9</v>
      </c>
    </row>
    <row r="57" spans="1:44" x14ac:dyDescent="0.15">
      <c r="A57" s="259"/>
      <c r="AK57" s="315" t="s">
        <v>524</v>
      </c>
      <c r="AL57" s="316"/>
      <c r="AM57" s="324">
        <v>3400068</v>
      </c>
      <c r="AN57" s="325">
        <v>94088</v>
      </c>
      <c r="AO57" s="326">
        <v>-2.2000000000000002</v>
      </c>
      <c r="AP57" s="327">
        <v>68410</v>
      </c>
      <c r="AQ57" s="328">
        <v>-1.7</v>
      </c>
      <c r="AR57" s="329">
        <v>-0.5</v>
      </c>
    </row>
    <row r="58" spans="1:44" x14ac:dyDescent="0.15">
      <c r="A58" s="259"/>
      <c r="AK58" s="330"/>
      <c r="AL58" s="331" t="s">
        <v>521</v>
      </c>
      <c r="AM58" s="332">
        <v>1920486</v>
      </c>
      <c r="AN58" s="333">
        <v>53145</v>
      </c>
      <c r="AO58" s="334">
        <v>-5</v>
      </c>
      <c r="AP58" s="335">
        <v>35086</v>
      </c>
      <c r="AQ58" s="336">
        <v>-3.2</v>
      </c>
      <c r="AR58" s="337">
        <v>-1.8</v>
      </c>
    </row>
    <row r="59" spans="1:44" x14ac:dyDescent="0.15">
      <c r="A59" s="259"/>
      <c r="AK59" s="315" t="s">
        <v>525</v>
      </c>
      <c r="AL59" s="316"/>
      <c r="AM59" s="324">
        <v>3202290</v>
      </c>
      <c r="AN59" s="325">
        <v>89901</v>
      </c>
      <c r="AO59" s="326">
        <v>-4.5</v>
      </c>
      <c r="AP59" s="327">
        <v>73019</v>
      </c>
      <c r="AQ59" s="328">
        <v>6.7</v>
      </c>
      <c r="AR59" s="329">
        <v>-11.2</v>
      </c>
    </row>
    <row r="60" spans="1:44" x14ac:dyDescent="0.15">
      <c r="A60" s="259"/>
      <c r="AK60" s="330"/>
      <c r="AL60" s="331" t="s">
        <v>521</v>
      </c>
      <c r="AM60" s="332">
        <v>2042587</v>
      </c>
      <c r="AN60" s="333">
        <v>57344</v>
      </c>
      <c r="AO60" s="334">
        <v>7.9</v>
      </c>
      <c r="AP60" s="335">
        <v>39427</v>
      </c>
      <c r="AQ60" s="336">
        <v>12.4</v>
      </c>
      <c r="AR60" s="337">
        <v>-4.5</v>
      </c>
    </row>
    <row r="61" spans="1:44" x14ac:dyDescent="0.15">
      <c r="A61" s="259"/>
      <c r="AK61" s="315" t="s">
        <v>526</v>
      </c>
      <c r="AL61" s="338"/>
      <c r="AM61" s="324">
        <v>3799889</v>
      </c>
      <c r="AN61" s="325">
        <v>102723</v>
      </c>
      <c r="AO61" s="326">
        <v>1.7</v>
      </c>
      <c r="AP61" s="327">
        <v>72392</v>
      </c>
      <c r="AQ61" s="339">
        <v>1.1000000000000001</v>
      </c>
      <c r="AR61" s="329">
        <v>0.6</v>
      </c>
    </row>
    <row r="62" spans="1:44" x14ac:dyDescent="0.15">
      <c r="A62" s="259"/>
      <c r="AK62" s="330"/>
      <c r="AL62" s="331" t="s">
        <v>521</v>
      </c>
      <c r="AM62" s="332">
        <v>2271231</v>
      </c>
      <c r="AN62" s="333">
        <v>61391</v>
      </c>
      <c r="AO62" s="334">
        <v>-0.9</v>
      </c>
      <c r="AP62" s="335">
        <v>38817</v>
      </c>
      <c r="AQ62" s="336">
        <v>0.7</v>
      </c>
      <c r="AR62" s="337">
        <v>-1.6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T1gDQFEQYDy7x6bP5apA5qU28/ZU7tVIGVUv+7Cdi//d/U7cjH+pERGlmLGqncN9pTBDwhiOtykZwQgQTA3Kw==" saltValue="lqqxwIAx1k5cmP2XFawD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7" zoomScaleNormal="77" zoomScaleSheetLayoutView="55" workbookViewId="0">
      <selection activeCell="BK100" sqref="BK100"/>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iTnY2gPjhk69jqZvg2gvzgkkx0BrXYKjRZaGnNKGwsIvOrk3+hQOJwhtSBWPMk7G3G3NPIXfY7ilwdoAwFMX4A==" saltValue="Dyx2cxuWCOYgMppDNAdq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K4tgNnPXHVwN3MBQG9/cPjeGK1AQdkCbmAlHkMmcKLaKc6/2l+zKdpPY7fvHCu8x4uaqmrysl4PjbqSxfcgwRA==" saltValue="sHZpyu8XrZEW5zlMO2uo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26.45</v>
      </c>
      <c r="G47" s="12">
        <v>25.12</v>
      </c>
      <c r="H47" s="12">
        <v>23.71</v>
      </c>
      <c r="I47" s="12">
        <v>25.08</v>
      </c>
      <c r="J47" s="13">
        <v>24.49</v>
      </c>
    </row>
    <row r="48" spans="2:10" ht="57.75" customHeight="1" x14ac:dyDescent="0.15">
      <c r="B48" s="14"/>
      <c r="C48" s="1154" t="s">
        <v>4</v>
      </c>
      <c r="D48" s="1154"/>
      <c r="E48" s="1155"/>
      <c r="F48" s="15">
        <v>3.19</v>
      </c>
      <c r="G48" s="16">
        <v>3.08</v>
      </c>
      <c r="H48" s="16">
        <v>3.04</v>
      </c>
      <c r="I48" s="16">
        <v>3.91</v>
      </c>
      <c r="J48" s="17">
        <v>3</v>
      </c>
    </row>
    <row r="49" spans="2:10" ht="57.75" customHeight="1" thickBot="1" x14ac:dyDescent="0.2">
      <c r="B49" s="18"/>
      <c r="C49" s="1156" t="s">
        <v>5</v>
      </c>
      <c r="D49" s="1156"/>
      <c r="E49" s="1157"/>
      <c r="F49" s="19">
        <v>0.08</v>
      </c>
      <c r="G49" s="20" t="s">
        <v>533</v>
      </c>
      <c r="H49" s="20">
        <v>0.06</v>
      </c>
      <c r="I49" s="20">
        <v>1.37</v>
      </c>
      <c r="J49" s="21">
        <v>1.18</v>
      </c>
    </row>
    <row r="50" spans="2:10" x14ac:dyDescent="0.15"/>
  </sheetData>
  <sheetProtection algorithmName="SHA-512" hashValue="DxbuMEbVxJdCsy/Kqk1lVWSUCzdJPAhkKXRhqddOHyIKzkzueOrqHX/qIDwGjY2HxiHqGaGLCa3vJMOS75asAw==" saltValue="OgEcTnPysZvxSTtD3Gi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2025-03-17T04:33:25Z</cp:lastPrinted>
  <dcterms:created xsi:type="dcterms:W3CDTF">2025-02-19T05:22:30Z</dcterms:created>
  <dcterms:modified xsi:type="dcterms:W3CDTF">2025-09-30T07:46:07Z</dcterms:modified>
  <cp:category/>
</cp:coreProperties>
</file>