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F7A48C58-C30F-4EEF-945B-929B2A72AF7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l="1"/>
  <c r="U36" i="10" s="1"/>
  <c r="AM34" i="10"/>
  <c r="AM35" i="10" s="1"/>
  <c r="BW34" i="10" l="1"/>
  <c r="BW35" i="10" s="1"/>
  <c r="BW36" i="10" s="1"/>
  <c r="BW37" i="10" s="1"/>
  <c r="BW38" i="10" s="1"/>
  <c r="CO34" i="10" l="1"/>
  <c r="CO35" i="10" s="1"/>
  <c r="CO36" i="10" s="1"/>
  <c r="CO37" i="10" s="1"/>
  <c r="CO38" i="10" s="1"/>
  <c r="CO39" i="10" s="1"/>
  <c r="CO40" i="10" s="1"/>
</calcChain>
</file>

<file path=xl/sharedStrings.xml><?xml version="1.0" encoding="utf-8"?>
<sst xmlns="http://schemas.openxmlformats.org/spreadsheetml/2006/main" count="1118" uniqueCount="596">
  <si>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</si>
  <si>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</si>
  <si>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</si>
  <si>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</si>
  <si>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</si>
  <si>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</si>
  <si>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</si>
  <si>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</si>
  <si>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</si>
  <si>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</si>
  <si>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</si>
  <si>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</si>
  <si>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</si>
  <si>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</si>
  <si>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</si>
  <si>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</si>
  <si>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</si>
  <si>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</si>
  <si>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</si>
  <si>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</si>
  <si>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</si>
  <si>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</si>
  <si>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</si>
  <si>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</si>
  <si>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</si>
  <si>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</si>
  <si>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</si>
  <si>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</si>
  <si>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</si>
  <si>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</si>
  <si>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</si>
  <si>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</si>
  <si>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</si>
  <si>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</si>
  <si>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</si>
  <si>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</si>
  <si>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</si>
  <si>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</si>
  <si>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</si>
  <si>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</si>
  <si>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</si>
  <si>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</si>
  <si>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</si>
  <si>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</si>
  <si>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</si>
  <si>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</si>
  <si>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</si>
  <si>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</si>
  <si>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</si>
  <si>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</si>
  <si>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</si>
  <si>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</si>
  <si>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</si>
  <si>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</si>
  <si>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</si>
  <si>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</si>
  <si>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</si>
  <si>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</si>
  <si>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</si>
  <si>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</si>
  <si>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</si>
  <si>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</si>
  <si>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</si>
  <si>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</si>
  <si>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</si>
  <si>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</si>
  <si>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</si>
  <si>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</si>
  <si>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</si>
  <si>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</si>
  <si>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</si>
  <si>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</si>
  <si>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</si>
  <si>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</si>
  <si>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</si>
  <si>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</si>
  <si>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</si>
  <si>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</si>
  <si>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</si>
  <si>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</si>
  <si>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</si>
  <si>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</si>
  <si>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</si>
  <si>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</si>
  <si>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</si>
  <si>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</si>
  <si>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</si>
  <si>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</si>
  <si>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</si>
  <si>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</si>
  <si>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</si>
  <si>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</si>
  <si>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</si>
  <si>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</si>
  <si>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</si>
  <si>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</si>
  <si>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</si>
  <si>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</si>
  <si>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</si>
  <si>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</si>
  <si>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</si>
  <si>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</si>
  <si>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</si>
  <si>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</si>
  <si>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</si>
  <si>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</si>
  <si>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</si>
  <si>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</si>
  <si>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</si>
  <si>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</si>
  <si>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</si>
  <si>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</si>
  <si>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</si>
  <si>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</si>
  <si>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</si>
  <si>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</si>
  <si>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</si>
  <si>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</si>
  <si>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</si>
  <si>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</si>
  <si>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</si>
  <si>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</si>
  <si>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</si>
  <si>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</si>
  <si>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</si>
  <si>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</si>
  <si>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</si>
  <si>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</si>
  <si>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</si>
  <si>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</si>
  <si>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</si>
  <si>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</si>
  <si>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</si>
  <si>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</si>
  <si>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</si>
  <si>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</si>
  <si>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</si>
  <si>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</si>
  <si>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</si>
  <si>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</si>
  <si>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</si>
  <si>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</si>
  <si>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</si>
  <si>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</si>
  <si>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</si>
  <si>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</si>
  <si>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</si>
  <si>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</si>
  <si>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</si>
  <si>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</si>
  <si>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</si>
  <si>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</si>
  <si>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</si>
  <si>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</si>
  <si>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</si>
  <si>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</si>
  <si>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</si>
  <si>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</si>
  <si>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</si>
  <si>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</si>
  <si>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</si>
  <si>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</si>
  <si>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</si>
  <si>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</si>
  <si>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</si>
  <si>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</si>
  <si>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</si>
  <si>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</si>
  <si>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</si>
  <si>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</si>
  <si>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</si>
  <si>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</si>
  <si>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</si>
  <si>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</si>
  <si>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</si>
  <si>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</si>
  <si>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</si>
  <si>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</si>
  <si>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</si>
  <si>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</si>
  <si>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</si>
  <si>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</si>
  <si>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</si>
  <si>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</si>
  <si>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</si>
  <si>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</si>
  <si>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</si>
  <si>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</si>
  <si>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</si>
  <si>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</si>
  <si>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</si>
  <si>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</si>
  <si>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</si>
  <si>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</si>
  <si>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</si>
  <si>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</si>
  <si>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</si>
  <si>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</si>
  <si>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</si>
  <si>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</si>
  <si>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</si>
  <si>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</si>
  <si>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</si>
  <si>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大分県日田市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</si>
  <si>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</si>
  <si>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</si>
  <si>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</si>
  <si>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</si>
  <si>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</si>
  <si>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</si>
  <si>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</si>
  <si>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</si>
  <si>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</si>
  <si>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</si>
  <si>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</si>
  <si>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</si>
  <si>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</si>
  <si>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</si>
  <si>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</si>
  <si>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</si>
  <si>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</si>
  <si>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</si>
  <si>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</si>
  <si>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</si>
  <si>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</si>
  <si>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</si>
  <si>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</si>
  <si>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</si>
  <si>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</si>
  <si>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</si>
  <si>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</si>
  <si>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</si>
  <si>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</si>
  <si>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</si>
  <si>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</si>
  <si>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</si>
  <si>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</si>
  <si>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</si>
  <si>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</si>
  <si>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</si>
  <si>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</si>
  <si>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</si>
  <si>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</si>
  <si>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</si>
  <si>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</si>
  <si>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</si>
  <si>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</si>
  <si>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</si>
  <si>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</si>
  <si>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</si>
  <si>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</si>
  <si>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</si>
  <si>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</si>
  <si>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</si>
  <si>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</si>
  <si>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</si>
  <si>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</si>
  <si>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</si>
  <si>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</si>
  <si>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</si>
  <si>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</si>
  <si>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</si>
  <si>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</si>
  <si>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</si>
  <si>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</si>
  <si>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</si>
  <si>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</si>
  <si>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</si>
  <si>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</si>
  <si>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</si>
  <si>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</si>
  <si>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</si>
  <si>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</si>
  <si>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</si>
  <si>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</si>
  <si>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</si>
  <si>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</si>
  <si>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</si>
  <si>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</si>
  <si>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</si>
  <si>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</si>
  <si>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</si>
  <si>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</si>
  <si>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</si>
  <si>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</si>
  <si>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</si>
  <si>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</si>
  <si>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</si>
  <si>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</si>
  <si>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</si>
  <si>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</si>
  <si>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</si>
  <si>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</si>
  <si>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</si>
  <si>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</si>
  <si>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</si>
  <si>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</si>
  <si>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</si>
  <si>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</si>
  <si>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</si>
  <si>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</si>
  <si>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</si>
  <si>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</si>
  <si>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</si>
  <si>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</si>
  <si>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</si>
  <si>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</si>
  <si>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</si>
  <si>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</si>
  <si>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</si>
  <si>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</si>
  <si>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</si>
  <si>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</si>
  <si>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</si>
  <si>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</si>
  <si>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</si>
  <si>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</si>
  <si>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</si>
  <si>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</si>
  <si>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</si>
  <si>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</si>
  <si>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</si>
  <si>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</si>
  <si>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</si>
  <si>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</si>
  <si>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</si>
  <si>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</si>
  <si>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</si>
  <si>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</si>
  <si>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</si>
  <si>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</si>
  <si>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</si>
  <si>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</si>
  <si>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</si>
  <si>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</si>
  <si>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</si>
  <si>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</si>
  <si>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</si>
  <si>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</si>
  <si>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</si>
  <si>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</si>
  <si>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</si>
  <si>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</si>
  <si>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</si>
  <si>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</si>
  <si>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</si>
  <si>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</si>
  <si>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</si>
  <si>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</si>
  <si>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</si>
  <si>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</si>
  <si>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</si>
  <si>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</si>
  <si>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</si>
  <si>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大分県日田市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</si>
  <si>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</si>
  <si>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</si>
  <si>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</si>
  <si>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</si>
  <si>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</si>
  <si>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</si>
  <si>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</si>
  <si>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</si>
  <si>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</si>
  <si>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</si>
  <si>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</si>
  <si>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</si>
  <si>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</si>
  <si>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</si>
  <si>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</si>
  <si>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</si>
  <si>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</si>
  <si>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</si>
  <si>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</si>
  <si>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</si>
  <si>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</si>
  <si>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給水施設事業特別会計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</si>
  <si>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</si>
  <si>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</si>
  <si>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</si>
  <si>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</si>
  <si>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</si>
  <si>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</si>
  <si>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</si>
  <si>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</si>
  <si>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</si>
  <si>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</si>
  <si>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</si>
  <si>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</si>
  <si>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</si>
  <si>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</si>
  <si>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</si>
  <si>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</si>
  <si>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</si>
  <si>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</si>
  <si>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</si>
  <si>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</si>
  <si>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</si>
  <si>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</si>
  <si>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</si>
  <si>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</si>
  <si>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</si>
  <si>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</si>
  <si>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</si>
  <si>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</si>
  <si>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</si>
  <si>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</si>
  <si>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</si>
  <si>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</si>
  <si>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</si>
  <si>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</si>
  <si>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</si>
  <si>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</si>
  <si>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</si>
  <si>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</si>
  <si>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</si>
  <si>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</si>
  <si>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</si>
  <si>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</si>
  <si>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</si>
  <si>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</si>
  <si>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</si>
  <si>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</si>
  <si>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</si>
  <si>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</si>
  <si>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</si>
  <si>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</si>
  <si>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</si>
  <si>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</si>
  <si>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</si>
  <si>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</si>
  <si>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</si>
  <si>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</si>
  <si>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</si>
  <si>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</si>
  <si>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</si>
  <si>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</si>
  <si>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</si>
  <si>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</si>
  <si>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</si>
  <si>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</si>
  <si>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</si>
  <si>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</si>
  <si>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</si>
  <si>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</si>
  <si>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</si>
  <si>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</si>
  <si>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</si>
  <si>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</si>
  <si>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</si>
  <si>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</si>
  <si>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</si>
  <si>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</si>
  <si>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</si>
  <si>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</si>
  <si>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</si>
  <si>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</si>
  <si>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</si>
  <si>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</si>
  <si>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</si>
  <si>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</si>
  <si>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</si>
  <si>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</si>
  <si>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</si>
  <si>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</si>
  <si>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</si>
  <si>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</si>
  <si>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</si>
  <si>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</si>
  <si>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</si>
  <si>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</si>
  <si>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</si>
  <si>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</si>
  <si>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</si>
  <si>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</si>
  <si>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</si>
  <si>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</si>
  <si>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</si>
  <si>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</si>
  <si>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</si>
  <si>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</si>
  <si>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</si>
  <si>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</si>
  <si>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</si>
  <si>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</si>
  <si>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</si>
  <si>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</si>
  <si>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</si>
  <si>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</si>
  <si>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</si>
  <si>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</si>
  <si>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</si>
  <si>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</si>
  <si>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</si>
  <si>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</si>
  <si>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</si>
  <si>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</si>
  <si>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</si>
  <si>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</si>
  <si>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</si>
  <si>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</si>
  <si>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</si>
  <si>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</si>
  <si>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</si>
  <si>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</si>
  <si>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</si>
  <si>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</si>
  <si>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</si>
  <si>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</si>
  <si>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</si>
  <si>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</si>
  <si>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</si>
  <si>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</si>
  <si>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</si>
  <si>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</si>
  <si>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</si>
  <si>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</si>
  <si>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</si>
  <si>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</si>
  <si>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</si>
  <si>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</si>
  <si>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</si>
  <si>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</si>
  <si>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</si>
  <si>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</si>
  <si>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</si>
  <si>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</si>
  <si>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</si>
  <si>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</si>
  <si>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</si>
  <si>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</si>
  <si>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</si>
  <si>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5.47</t>
  </si>
  <si>
    <t>▲ 0.28</t>
  </si>
  <si>
    <t>▲ 0.95</t>
  </si>
  <si>
    <t>▲ 2.64</t>
  </si>
  <si>
    <t>水道事業会計</t>
  </si>
  <si>
    <t>下水道事業会計</t>
  </si>
  <si>
    <t>一般会計</t>
  </si>
  <si>
    <t>国民健康保険特別会計</t>
  </si>
  <si>
    <t>介護保険特別会計</t>
  </si>
  <si>
    <t>後期高齢者医療特別会計</t>
  </si>
  <si>
    <t>住宅新築資金等貸付事業特別会計</t>
  </si>
  <si>
    <t>給水施設事業特別会計</t>
  </si>
  <si>
    <t>その他会計（赤字）</t>
  </si>
  <si>
    <t>その他会計（黒字）</t>
  </si>
  <si>
    <t>R01</t>
    <phoneticPr fontId="5"/>
  </si>
  <si>
    <t>R02</t>
    <phoneticPr fontId="5"/>
  </si>
  <si>
    <t>R03</t>
    <phoneticPr fontId="5"/>
  </si>
  <si>
    <t>R04</t>
    <phoneticPr fontId="5"/>
  </si>
  <si>
    <t>R05</t>
    <phoneticPr fontId="5"/>
  </si>
  <si>
    <t>基金から732百万円繰入</t>
    <rPh sb="0" eb="2">
      <t>キキン</t>
    </rPh>
    <rPh sb="7" eb="10">
      <t>ヒャクマンエン</t>
    </rPh>
    <rPh sb="10" eb="12">
      <t>クリイレ</t>
    </rPh>
    <phoneticPr fontId="2"/>
  </si>
  <si>
    <t>-</t>
    <phoneticPr fontId="2"/>
  </si>
  <si>
    <t>-</t>
    <phoneticPr fontId="2"/>
  </si>
  <si>
    <t>-</t>
    <phoneticPr fontId="2"/>
  </si>
  <si>
    <t>-</t>
    <phoneticPr fontId="2"/>
  </si>
  <si>
    <t>-</t>
    <phoneticPr fontId="2"/>
  </si>
  <si>
    <t>基金から7百万円繰入</t>
    <rPh sb="0" eb="2">
      <t>キキン</t>
    </rPh>
    <rPh sb="5" eb="8">
      <t>ヒャクマンエン</t>
    </rPh>
    <rPh sb="8" eb="10">
      <t>クリイレ</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</si>
  <si>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</si>
  <si>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</si>
  <si>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</si>
  <si>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</si>
  <si>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日田玖珠広域消防組合</t>
    <rPh sb="0" eb="2">
      <t>ヒタ</t>
    </rPh>
    <rPh sb="2" eb="4">
      <t>クス</t>
    </rPh>
    <rPh sb="4" eb="6">
      <t>コウイキ</t>
    </rPh>
    <rPh sb="6" eb="8">
      <t>ショウボウ</t>
    </rPh>
    <rPh sb="8" eb="10">
      <t>クミアイ</t>
    </rPh>
    <phoneticPr fontId="2"/>
  </si>
  <si>
    <t>-</t>
    <phoneticPr fontId="2"/>
  </si>
  <si>
    <t>-</t>
    <phoneticPr fontId="2"/>
  </si>
  <si>
    <t>-</t>
    <phoneticPr fontId="2"/>
  </si>
  <si>
    <t>-</t>
    <phoneticPr fontId="2"/>
  </si>
  <si>
    <t>-</t>
    <phoneticPr fontId="2"/>
  </si>
  <si>
    <t>基金から133百万円繰入</t>
    <rPh sb="0" eb="2">
      <t>キキン</t>
    </rPh>
    <rPh sb="7" eb="10">
      <t>ヒャクマンエン</t>
    </rPh>
    <rPh sb="10" eb="12">
      <t>クリイレ</t>
    </rPh>
    <phoneticPr fontId="2"/>
  </si>
  <si>
    <t>-</t>
    <phoneticPr fontId="2"/>
  </si>
  <si>
    <t>基金から22百万円繰入</t>
    <rPh sb="0" eb="2">
      <t>キキン</t>
    </rPh>
    <rPh sb="6" eb="9">
      <t>ヒャクマンエン</t>
    </rPh>
    <rPh sb="9" eb="11">
      <t>クリイレ</t>
    </rPh>
    <phoneticPr fontId="2"/>
  </si>
  <si>
    <t>日田市市民サービス公社</t>
  </si>
  <si>
    <t>日田玖珠地域産業振興センター</t>
  </si>
  <si>
    <t>つえエーピー</t>
  </si>
  <si>
    <t>中津江村地球財団</t>
  </si>
  <si>
    <t>トライ・ウッド</t>
  </si>
  <si>
    <t>上津江農業公社</t>
  </si>
  <si>
    <t>日田市公民館運営事業団</t>
  </si>
  <si>
    <t>-</t>
    <phoneticPr fontId="2"/>
  </si>
  <si>
    <t>-</t>
    <phoneticPr fontId="2"/>
  </si>
  <si>
    <t>地域振興基金</t>
    <rPh sb="0" eb="2">
      <t>チイキ</t>
    </rPh>
    <rPh sb="2" eb="4">
      <t>シンコウ</t>
    </rPh>
    <rPh sb="4" eb="6">
      <t>キキン</t>
    </rPh>
    <phoneticPr fontId="5"/>
  </si>
  <si>
    <t>市有施設整備基金</t>
    <rPh sb="0" eb="2">
      <t>シユウ</t>
    </rPh>
    <rPh sb="2" eb="4">
      <t>シセツ</t>
    </rPh>
    <rPh sb="4" eb="6">
      <t>セイビ</t>
    </rPh>
    <rPh sb="6" eb="8">
      <t>キキン</t>
    </rPh>
    <phoneticPr fontId="2"/>
  </si>
  <si>
    <t>災害対策基金</t>
    <rPh sb="0" eb="2">
      <t>サイガイ</t>
    </rPh>
    <rPh sb="2" eb="4">
      <t>タイサク</t>
    </rPh>
    <rPh sb="4" eb="6">
      <t>キキン</t>
    </rPh>
    <phoneticPr fontId="2"/>
  </si>
  <si>
    <t>地域福祉基金</t>
    <rPh sb="0" eb="2">
      <t>チイキ</t>
    </rPh>
    <rPh sb="2" eb="4">
      <t>フクシ</t>
    </rPh>
    <rPh sb="4" eb="6">
      <t>キキン</t>
    </rPh>
    <phoneticPr fontId="2"/>
  </si>
  <si>
    <t>市職員退職手当基金</t>
    <rPh sb="0" eb="1">
      <t>シ</t>
    </rPh>
    <rPh sb="1" eb="3">
      <t>ショクイン</t>
    </rPh>
    <rPh sb="3" eb="5">
      <t>タイショク</t>
    </rPh>
    <rPh sb="5" eb="7">
      <t>テアテ</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</si>
  <si>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</si>
  <si>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</si>
  <si>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将来負担比率は類似団体平均0.4%及び早期健全化基準の350％に対してゼロである。一方で有形固定資産減価償却比率は、類似団体平均値を上回っている。
　将来負担比率はゼロではあるが、近年の有形固定資産減価償却率は増加しており、老朽化が進んでいるということであるため、今後必要となる固定資産の老朽化対策に伴う財政負担が潜在しているとも考えられる。このため、公共施設等総合管理計画に基づく、適正管理・適正配置に努め、施設整備事業等においては、事業費を十分精査し、地方債の借入にあたっては、交付税算入の面で有利な地方債の活用を基本とする。</t>
    <rPh sb="206" eb="208">
      <t>シセツ</t>
    </rPh>
    <rPh sb="208" eb="210">
      <t>セイビ</t>
    </rPh>
    <rPh sb="210" eb="212">
      <t>ジギョウ</t>
    </rPh>
    <rPh sb="212" eb="213">
      <t>ナド</t>
    </rPh>
    <rPh sb="219" eb="222">
      <t>ジギョウヒ</t>
    </rPh>
    <rPh sb="223" eb="225">
      <t>ジュウブン</t>
    </rPh>
    <rPh sb="225" eb="227">
      <t>セイサ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</si>
  <si>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</si>
  <si>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</si>
  <si>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</si>
  <si>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</si>
  <si>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</si>
  <si>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</si>
  <si>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将来負担比率はゼロであり、実質公債費比率は類似団体平均を下回っている。
　今後も施設整備事業等においては、事業費を十分精査し、地方債の借入にあたっては、交付税算入の面で有利な地方債の活用を基本とする。また、繰上償還等も検討しながら実質公債費比率の抑制に努めるものとするとともに、より効率的な基金の運用を行い財政の健全化に努める。</t>
    <rPh sb="38" eb="40">
      <t>コンゴ</t>
    </rPh>
    <rPh sb="41" eb="43">
      <t>シセツ</t>
    </rPh>
    <rPh sb="43" eb="47">
      <t>セイビジギョウ</t>
    </rPh>
    <rPh sb="47" eb="48">
      <t>ナド</t>
    </rPh>
    <rPh sb="54" eb="57">
      <t>ジギョウヒ</t>
    </rPh>
    <rPh sb="58" eb="60">
      <t>ジュウブン</t>
    </rPh>
    <rPh sb="60" eb="62">
      <t>セイサ</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</si>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</sst>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7E616B6-2A9C-4A09-9FBC-3FD2997F46C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CD19-4FA7-BA28-8CDF36F8A4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74408</c:v>
                </c:pt>
                <c:pt idx="1">
                  <c:v>81962</c:v>
                </c:pt>
                <c:pt idx="2">
                  <c:v>78786</c:v>
                </c:pt>
                <c:pt idx="3">
                  <c:v>76486</c:v>
                </c:pt>
                <c:pt idx="4">
                  <c:v>60913</c:v>
                </c:pt>
              </c:numCache>
            </c:numRef>
          </c:val>
          <c:smooth val="0"/>
          <c:extLst>
            <c:ext xmlns:c16="http://schemas.microsoft.com/office/drawing/2014/chart" uri="{C3380CC4-5D6E-409C-BE32-E72D297353CC}">
              <c16:uniqueId val="{00000001-CD19-4FA7-BA28-8CDF36F8A4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2.82</c:v>
                </c:pt>
                <c:pt idx="1">
                  <c:v>2.4700000000000002</c:v>
                </c:pt>
                <c:pt idx="2">
                  <c:v>7.11</c:v>
                </c:pt>
                <c:pt idx="3">
                  <c:v>6.37</c:v>
                </c:pt>
                <c:pt idx="4">
                  <c:v>3.58</c:v>
                </c:pt>
              </c:numCache>
            </c:numRef>
          </c:val>
          <c:extLst>
            <c:ext xmlns:c16="http://schemas.microsoft.com/office/drawing/2014/chart" uri="{C3380CC4-5D6E-409C-BE32-E72D297353CC}">
              <c16:uniqueId val="{00000000-3B76-4022-8BC4-8C55B346C5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19.73</c:v>
                </c:pt>
                <c:pt idx="1">
                  <c:v>21.06</c:v>
                </c:pt>
                <c:pt idx="2">
                  <c:v>21.85</c:v>
                </c:pt>
                <c:pt idx="3">
                  <c:v>26.56</c:v>
                </c:pt>
                <c:pt idx="4">
                  <c:v>29.94</c:v>
                </c:pt>
              </c:numCache>
            </c:numRef>
          </c:val>
          <c:extLst>
            <c:ext xmlns:c16="http://schemas.microsoft.com/office/drawing/2014/chart" uri="{C3380CC4-5D6E-409C-BE32-E72D297353CC}">
              <c16:uniqueId val="{00000001-3B76-4022-8BC4-8C55B346C5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-5.47</c:v>
                </c:pt>
                <c:pt idx="1">
                  <c:v>-0.28000000000000003</c:v>
                </c:pt>
                <c:pt idx="2">
                  <c:v>4.78</c:v>
                </c:pt>
                <c:pt idx="3">
                  <c:v>-0.95</c:v>
                </c:pt>
                <c:pt idx="4">
                  <c:v>-2.64</c:v>
                </c:pt>
              </c:numCache>
            </c:numRef>
          </c:val>
          <c:smooth val="0"/>
          <c:extLst>
            <c:ext xmlns:c16="http://schemas.microsoft.com/office/drawing/2014/chart" uri="{C3380CC4-5D6E-409C-BE32-E72D297353CC}">
              <c16:uniqueId val="{00000002-3B76-4022-8BC4-8C55B346C5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265-4F14-8F41-2D4C3D5524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65-4F14-8F41-2D4C3D55248E}"/>
            </c:ext>
          </c:extLst>
        </c:ser>
        <c:ser>
          <c:idx val="2"/>
          <c:order val="2"/>
          <c:tx>
            <c:strRef>
              <c:f>データシート!$A$29</c:f>
              <c:strCache>
                <c:ptCount val="1"/>
                <c:pt idx="0">
                  <c:v>給水施設事業特別会計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265-4F14-8F41-2D4C3D55248E}"/>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65-4F14-8F41-2D4C3D55248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1265-4F14-8F41-2D4C3D55248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0.69</c:v>
                </c:pt>
                <c:pt idx="4">
                  <c:v>#N/A</c:v>
                </c:pt>
                <c:pt idx="5">
                  <c:v>1.39</c:v>
                </c:pt>
                <c:pt idx="6">
                  <c:v>#N/A</c:v>
                </c:pt>
                <c:pt idx="7">
                  <c:v>1.22</c:v>
                </c:pt>
                <c:pt idx="8">
                  <c:v>#N/A</c:v>
                </c:pt>
                <c:pt idx="9">
                  <c:v>1.34</c:v>
                </c:pt>
              </c:numCache>
            </c:numRef>
          </c:val>
          <c:extLst>
            <c:ext xmlns:c16="http://schemas.microsoft.com/office/drawing/2014/chart" uri="{C3380CC4-5D6E-409C-BE32-E72D297353CC}">
              <c16:uniqueId val="{00000005-1265-4F14-8F41-2D4C3D55248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1.79</c:v>
                </c:pt>
                <c:pt idx="4">
                  <c:v>#N/A</c:v>
                </c:pt>
                <c:pt idx="5">
                  <c:v>2.36</c:v>
                </c:pt>
                <c:pt idx="6">
                  <c:v>#N/A</c:v>
                </c:pt>
                <c:pt idx="7">
                  <c:v>2.75</c:v>
                </c:pt>
                <c:pt idx="8">
                  <c:v>#N/A</c:v>
                </c:pt>
                <c:pt idx="9">
                  <c:v>1.41</c:v>
                </c:pt>
              </c:numCache>
            </c:numRef>
          </c:val>
          <c:extLst>
            <c:ext xmlns:c16="http://schemas.microsoft.com/office/drawing/2014/chart" uri="{C3380CC4-5D6E-409C-BE32-E72D297353CC}">
              <c16:uniqueId val="{00000006-1265-4F14-8F41-2D4C3D55248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2.82</c:v>
                </c:pt>
                <c:pt idx="2">
                  <c:v>#N/A</c:v>
                </c:pt>
                <c:pt idx="3">
                  <c:v>2.46</c:v>
                </c:pt>
                <c:pt idx="4">
                  <c:v>#N/A</c:v>
                </c:pt>
                <c:pt idx="5">
                  <c:v>7.11</c:v>
                </c:pt>
                <c:pt idx="6">
                  <c:v>#N/A</c:v>
                </c:pt>
                <c:pt idx="7">
                  <c:v>6.37</c:v>
                </c:pt>
                <c:pt idx="8">
                  <c:v>#N/A</c:v>
                </c:pt>
                <c:pt idx="9">
                  <c:v>3.58</c:v>
                </c:pt>
              </c:numCache>
            </c:numRef>
          </c:val>
          <c:extLst>
            <c:ext xmlns:c16="http://schemas.microsoft.com/office/drawing/2014/chart" uri="{C3380CC4-5D6E-409C-BE32-E72D297353CC}">
              <c16:uniqueId val="{00000007-1265-4F14-8F41-2D4C3D55248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1.79</c:v>
                </c:pt>
                <c:pt idx="2">
                  <c:v>#N/A</c:v>
                </c:pt>
                <c:pt idx="3">
                  <c:v>2.73</c:v>
                </c:pt>
                <c:pt idx="4">
                  <c:v>#N/A</c:v>
                </c:pt>
                <c:pt idx="5">
                  <c:v>3.24</c:v>
                </c:pt>
                <c:pt idx="6">
                  <c:v>#N/A</c:v>
                </c:pt>
                <c:pt idx="7">
                  <c:v>4.28</c:v>
                </c:pt>
                <c:pt idx="8">
                  <c:v>#N/A</c:v>
                </c:pt>
                <c:pt idx="9">
                  <c:v>4.3</c:v>
                </c:pt>
              </c:numCache>
            </c:numRef>
          </c:val>
          <c:extLst>
            <c:ext xmlns:c16="http://schemas.microsoft.com/office/drawing/2014/chart" uri="{C3380CC4-5D6E-409C-BE32-E72D297353CC}">
              <c16:uniqueId val="{00000008-1265-4F14-8F41-2D4C3D5524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7.56</c:v>
                </c:pt>
                <c:pt idx="2">
                  <c:v>#N/A</c:v>
                </c:pt>
                <c:pt idx="3">
                  <c:v>8.2799999999999994</c:v>
                </c:pt>
                <c:pt idx="4">
                  <c:v>#N/A</c:v>
                </c:pt>
                <c:pt idx="5">
                  <c:v>8.83</c:v>
                </c:pt>
                <c:pt idx="6">
                  <c:v>#N/A</c:v>
                </c:pt>
                <c:pt idx="7">
                  <c:v>9.61</c:v>
                </c:pt>
                <c:pt idx="8">
                  <c:v>#N/A</c:v>
                </c:pt>
                <c:pt idx="9">
                  <c:v>10.029999999999999</c:v>
                </c:pt>
              </c:numCache>
            </c:numRef>
          </c:val>
          <c:extLst>
            <c:ext xmlns:c16="http://schemas.microsoft.com/office/drawing/2014/chart" uri="{C3380CC4-5D6E-409C-BE32-E72D297353CC}">
              <c16:uniqueId val="{00000009-1265-4F14-8F41-2D4C3D5524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4519</c:v>
                </c:pt>
                <c:pt idx="5">
                  <c:v>4244</c:v>
                </c:pt>
                <c:pt idx="8">
                  <c:v>4138</c:v>
                </c:pt>
                <c:pt idx="11">
                  <c:v>3945</c:v>
                </c:pt>
                <c:pt idx="14">
                  <c:v>3980</c:v>
                </c:pt>
              </c:numCache>
            </c:numRef>
          </c:val>
          <c:extLst>
            <c:ext xmlns:c16="http://schemas.microsoft.com/office/drawing/2014/chart" uri="{C3380CC4-5D6E-409C-BE32-E72D297353CC}">
              <c16:uniqueId val="{00000000-C0C1-43BD-AD31-C79488B451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0C1-43BD-AD31-C79488B451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2</c:v>
                </c:pt>
                <c:pt idx="9">
                  <c:v>13</c:v>
                </c:pt>
                <c:pt idx="12">
                  <c:v>15</c:v>
                </c:pt>
              </c:numCache>
            </c:numRef>
          </c:val>
          <c:extLst>
            <c:ext xmlns:c16="http://schemas.microsoft.com/office/drawing/2014/chart" uri="{C3380CC4-5D6E-409C-BE32-E72D297353CC}">
              <c16:uniqueId val="{00000002-C0C1-43BD-AD31-C79488B451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30</c:v>
                </c:pt>
                <c:pt idx="6">
                  <c:v>33</c:v>
                </c:pt>
                <c:pt idx="9">
                  <c:v>34</c:v>
                </c:pt>
                <c:pt idx="12">
                  <c:v>45</c:v>
                </c:pt>
              </c:numCache>
            </c:numRef>
          </c:val>
          <c:extLst>
            <c:ext xmlns:c16="http://schemas.microsoft.com/office/drawing/2014/chart" uri="{C3380CC4-5D6E-409C-BE32-E72D297353CC}">
              <c16:uniqueId val="{00000003-C0C1-43BD-AD31-C79488B451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580</c:v>
                </c:pt>
                <c:pt idx="3">
                  <c:v>602</c:v>
                </c:pt>
                <c:pt idx="6">
                  <c:v>608</c:v>
                </c:pt>
                <c:pt idx="9">
                  <c:v>591</c:v>
                </c:pt>
                <c:pt idx="12">
                  <c:v>612</c:v>
                </c:pt>
              </c:numCache>
            </c:numRef>
          </c:val>
          <c:extLst>
            <c:ext xmlns:c16="http://schemas.microsoft.com/office/drawing/2014/chart" uri="{C3380CC4-5D6E-409C-BE32-E72D297353CC}">
              <c16:uniqueId val="{00000004-C0C1-43BD-AD31-C79488B451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C1-43BD-AD31-C79488B451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C1-43BD-AD31-C79488B451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4538</c:v>
                </c:pt>
                <c:pt idx="3">
                  <c:v>4283</c:v>
                </c:pt>
                <c:pt idx="6">
                  <c:v>4366</c:v>
                </c:pt>
                <c:pt idx="9">
                  <c:v>4382</c:v>
                </c:pt>
                <c:pt idx="12">
                  <c:v>4283</c:v>
                </c:pt>
              </c:numCache>
            </c:numRef>
          </c:val>
          <c:extLst>
            <c:ext xmlns:c16="http://schemas.microsoft.com/office/drawing/2014/chart" uri="{C3380CC4-5D6E-409C-BE32-E72D297353CC}">
              <c16:uniqueId val="{00000007-C0C1-43BD-AD31-C79488B451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627</c:v>
                </c:pt>
                <c:pt idx="2">
                  <c:v>#N/A</c:v>
                </c:pt>
                <c:pt idx="3">
                  <c:v>#N/A</c:v>
                </c:pt>
                <c:pt idx="4">
                  <c:v>672</c:v>
                </c:pt>
                <c:pt idx="5">
                  <c:v>#N/A</c:v>
                </c:pt>
                <c:pt idx="6">
                  <c:v>#N/A</c:v>
                </c:pt>
                <c:pt idx="7">
                  <c:v>871</c:v>
                </c:pt>
                <c:pt idx="8">
                  <c:v>#N/A</c:v>
                </c:pt>
                <c:pt idx="9">
                  <c:v>#N/A</c:v>
                </c:pt>
                <c:pt idx="10">
                  <c:v>1075</c:v>
                </c:pt>
                <c:pt idx="11">
                  <c:v>#N/A</c:v>
                </c:pt>
                <c:pt idx="12">
                  <c:v>#N/A</c:v>
                </c:pt>
                <c:pt idx="13">
                  <c:v>975</c:v>
                </c:pt>
                <c:pt idx="14">
                  <c:v>#N/A</c:v>
                </c:pt>
              </c:numCache>
            </c:numRef>
          </c:val>
          <c:smooth val="0"/>
          <c:extLst>
            <c:ext xmlns:c16="http://schemas.microsoft.com/office/drawing/2014/chart" uri="{C3380CC4-5D6E-409C-BE32-E72D297353CC}">
              <c16:uniqueId val="{00000008-C0C1-43BD-AD31-C79488B451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34497</c:v>
                </c:pt>
                <c:pt idx="5">
                  <c:v>33778</c:v>
                </c:pt>
                <c:pt idx="8">
                  <c:v>32332</c:v>
                </c:pt>
                <c:pt idx="11">
                  <c:v>31681</c:v>
                </c:pt>
                <c:pt idx="14">
                  <c:v>30877</c:v>
                </c:pt>
              </c:numCache>
            </c:numRef>
          </c:val>
          <c:extLst>
            <c:ext xmlns:c16="http://schemas.microsoft.com/office/drawing/2014/chart" uri="{C3380CC4-5D6E-409C-BE32-E72D297353CC}">
              <c16:uniqueId val="{00000000-FCDF-4028-9D17-157B5EB2C0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3049</c:v>
                </c:pt>
                <c:pt idx="5">
                  <c:v>3016</c:v>
                </c:pt>
                <c:pt idx="8">
                  <c:v>3226</c:v>
                </c:pt>
                <c:pt idx="11">
                  <c:v>3333</c:v>
                </c:pt>
                <c:pt idx="14">
                  <c:v>3629</c:v>
                </c:pt>
              </c:numCache>
            </c:numRef>
          </c:val>
          <c:extLst>
            <c:ext xmlns:c16="http://schemas.microsoft.com/office/drawing/2014/chart" uri="{C3380CC4-5D6E-409C-BE32-E72D297353CC}">
              <c16:uniqueId val="{00000001-FCDF-4028-9D17-157B5EB2C0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12783</c:v>
                </c:pt>
                <c:pt idx="5">
                  <c:v>12536</c:v>
                </c:pt>
                <c:pt idx="8">
                  <c:v>13337</c:v>
                </c:pt>
                <c:pt idx="11">
                  <c:v>14670</c:v>
                </c:pt>
                <c:pt idx="14">
                  <c:v>15419</c:v>
                </c:pt>
              </c:numCache>
            </c:numRef>
          </c:val>
          <c:extLst>
            <c:ext xmlns:c16="http://schemas.microsoft.com/office/drawing/2014/chart" uri="{C3380CC4-5D6E-409C-BE32-E72D297353CC}">
              <c16:uniqueId val="{00000002-FCDF-4028-9D17-157B5EB2C0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DF-4028-9D17-157B5EB2C0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DF-4028-9D17-157B5EB2C0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3</c:v>
                </c:pt>
                <c:pt idx="6">
                  <c:v>1</c:v>
                </c:pt>
                <c:pt idx="9">
                  <c:v>2</c:v>
                </c:pt>
                <c:pt idx="12">
                  <c:v>1</c:v>
                </c:pt>
              </c:numCache>
            </c:numRef>
          </c:val>
          <c:extLst>
            <c:ext xmlns:c16="http://schemas.microsoft.com/office/drawing/2014/chart" uri="{C3380CC4-5D6E-409C-BE32-E72D297353CC}">
              <c16:uniqueId val="{00000005-FCDF-4028-9D17-157B5EB2C0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4081</c:v>
                </c:pt>
                <c:pt idx="3">
                  <c:v>3997</c:v>
                </c:pt>
                <c:pt idx="6">
                  <c:v>4047</c:v>
                </c:pt>
                <c:pt idx="9">
                  <c:v>4012</c:v>
                </c:pt>
                <c:pt idx="12">
                  <c:v>4151</c:v>
                </c:pt>
              </c:numCache>
            </c:numRef>
          </c:val>
          <c:extLst>
            <c:ext xmlns:c16="http://schemas.microsoft.com/office/drawing/2014/chart" uri="{C3380CC4-5D6E-409C-BE32-E72D297353CC}">
              <c16:uniqueId val="{00000006-FCDF-4028-9D17-157B5EB2C0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359</c:v>
                </c:pt>
                <c:pt idx="3">
                  <c:v>423</c:v>
                </c:pt>
                <c:pt idx="6">
                  <c:v>416</c:v>
                </c:pt>
                <c:pt idx="9">
                  <c:v>381</c:v>
                </c:pt>
                <c:pt idx="12">
                  <c:v>359</c:v>
                </c:pt>
              </c:numCache>
            </c:numRef>
          </c:val>
          <c:extLst>
            <c:ext xmlns:c16="http://schemas.microsoft.com/office/drawing/2014/chart" uri="{C3380CC4-5D6E-409C-BE32-E72D297353CC}">
              <c16:uniqueId val="{00000007-FCDF-4028-9D17-157B5EB2C0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6519</c:v>
                </c:pt>
                <c:pt idx="3">
                  <c:v>4706</c:v>
                </c:pt>
                <c:pt idx="6">
                  <c:v>5394</c:v>
                </c:pt>
                <c:pt idx="9">
                  <c:v>5874</c:v>
                </c:pt>
                <c:pt idx="12">
                  <c:v>5810</c:v>
                </c:pt>
              </c:numCache>
            </c:numRef>
          </c:val>
          <c:extLst>
            <c:ext xmlns:c16="http://schemas.microsoft.com/office/drawing/2014/chart" uri="{C3380CC4-5D6E-409C-BE32-E72D297353CC}">
              <c16:uniqueId val="{00000008-FCDF-4028-9D17-157B5EB2C0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DF-4028-9D17-157B5EB2C0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35124</c:v>
                </c:pt>
                <c:pt idx="3">
                  <c:v>35888</c:v>
                </c:pt>
                <c:pt idx="6">
                  <c:v>35447</c:v>
                </c:pt>
                <c:pt idx="9">
                  <c:v>34332</c:v>
                </c:pt>
                <c:pt idx="12">
                  <c:v>33084</c:v>
                </c:pt>
              </c:numCache>
            </c:numRef>
          </c:val>
          <c:extLst>
            <c:ext xmlns:c16="http://schemas.microsoft.com/office/drawing/2014/chart" uri="{C3380CC4-5D6E-409C-BE32-E72D297353CC}">
              <c16:uniqueId val="{0000000A-FCDF-4028-9D17-157B5EB2C0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DF-4028-9D17-157B5EB2C0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4733</c:v>
                </c:pt>
                <c:pt idx="1">
                  <c:v>5545</c:v>
                </c:pt>
                <c:pt idx="2">
                  <c:v>6259</c:v>
                </c:pt>
              </c:numCache>
            </c:numRef>
          </c:val>
          <c:extLst>
            <c:ext xmlns:c16="http://schemas.microsoft.com/office/drawing/2014/chart" uri="{C3380CC4-5D6E-409C-BE32-E72D297353CC}">
              <c16:uniqueId val="{00000000-99D3-42DE-A6AA-8A12EAAAE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1776</c:v>
                </c:pt>
                <c:pt idx="1">
                  <c:v>1780</c:v>
                </c:pt>
                <c:pt idx="2">
                  <c:v>1875</c:v>
                </c:pt>
              </c:numCache>
            </c:numRef>
          </c:val>
          <c:extLst>
            <c:ext xmlns:c16="http://schemas.microsoft.com/office/drawing/2014/chart" uri="{C3380CC4-5D6E-409C-BE32-E72D297353CC}">
              <c16:uniqueId val="{00000001-99D3-42DE-A6AA-8A12EAAAE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8057</c:v>
                </c:pt>
                <c:pt idx="1">
                  <c:v>8337</c:v>
                </c:pt>
                <c:pt idx="2">
                  <c:v>8189</c:v>
                </c:pt>
              </c:numCache>
            </c:numRef>
          </c:val>
          <c:extLst>
            <c:ext xmlns:c16="http://schemas.microsoft.com/office/drawing/2014/chart" uri="{C3380CC4-5D6E-409C-BE32-E72D297353CC}">
              <c16:uniqueId val="{00000002-99D3-42DE-A6AA-8A12EAAAE1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{A3E62D20-10DA-4578-BACB-61919F3E6075}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C3E-4466-B8AB-F7463CBB4F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{275E8BC3-E6AA-45AF-9EB0-57C71C48FA6C}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3E-4466-B8AB-F7463CBB4F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{C2414451-19E7-45D5-8AE8-AF59D2D22F0E}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3E-4466-B8AB-F7463CBB4F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{F1019F20-CD60-4BFD-8EEB-FCBCBDE7978B}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3E-4466-B8AB-F7463CBB4F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{E214B905-F2FB-41CF-A8E5-E532F5E960B7}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3E-4466-B8AB-F7463CBB4F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{25B34651-A1C8-4803-880B-D1AD44FB4818}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C3E-4466-B8AB-F7463CBB4F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{F20458D0-A47D-4B2D-A4A6-7474C3A952F0}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C3E-4466-B8AB-F7463CBB4F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{DFA5F9CC-FC8B-42A0-A1E6-90BE940253C6}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C3E-4466-B8AB-F7463CBB4F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{A656B978-05EC-4173-84A0-8267C776F830}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C3E-4466-B8AB-F7463CBB4F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c:v>
                </c:pt>
                <c:pt idx="16">
                  <c:v>66.5</c:v>
                </c:pt>
                <c:pt idx="24">
                  <c:v>67.8</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C3E-4466-B8AB-F7463CBB4F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{15AADBD3-D240-4360-A9DF-DD4F4FC290C7}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C3E-4466-B8AB-F7463CBB4F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{BC4347B3-5343-4D31-ADBE-D5F37BA9351D}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3E-4466-B8AB-F7463CBB4F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{BC247EAA-D5BE-42C6-B049-6E877EE9CFC7}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3E-4466-B8AB-F7463CBB4F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{4E14100A-3936-4FDB-B8AB-EF81D800D3A8}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3E-4466-B8AB-F7463CBB4F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{A2D46A95-B6FD-4AB8-84C5-664387323DB7}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3E-4466-B8AB-F7463CBB4FA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{CE436E6A-44A7-45C0-8D3B-8EE6BEF1B96E}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C3E-4466-B8AB-F7463CBB4FA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{C47ED805-F4D8-430F-8932-3E1FD2B948CE}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C3E-4466-B8AB-F7463CBB4FA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{4BFE2CB5-0840-4BE4-B038-EAFBB3B08780}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C3E-4466-B8AB-F7463CBB4FA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{5D74A0B9-A75D-4223-90B2-551129075CD9}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C3E-4466-B8AB-F7463CBB4F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3C3E-4466-B8AB-F7463CBB4FA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{50D1CA25-2C34-48CB-9D2A-1D2E08738095}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FED-43D7-8917-F99A2ABF66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{F4F8030F-12B9-4BAD-8F71-08D2CCCD3A5A}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ED-43D7-8917-F99A2ABF66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{767AB8F5-9AF7-4364-A1A4-E21940FB575E}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ED-43D7-8917-F99A2ABF66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{7A872194-738E-4D40-9036-A4025CB50FAA}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ED-43D7-8917-F99A2ABF66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{AEAC724F-CCDC-40C7-8569-9347D3563F38}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ED-43D7-8917-F99A2ABF661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{3A302F53-6205-401A-8CE6-69996AA9A87B}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FED-43D7-8917-F99A2ABF661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{75CCBB61-50B2-4B33-987F-11F6AEE07615}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FED-43D7-8917-F99A2ABF661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{40DB8F1E-7C4A-4DD9-9B6D-B6C61A53D8F2}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FED-43D7-8917-F99A2ABF661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{777C6279-9F6E-479F-AC23-659373C17C87}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FED-43D7-8917-F99A2ABF66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4.0999999999999996</c:v>
                </c:pt>
                <c:pt idx="16">
                  <c:v>4.0999999999999996</c:v>
                </c:pt>
                <c:pt idx="24">
                  <c:v>4.9000000000000004</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ED-43D7-8917-F99A2ABF66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{727DAED4-6668-4B8A-BC54-830084EBF0C4}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FED-43D7-8917-F99A2ABF66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{633B7FE3-43B8-4843-9C93-677008E1D27C}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ED-43D7-8917-F99A2ABF66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{31206243-3AB9-4B96-B465-09E696A45ADD}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ED-43D7-8917-F99A2ABF66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{E9D71A8C-8812-443A-9303-9C2CF8ED8934}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ED-43D7-8917-F99A2ABF66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{7D64A593-1BA2-416B-85ED-46974C1F6EAE}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ED-43D7-8917-F99A2ABF661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{03F6E9CB-4F77-43B6-8960-1E657E2DFF4C}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FED-43D7-8917-F99A2ABF661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{A4B5A595-E504-4A38-B9A2-F74FDA880F42}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FED-43D7-8917-F99A2ABF661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{2FD7E14B-2BA3-4F5C-B225-6930332F3306}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FED-43D7-8917-F99A2ABF661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{FC43EAEA-E7BD-4035-B771-4FBA30016D63}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FED-43D7-8917-F99A2ABF66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7FED-43D7-8917-F99A2ABF6614}"/>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実質公債費比率は、元利償還金の減や算入公債費等の増等により全体として分子が減少している。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今後も地方債の発行の際には、各会計の事業精査により借入額を抑制し、交付税算入の面で有利な地方債の活用を基本とするとともに、繰上償還も検討しながら実質公債費比率の抑制に努めるものとする。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年度以降、分子がマイナスとなり、将来負担比率が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主な要因としては、基準財政需要額算入見込額は減少しているが、充当可能基金が増加し、地方債の現在高も減少したこと等が挙げられる。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今後も地方債の借入にあたっては、交付税算入の面で有利な地方債の活用を基本としながら、普通建設事業の精査により借入額の抑制に努めるとともに、より効率的な基金の運用に努めるものとする。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大分県日田市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万円減少したが、財政調整基金は運用益や剰余金を積み立てたことにより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・特定目的基金の減の要因としては、水郷ひた応援基金を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万円、森林環境譲与税基金を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万円積み増したものの、地域振興基金を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万円、水郷ひた応援基金を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万円、市民文化会館管理運営基金を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・地域振興や地域福祉に資する事業への充当のほか、新清掃センターの建設に市有施設整備基金の活用を見込んでいる。特定目的基金の活用額は、中長期的（令和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年度目途）には、各年度で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・水郷ひた応援基金：日田市の将来の発展を願い、その発展に対し貢献し、又は応援しようとする者からの寄付金を活用し、ふるさと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水郷ひた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を守り元気づける施策の推進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・観光振興基金：市の観光施設整備及び交流人口増加のための施策の推進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・災害対策基金：災害に対する迅速な対応と災害からの早期復旧・復興を図るもの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・地域振興基金：地域振興事業に充当する財源として、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・市民文化会館管理運営基金：市民文化会館の管理運営のための経費に充当する財源として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・災害対策基金：将来の災害発生に備え、災害からの早期普及・復興を図るため、積み立てを行っていく。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・市有施設整備基金：公共施設等総合管理計画等における施設整備・改修等の施策を着実に実施するための財源として、活用を予定している。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万円や剰余金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・令和５年度は財政調整基金の取り崩しなし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・財政調整基金については、減債基金・市職員退職手当基金・災害対策基金との総額で標準財政規模の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程度は確保したいと考えるが、国勢調査人口の減少に伴う普通交付税額の減少や、災害による災害復旧・復興関連経費などの財政需要も引き続き見込まれることから、中長期的（令和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万円や、臨時財政対策債償還基金費として交付税措置された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・令和５年度は減債基金の取り崩しなし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・財政状況を考慮し市債の償還財源として適宜取り崩しを行っていく。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D44CD8-57D3-42AF-86CD-9FC51AD5E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430459-8192-4F86-96D3-723C95D78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37B6E60-EE13-4144-B4B8-4E580491C53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73DD591-260F-490C-AFCF-79814DEE296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A616AB8-76AC-4B70-8D11-741609EF891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8DB437D-9E2B-4C65-9D87-DB0DAA373C1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715B975-6461-4F81-B34A-3C701D0E58D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772CED-C37B-455B-926D-7035A118CC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AD3C23C-28E8-46C7-81CB-9A02DAED80C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8EF36E8-5FF1-44E6-9378-05109B10D1F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8696DD6-3D7E-486D-BEBF-E768476974B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08F136C-0514-4541-9EF4-DC01D6FFF9A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A336565-293D-42E4-851D-0F19EA2E3C8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FB6EE32-78BB-499E-B2B5-97C15CBF70D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1695A79-74AF-4C69-8586-475DBFB79BE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54B8912-A04E-4A1B-AF5C-7B3E636E7FE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C49CBF2-E164-4F3B-B05C-52651DB81F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6FC61BD-9718-40A5-A936-7DBC832AB2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046CCBA-2C9F-41EA-BDFB-14DE7EB125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7434E48-8969-4E40-AFA5-023EDFD2F03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B745FA-80C0-4C7D-AEC7-AE7FA7E771C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5663309-5F12-4BA4-93CF-40AD84D73CC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E1FA965-2281-487C-BBD8-1F926A35D38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C540B9A-7076-49AA-8F3D-D60A5FF2D0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B08F754-8210-4C4A-B806-2C376D35FAF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A34B3E8-9C1D-4604-91AF-E62585C1D5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FD337D2-B4D5-4843-8FBE-A6DBEAA44F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BC3D08D-CBBF-4942-B202-34FF77D0C77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16DDAA5-9E04-44E1-8DEB-78F53F906C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022557C-DF44-4A11-B859-524E6CD645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D343017-02E9-42CA-988C-57FF0D9463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CB4760A-DC1F-4562-86A4-C4F44C7A376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246F027-A89A-49BB-A74D-F58BBC6B76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A45DB67-2F37-47E3-9571-29B2D51FFC2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9DEA666-1C1E-42A0-ABD5-3C261D2974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2A14FDD-E605-4376-96AD-98F9853057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C47AAF9-FE1E-4340-9F68-50458D9036F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4C04305-710E-4C89-AD55-FC4A4DE8A8B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027FDDC-850C-467D-8779-9A1B316B3B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E392318-7845-4B8C-A1BC-382BC6DAC4E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B139DAF-5641-4C50-9BA6-29FA10BBFCD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9C2504C-6182-486D-A902-B5B279532C7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78405C5-B6DA-430E-A19B-358F685B245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8DDAF73-678F-4969-B58C-36A92851352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6508D6-1CF7-405F-8E9A-C796B054675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3868997-BD34-48B1-8CFD-F320B031E2F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8A9482B-C5DD-4757-B6E3-B7925B5672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2BAC66D-6BCC-4352-8142-5AA98CEBAFE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8DE7B86-4216-432B-B5E3-8556C83AD1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989ACBB-BC8A-45AA-A38F-7AADC7B1A5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74D3CD8-6608-4238-B5AB-840E5EBB52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4190E78-2A37-4B93-B372-1A35C2BCF14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32C1B34-FA0C-4B4A-9CAB-27BF5773B85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116DEC3-6365-4287-8EF9-9D2B6392E9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D2DA7E1-15C1-4716-B03A-3D2E6F7589B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A72A8F-C113-46AB-855C-5C6DD83D9D4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1946F3-A936-4235-866A-888C06E748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mn-lt"/>
              <a:ea typeface="+mn-ea"/>
              <a:cs typeface="+mn-cs"/>
            </a:rPr>
            <a:t>　</a:t>
          </a:r>
          <a:r>
            <a:rPr kumimoji="1" lang="ja-JP" altLang="ja-JP" sz="950">
              <a:solidFill>
                <a:schemeClr val="dk1"/>
              </a:solidFill>
              <a:effectLst/>
              <a:latin typeface="+mn-lt"/>
              <a:ea typeface="+mn-ea"/>
              <a:cs typeface="+mn-cs"/>
            </a:rPr>
            <a:t>有形固定資産減価償却率は、類似団体平均及び全国平均より高い水準となっている。</a:t>
          </a:r>
          <a:endParaRPr lang="ja-JP" altLang="ja-JP" sz="950">
            <a:effectLst/>
          </a:endParaRPr>
        </a:p>
        <a:p>
          <a:r>
            <a:rPr kumimoji="1" lang="en-US" altLang="ja-JP" sz="950" baseline="0">
              <a:solidFill>
                <a:schemeClr val="dk1"/>
              </a:solidFill>
              <a:effectLst/>
              <a:latin typeface="+mn-lt"/>
              <a:ea typeface="+mn-ea"/>
              <a:cs typeface="+mn-cs"/>
            </a:rPr>
            <a:t> </a:t>
          </a:r>
          <a:r>
            <a:rPr kumimoji="1" lang="ja-JP" altLang="en-US" sz="950" baseline="0">
              <a:solidFill>
                <a:schemeClr val="dk1"/>
              </a:solidFill>
              <a:effectLst/>
              <a:latin typeface="+mn-lt"/>
              <a:ea typeface="+mn-ea"/>
              <a:cs typeface="+mn-cs"/>
            </a:rPr>
            <a:t>　</a:t>
          </a:r>
          <a:r>
            <a:rPr kumimoji="1" lang="ja-JP" altLang="ja-JP" sz="950">
              <a:solidFill>
                <a:schemeClr val="dk1"/>
              </a:solidFill>
              <a:effectLst/>
              <a:latin typeface="+mn-lt"/>
              <a:ea typeface="+mn-ea"/>
              <a:cs typeface="+mn-cs"/>
            </a:rPr>
            <a:t>当市は、６市町村が合併した市であり、また、広大な面積を有するため、保有する施設や道路などが比較的多い状況にある。</a:t>
          </a:r>
          <a:endParaRPr lang="ja-JP" altLang="ja-JP" sz="950">
            <a:effectLst/>
          </a:endParaRPr>
        </a:p>
        <a:p>
          <a:r>
            <a:rPr kumimoji="1" lang="en-US" altLang="ja-JP" sz="950" baseline="0">
              <a:solidFill>
                <a:schemeClr val="dk1"/>
              </a:solidFill>
              <a:effectLst/>
              <a:latin typeface="+mn-lt"/>
              <a:ea typeface="+mn-ea"/>
              <a:cs typeface="+mn-cs"/>
            </a:rPr>
            <a:t> </a:t>
          </a:r>
          <a:r>
            <a:rPr kumimoji="1" lang="ja-JP" altLang="en-US" sz="950" baseline="0">
              <a:solidFill>
                <a:schemeClr val="dk1"/>
              </a:solidFill>
              <a:effectLst/>
              <a:latin typeface="+mn-lt"/>
              <a:ea typeface="+mn-ea"/>
              <a:cs typeface="+mn-cs"/>
            </a:rPr>
            <a:t>　</a:t>
          </a:r>
          <a:r>
            <a:rPr kumimoji="1" lang="ja-JP" altLang="ja-JP" sz="950">
              <a:solidFill>
                <a:schemeClr val="dk1"/>
              </a:solidFill>
              <a:effectLst/>
              <a:latin typeface="+mn-lt"/>
              <a:ea typeface="+mn-ea"/>
              <a:cs typeface="+mn-cs"/>
            </a:rPr>
            <a:t>今後も、公共施設等総合管理計画に基づき、公共施設量の圧縮を推進し、サービスの質を維持しつつ効果的・効率的な整備を進め、公共施設等の適正管理・適正配置に努める。</a:t>
          </a:r>
          <a:endParaRPr lang="ja-JP" altLang="ja-JP" sz="9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A5397CF-5C0C-4115-88B1-6400614ACFE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1B4532E-1615-42B1-A95E-86F78F405B7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36AD355-6C27-4A9C-B279-D4237CBC89B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0DF7B65-CB10-43B2-ACA5-DC2F17DE47B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ADE8AC9-D467-4517-8C06-C387E95FF6D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27B30D0-2DF2-4B14-9E36-600CA444396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B56631B-C99E-43AE-BFDB-289BA231B7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26FEDB9-1AEC-4899-9FA5-652638563C7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59FA7AE-D28E-422D-A19E-49DDB65E48E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E4E1E04-7BB7-4EB8-A0F4-2E679BFD57F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6AD2CC5-065F-4664-854F-FF7E58FEBB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019C56F-6DC8-4154-9081-79DAFB7C80C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EFEB83C-C1F9-4B44-8D31-FACDAA1D43C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FEB5659-C212-44BB-8342-89DDB9E498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FC0746B-C495-422C-9C06-0BE97357045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B26C2F4-6262-4564-95CF-6B42F349883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C18F5935-7A02-41CF-9325-EE60791AEE5B}"/>
            </a:ext>
          </a:extLst>
        </xdr:cNvPr>
        <xdr:cNvCxnSpPr/>
      </xdr:nvCxnSpPr>
      <xdr:spPr>
        <a:xfrm flipV="1">
          <a:off x="4760595" y="5341620"/>
          <a:ext cx="1270" cy="1370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6FFB0663-5A54-4055-95DE-71764A912878}"/>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944C5835-6613-434E-A6D3-42D843B61BEF}"/>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9304009B-3707-4687-A699-043DFEDC004C}"/>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1AE260E7-10B7-42F2-B6FA-F08A93BF79CC}"/>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0A4D7BF5-F4C7-4EA0-816D-7D6E91E53DF2}"/>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CE7B637F-C876-49AE-BDCA-4C866140775E}"/>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D8195D53-790F-4EA3-B4BB-61F2B2FB740E}"/>
            </a:ext>
          </a:extLst>
        </xdr:cNvPr>
        <xdr:cNvSpPr/>
      </xdr:nvSpPr>
      <xdr:spPr>
        <a:xfrm>
          <a:off x="40005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FF694FBF-6DFC-4EE4-A34B-62C6531E675D}"/>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03E96578-B316-44B0-9F80-2EE3A61B9DF4}"/>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C6EF23CA-5AD0-4ACC-9583-59A5C0E9AC93}"/>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9995A5-A66E-410F-83FD-8FBD932CCB1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48C1DA8-DD52-4308-B66A-3071EFF7F5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5BF236-1EFC-4783-AED6-4C42D111EB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F3B6D89-CCBA-425F-BA3E-6B1616EEC9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55DB347-B911-4D8F-8114-3B83AC74E52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54822</xdr:rowOff>
    </xdr:from>
    <xdr:to>
      <xdr:col>23</xdr:col>
      <xdr:colOff>136525</xdr:colOff>
      <xdr:row>32</xdr:row>
      <xdr:rowOff>156422</xdr:rowOff>
    </xdr:to>
    <xdr:sp macro="" textlink="">
      <xdr:nvSpPr>
        <xdr:cNvPr id="91" name="楕円 90">
          <a:extLst>
            <a:ext uri="{FF2B5EF4-FFF2-40B4-BE49-F238E27FC236}">
              <a16:creationId xmlns:a16="http://schemas.microsoft.com/office/drawing/2014/main" id="{9C8403BB-82F8-464C-A81F-C75FB0FD991F}"/>
            </a:ext>
          </a:extLst>
        </xdr:cNvPr>
        <xdr:cNvSpPr/>
      </xdr:nvSpPr>
      <xdr:spPr>
        <a:xfrm>
          <a:off x="47117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33249</xdr:rowOff>
    </xdr:from>
    <xdr:ext cx="405111" cy="259045"/>
    <xdr:sp macro="" textlink="">
      <xdr:nvSpPr>
        <xdr:cNvPr id="92" name="有形固定資産減価償却率該当値テキスト">
          <a:extLst>
            <a:ext uri="{FF2B5EF4-FFF2-40B4-BE49-F238E27FC236}">
              <a16:creationId xmlns:a16="http://schemas.microsoft.com/office/drawing/2014/main" id="{B017D64E-1BD6-4053-AAE8-EB95B0740124}"/>
            </a:ext>
          </a:extLst>
        </xdr:cNvPr>
        <xdr:cNvSpPr txBox="1"/>
      </xdr:nvSpPr>
      <xdr:spPr>
        <a:xfrm>
          <a:off x="4813300" y="629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93" name="楕円 92">
          <a:extLst>
            <a:ext uri="{FF2B5EF4-FFF2-40B4-BE49-F238E27FC236}">
              <a16:creationId xmlns:a16="http://schemas.microsoft.com/office/drawing/2014/main" id="{5AD043F4-D3F7-4490-B7B3-6EFD40C77FC4}"/>
            </a:ext>
          </a:extLst>
        </xdr:cNvPr>
        <xdr:cNvSpPr/>
      </xdr:nvSpPr>
      <xdr:spPr>
        <a:xfrm>
          <a:off x="400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105622</xdr:rowOff>
    </xdr:to>
    <xdr:cxnSp macro="">
      <xdr:nvCxnSpPr>
        <xdr:cNvPr id="94" name="直線コネクタ 93">
          <a:extLst>
            <a:ext uri="{FF2B5EF4-FFF2-40B4-BE49-F238E27FC236}">
              <a16:creationId xmlns:a16="http://schemas.microsoft.com/office/drawing/2014/main" id="{4268D224-3DDE-470D-A762-015EE46CEBED}"/>
            </a:ext>
          </a:extLst>
        </xdr:cNvPr>
        <xdr:cNvCxnSpPr/>
      </xdr:nvCxnSpPr>
      <xdr:spPr>
        <a:xfrm>
          <a:off x="4051300" y="631317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95" name="楕円 94">
          <a:extLst>
            <a:ext uri="{FF2B5EF4-FFF2-40B4-BE49-F238E27FC236}">
              <a16:creationId xmlns:a16="http://schemas.microsoft.com/office/drawing/2014/main" id="{853AFA16-0D3F-4325-AF12-E3F3C6852B16}"/>
            </a:ext>
          </a:extLst>
        </xdr:cNvPr>
        <xdr:cNvSpPr/>
      </xdr:nvSpPr>
      <xdr:spPr>
        <a:xfrm>
          <a:off x="3238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55245</xdr:rowOff>
    </xdr:to>
    <xdr:cxnSp macro="">
      <xdr:nvCxnSpPr>
        <xdr:cNvPr id="96" name="直線コネクタ 95">
          <a:extLst>
            <a:ext uri="{FF2B5EF4-FFF2-40B4-BE49-F238E27FC236}">
              <a16:creationId xmlns:a16="http://schemas.microsoft.com/office/drawing/2014/main" id="{FA770E8A-5498-41A0-BADD-27F23134BEB9}"/>
            </a:ext>
          </a:extLst>
        </xdr:cNvPr>
        <xdr:cNvCxnSpPr/>
      </xdr:nvCxnSpPr>
      <xdr:spPr>
        <a:xfrm>
          <a:off x="3289300" y="626639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97" name="楕円 96">
          <a:extLst>
            <a:ext uri="{FF2B5EF4-FFF2-40B4-BE49-F238E27FC236}">
              <a16:creationId xmlns:a16="http://schemas.microsoft.com/office/drawing/2014/main" id="{B5F50B2D-2F83-408B-B499-607AF48F7153}"/>
            </a:ext>
          </a:extLst>
        </xdr:cNvPr>
        <xdr:cNvSpPr/>
      </xdr:nvSpPr>
      <xdr:spPr>
        <a:xfrm>
          <a:off x="2476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32</xdr:row>
      <xdr:rowOff>8467</xdr:rowOff>
    </xdr:to>
    <xdr:cxnSp macro="">
      <xdr:nvCxnSpPr>
        <xdr:cNvPr id="98" name="直線コネクタ 97">
          <a:extLst>
            <a:ext uri="{FF2B5EF4-FFF2-40B4-BE49-F238E27FC236}">
              <a16:creationId xmlns:a16="http://schemas.microsoft.com/office/drawing/2014/main" id="{DFDD1E39-E364-4AC8-887F-F0FFF77C112A}"/>
            </a:ext>
          </a:extLst>
        </xdr:cNvPr>
        <xdr:cNvCxnSpPr/>
      </xdr:nvCxnSpPr>
      <xdr:spPr>
        <a:xfrm>
          <a:off x="2527300" y="621241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99" name="楕円 98">
          <a:extLst>
            <a:ext uri="{FF2B5EF4-FFF2-40B4-BE49-F238E27FC236}">
              <a16:creationId xmlns:a16="http://schemas.microsoft.com/office/drawing/2014/main" id="{4E5A3AFF-D52B-4A94-B4BF-F8451BF7D33D}"/>
            </a:ext>
          </a:extLst>
        </xdr:cNvPr>
        <xdr:cNvSpPr/>
      </xdr:nvSpPr>
      <xdr:spPr>
        <a:xfrm>
          <a:off x="1714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86360</xdr:rowOff>
    </xdr:from>
    <xdr:to>
      <xdr:col>11</xdr:col>
      <xdr:colOff>136525</xdr:colOff>
      <xdr:row>31</xdr:row>
      <xdr:rowOff>125942</xdr:rowOff>
    </xdr:to>
    <xdr:cxnSp macro="">
      <xdr:nvCxnSpPr>
        <xdr:cNvPr id="100" name="直線コネクタ 99">
          <a:extLst>
            <a:ext uri="{FF2B5EF4-FFF2-40B4-BE49-F238E27FC236}">
              <a16:creationId xmlns:a16="http://schemas.microsoft.com/office/drawing/2014/main" id="{10CD3435-27F6-4598-9A6C-F6018BD5E3A1}"/>
            </a:ext>
          </a:extLst>
        </xdr:cNvPr>
        <xdr:cNvCxnSpPr/>
      </xdr:nvCxnSpPr>
      <xdr:spPr>
        <a:xfrm>
          <a:off x="1765300" y="617283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5A116AA1-AAE4-4A30-BF37-641118EE8AC3}"/>
            </a:ext>
          </a:extLst>
        </xdr:cNvPr>
        <xdr:cNvSpPr txBox="1"/>
      </xdr:nvSpPr>
      <xdr:spPr>
        <a:xfrm>
          <a:off x="3836044"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77BD0907-E967-4C80-A196-E88B9A7D1234}"/>
            </a:ext>
          </a:extLst>
        </xdr:cNvPr>
        <xdr:cNvSpPr txBox="1"/>
      </xdr:nvSpPr>
      <xdr:spPr>
        <a:xfrm>
          <a:off x="3086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3" name="n_3aveValue有形固定資産減価償却率">
          <a:extLst>
            <a:ext uri="{FF2B5EF4-FFF2-40B4-BE49-F238E27FC236}">
              <a16:creationId xmlns:a16="http://schemas.microsoft.com/office/drawing/2014/main" id="{BBF89D8C-C673-43B2-854A-B119A4EF8BA7}"/>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5BB4E6CF-2756-4109-B0B5-7FB7542688EB}"/>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97172</xdr:rowOff>
    </xdr:from>
    <xdr:ext cx="405111" cy="259045"/>
    <xdr:sp macro="" textlink="">
      <xdr:nvSpPr>
        <xdr:cNvPr id="105" name="n_1mainValue有形固定資産減価償却率">
          <a:extLst>
            <a:ext uri="{FF2B5EF4-FFF2-40B4-BE49-F238E27FC236}">
              <a16:creationId xmlns:a16="http://schemas.microsoft.com/office/drawing/2014/main" id="{0A64B7EE-C6AC-4CC6-93EB-070A6FDED62B}"/>
            </a:ext>
          </a:extLst>
        </xdr:cNvPr>
        <xdr:cNvSpPr txBox="1"/>
      </xdr:nvSpPr>
      <xdr:spPr>
        <a:xfrm>
          <a:off x="38360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106" name="n_2mainValue有形固定資産減価償却率">
          <a:extLst>
            <a:ext uri="{FF2B5EF4-FFF2-40B4-BE49-F238E27FC236}">
              <a16:creationId xmlns:a16="http://schemas.microsoft.com/office/drawing/2014/main" id="{8A03BAFE-1A31-479B-9BA9-DFD40C26074B}"/>
            </a:ext>
          </a:extLst>
        </xdr:cNvPr>
        <xdr:cNvSpPr txBox="1"/>
      </xdr:nvSpPr>
      <xdr:spPr>
        <a:xfrm>
          <a:off x="3086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107" name="n_3mainValue有形固定資産減価償却率">
          <a:extLst>
            <a:ext uri="{FF2B5EF4-FFF2-40B4-BE49-F238E27FC236}">
              <a16:creationId xmlns:a16="http://schemas.microsoft.com/office/drawing/2014/main" id="{C2BD9A4B-A4D4-4114-9DBD-964DE20D17C9}"/>
            </a:ext>
          </a:extLst>
        </xdr:cNvPr>
        <xdr:cNvSpPr txBox="1"/>
      </xdr:nvSpPr>
      <xdr:spPr>
        <a:xfrm>
          <a:off x="2324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108" name="n_4mainValue有形固定資産減価償却率">
          <a:extLst>
            <a:ext uri="{FF2B5EF4-FFF2-40B4-BE49-F238E27FC236}">
              <a16:creationId xmlns:a16="http://schemas.microsoft.com/office/drawing/2014/main" id="{3FC8DC16-772B-4439-8122-C7EFEF370AC2}"/>
            </a:ext>
          </a:extLst>
        </xdr:cNvPr>
        <xdr:cNvSpPr txBox="1"/>
      </xdr:nvSpPr>
      <xdr:spPr>
        <a:xfrm>
          <a:off x="1562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BDE35F2-E601-42A1-99A3-AE98555F4DA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DACC4E1-2786-4B8B-A032-148E14BBC9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FBF9FC3-E403-4044-8CD4-B77D4352585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F60EF71-7E6A-46B2-BC54-55A9F955B26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E50B90F-A893-462B-BA53-5FC82DB7A4F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009C133-7D80-415A-B9DB-FD5C73779B1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42EA963-7E19-433F-A3D1-1DD285E11C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FC98B53-9582-4914-AB35-FBD854086D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B00FBD3-EB0F-4D29-BEA0-4B7751F581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EDA3A4B-B593-4968-A605-B528192EFE3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091C282-CA4C-4DF9-9926-17B4EE9470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4B148C87-68FE-429E-9748-688FAB43982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58EF7C0-22F3-4E03-A1B1-B0FE3290ED6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債務償還比率は類似団体平均、全国平均、大分県平均をいずれも下回っている。主な要因としては、過去に決算剰余金を活用した繰上償還を実施して、地方債残高を減少させたこと</a:t>
          </a:r>
          <a:r>
            <a:rPr kumimoji="1" lang="ja-JP" altLang="en-US" sz="900">
              <a:solidFill>
                <a:schemeClr val="dk1"/>
              </a:solidFill>
              <a:effectLst/>
              <a:latin typeface="+mn-lt"/>
              <a:ea typeface="+mn-ea"/>
              <a:cs typeface="+mn-cs"/>
            </a:rPr>
            <a:t>及び決算剰余金を基金に積み立て、充当可能財源が増加したことによるものである。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ただし、人口減等による普通交付税の減などにより、財源が減少していくことが見込まれるため、今後も、さらなる自主財源の確保を行うとともに、行財政運営の効率化、各種事務事業の見直しと経費の節減・合理化に努め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0326D5B-3078-44EC-A38E-E5F2674FDE5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49C5DB2-BD6F-4739-88FA-5BF0AE346D7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55D7743-231C-49F6-B728-AD2F8BC6D64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250E2C3-40A4-41C5-9C81-7D09CA026F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BD69C33-1639-4C2C-9959-90D5A37C56A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FF0725E-BE4E-4436-8236-CF1EC62F8EA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5F19AA8-4483-4F1C-89C4-AE8DE876AC5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38D3EE8-0D59-4C58-9D2C-46E0B55D43C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BCB89C4-21E4-4132-ACE0-1529CF6DCDC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1A86C7C-A189-413D-B31C-24B3CCA77C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21466AFB-019F-4E01-9516-769645BD34F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D94A367-8B3B-4DE7-BE2D-1DB029C481D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755009B-F3F3-4767-A6FC-DAFCC777890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9E106AE-599A-4EB8-98B9-8FE338031B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8CBC081-C3C8-4D63-BB22-397A744384A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E15A2F24-4777-49A2-AFD0-15D9827638F2}"/>
            </a:ext>
          </a:extLst>
        </xdr:cNvPr>
        <xdr:cNvCxnSpPr/>
      </xdr:nvCxnSpPr>
      <xdr:spPr>
        <a:xfrm flipV="1">
          <a:off x="14793595" y="5312833"/>
          <a:ext cx="1269" cy="12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D8464F23-F12B-415A-A126-C69D16E880C8}"/>
            </a:ext>
          </a:extLst>
        </xdr:cNvPr>
        <xdr:cNvSpPr txBox="1"/>
      </xdr:nvSpPr>
      <xdr:spPr>
        <a:xfrm>
          <a:off x="14846300" y="66029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6D9E15B6-838C-4B54-875A-38B2DC31DF02}"/>
            </a:ext>
          </a:extLst>
        </xdr:cNvPr>
        <xdr:cNvCxnSpPr/>
      </xdr:nvCxnSpPr>
      <xdr:spPr>
        <a:xfrm>
          <a:off x="14706600" y="659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FA19BAC7-4B2C-45B1-A337-E6E13F98B9B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05F44B9-F500-4468-9B60-80CBAE696DF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8A92FECD-E8D1-46EE-8B93-86586F85A76E}"/>
            </a:ext>
          </a:extLst>
        </xdr:cNvPr>
        <xdr:cNvSpPr txBox="1"/>
      </xdr:nvSpPr>
      <xdr:spPr>
        <a:xfrm>
          <a:off x="14846300" y="5873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17BC1486-BDFD-49E0-A80C-38C55C6B6262}"/>
            </a:ext>
          </a:extLst>
        </xdr:cNvPr>
        <xdr:cNvSpPr/>
      </xdr:nvSpPr>
      <xdr:spPr>
        <a:xfrm>
          <a:off x="14744700" y="589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61BB852B-FCA9-4031-B5F6-B0148B42D033}"/>
            </a:ext>
          </a:extLst>
        </xdr:cNvPr>
        <xdr:cNvSpPr/>
      </xdr:nvSpPr>
      <xdr:spPr>
        <a:xfrm>
          <a:off x="140335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DFE6B6CB-BFBD-40CF-A9C5-BD21C50C1F62}"/>
            </a:ext>
          </a:extLst>
        </xdr:cNvPr>
        <xdr:cNvSpPr/>
      </xdr:nvSpPr>
      <xdr:spPr>
        <a:xfrm>
          <a:off x="13271500" y="5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E0993B6C-BC2D-4341-A663-B9528B5DFB53}"/>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D461FBBD-A2A0-46BF-8A59-E64DF96B8B9B}"/>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74670F6-7440-4CFD-8452-5D4AE5ADB65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4FDD100-7B03-4E1C-A06A-9945CCDCCEB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74569E4-3437-438A-9CBF-05E57EBB80E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2206829-62F3-4FA5-901E-FA6401A88F8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71E9456-51AC-4EC2-9C83-C7074CB0410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8671</xdr:rowOff>
    </xdr:from>
    <xdr:to>
      <xdr:col>76</xdr:col>
      <xdr:colOff>73025</xdr:colOff>
      <xdr:row>29</xdr:row>
      <xdr:rowOff>110271</xdr:rowOff>
    </xdr:to>
    <xdr:sp macro="" textlink="">
      <xdr:nvSpPr>
        <xdr:cNvPr id="153" name="楕円 152">
          <a:extLst>
            <a:ext uri="{FF2B5EF4-FFF2-40B4-BE49-F238E27FC236}">
              <a16:creationId xmlns:a16="http://schemas.microsoft.com/office/drawing/2014/main" id="{5A788BEA-2E4B-494B-9566-8B12337416FB}"/>
            </a:ext>
          </a:extLst>
        </xdr:cNvPr>
        <xdr:cNvSpPr/>
      </xdr:nvSpPr>
      <xdr:spPr>
        <a:xfrm>
          <a:off x="14744700" y="57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31548</xdr:rowOff>
    </xdr:from>
    <xdr:ext cx="469744" cy="259045"/>
    <xdr:sp macro="" textlink="">
      <xdr:nvSpPr>
        <xdr:cNvPr id="154" name="債務償還比率該当値テキスト">
          <a:extLst>
            <a:ext uri="{FF2B5EF4-FFF2-40B4-BE49-F238E27FC236}">
              <a16:creationId xmlns:a16="http://schemas.microsoft.com/office/drawing/2014/main" id="{B0FCAE37-B50F-4415-B9F7-4C8F23D8FA56}"/>
            </a:ext>
          </a:extLst>
        </xdr:cNvPr>
        <xdr:cNvSpPr txBox="1"/>
      </xdr:nvSpPr>
      <xdr:spPr>
        <a:xfrm>
          <a:off x="14846300" y="56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31341</xdr:rowOff>
    </xdr:from>
    <xdr:to>
      <xdr:col>72</xdr:col>
      <xdr:colOff>123825</xdr:colOff>
      <xdr:row>29</xdr:row>
      <xdr:rowOff>132941</xdr:rowOff>
    </xdr:to>
    <xdr:sp macro="" textlink="">
      <xdr:nvSpPr>
        <xdr:cNvPr id="155" name="楕円 154">
          <a:extLst>
            <a:ext uri="{FF2B5EF4-FFF2-40B4-BE49-F238E27FC236}">
              <a16:creationId xmlns:a16="http://schemas.microsoft.com/office/drawing/2014/main" id="{DAD6C5AF-02EE-4CFC-B998-05BDA6ECDF4D}"/>
            </a:ext>
          </a:extLst>
        </xdr:cNvPr>
        <xdr:cNvSpPr/>
      </xdr:nvSpPr>
      <xdr:spPr>
        <a:xfrm>
          <a:off x="14033500" y="57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59471</xdr:rowOff>
    </xdr:from>
    <xdr:to>
      <xdr:col>76</xdr:col>
      <xdr:colOff>22225</xdr:colOff>
      <xdr:row>29</xdr:row>
      <xdr:rowOff>82141</xdr:rowOff>
    </xdr:to>
    <xdr:cxnSp macro="">
      <xdr:nvCxnSpPr>
        <xdr:cNvPr id="156" name="直線コネクタ 155">
          <a:extLst>
            <a:ext uri="{FF2B5EF4-FFF2-40B4-BE49-F238E27FC236}">
              <a16:creationId xmlns:a16="http://schemas.microsoft.com/office/drawing/2014/main" id="{64622BBD-FDE9-4CD7-8341-054CAF4F4C0B}"/>
            </a:ext>
          </a:extLst>
        </xdr:cNvPr>
        <xdr:cNvCxnSpPr/>
      </xdr:nvCxnSpPr>
      <xdr:spPr>
        <a:xfrm flipV="1">
          <a:off x="14084300" y="5803046"/>
          <a:ext cx="711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142459</xdr:rowOff>
    </xdr:from>
    <xdr:to>
      <xdr:col>68</xdr:col>
      <xdr:colOff>123825</xdr:colOff>
      <xdr:row>29</xdr:row>
      <xdr:rowOff>72609</xdr:rowOff>
    </xdr:to>
    <xdr:sp macro="" textlink="">
      <xdr:nvSpPr>
        <xdr:cNvPr id="157" name="楕円 156">
          <a:extLst>
            <a:ext uri="{FF2B5EF4-FFF2-40B4-BE49-F238E27FC236}">
              <a16:creationId xmlns:a16="http://schemas.microsoft.com/office/drawing/2014/main" id="{F574810C-9C19-472E-B5DE-5ABC2C35AE94}"/>
            </a:ext>
          </a:extLst>
        </xdr:cNvPr>
        <xdr:cNvSpPr/>
      </xdr:nvSpPr>
      <xdr:spPr>
        <a:xfrm>
          <a:off x="13271500" y="57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21809</xdr:rowOff>
    </xdr:from>
    <xdr:to>
      <xdr:col>72</xdr:col>
      <xdr:colOff>73025</xdr:colOff>
      <xdr:row>29</xdr:row>
      <xdr:rowOff>82141</xdr:rowOff>
    </xdr:to>
    <xdr:cxnSp macro="">
      <xdr:nvCxnSpPr>
        <xdr:cNvPr id="158" name="直線コネクタ 157">
          <a:extLst>
            <a:ext uri="{FF2B5EF4-FFF2-40B4-BE49-F238E27FC236}">
              <a16:creationId xmlns:a16="http://schemas.microsoft.com/office/drawing/2014/main" id="{A2A62217-9FB8-4ADE-BC5A-9D42F3CD2374}"/>
            </a:ext>
          </a:extLst>
        </xdr:cNvPr>
        <xdr:cNvCxnSpPr/>
      </xdr:nvCxnSpPr>
      <xdr:spPr>
        <a:xfrm>
          <a:off x="13322300" y="5765384"/>
          <a:ext cx="7620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93712</xdr:rowOff>
    </xdr:from>
    <xdr:to>
      <xdr:col>64</xdr:col>
      <xdr:colOff>123825</xdr:colOff>
      <xdr:row>30</xdr:row>
      <xdr:rowOff>23862</xdr:rowOff>
    </xdr:to>
    <xdr:sp macro="" textlink="">
      <xdr:nvSpPr>
        <xdr:cNvPr id="159" name="楕円 158">
          <a:extLst>
            <a:ext uri="{FF2B5EF4-FFF2-40B4-BE49-F238E27FC236}">
              <a16:creationId xmlns:a16="http://schemas.microsoft.com/office/drawing/2014/main" id="{F016B4F2-7425-485F-89DF-0FE2B59965F0}"/>
            </a:ext>
          </a:extLst>
        </xdr:cNvPr>
        <xdr:cNvSpPr/>
      </xdr:nvSpPr>
      <xdr:spPr>
        <a:xfrm>
          <a:off x="12509500" y="58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21809</xdr:rowOff>
    </xdr:from>
    <xdr:to>
      <xdr:col>68</xdr:col>
      <xdr:colOff>73025</xdr:colOff>
      <xdr:row>29</xdr:row>
      <xdr:rowOff>144512</xdr:rowOff>
    </xdr:to>
    <xdr:cxnSp macro="">
      <xdr:nvCxnSpPr>
        <xdr:cNvPr id="160" name="直線コネクタ 159">
          <a:extLst>
            <a:ext uri="{FF2B5EF4-FFF2-40B4-BE49-F238E27FC236}">
              <a16:creationId xmlns:a16="http://schemas.microsoft.com/office/drawing/2014/main" id="{289FD65C-238C-4CC9-BE3F-63668F69446D}"/>
            </a:ext>
          </a:extLst>
        </xdr:cNvPr>
        <xdr:cNvCxnSpPr/>
      </xdr:nvCxnSpPr>
      <xdr:spPr>
        <a:xfrm flipV="1">
          <a:off x="12560300" y="5765384"/>
          <a:ext cx="762000" cy="12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134733</xdr:rowOff>
    </xdr:from>
    <xdr:to>
      <xdr:col>60</xdr:col>
      <xdr:colOff>123825</xdr:colOff>
      <xdr:row>30</xdr:row>
      <xdr:rowOff>64883</xdr:rowOff>
    </xdr:to>
    <xdr:sp macro="" textlink="">
      <xdr:nvSpPr>
        <xdr:cNvPr id="161" name="楕円 160">
          <a:extLst>
            <a:ext uri="{FF2B5EF4-FFF2-40B4-BE49-F238E27FC236}">
              <a16:creationId xmlns:a16="http://schemas.microsoft.com/office/drawing/2014/main" id="{40E47C2D-8FDA-4169-9421-A12502A33DCB}"/>
            </a:ext>
          </a:extLst>
        </xdr:cNvPr>
        <xdr:cNvSpPr/>
      </xdr:nvSpPr>
      <xdr:spPr>
        <a:xfrm>
          <a:off x="11747500" y="58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144512</xdr:rowOff>
    </xdr:from>
    <xdr:to>
      <xdr:col>64</xdr:col>
      <xdr:colOff>73025</xdr:colOff>
      <xdr:row>30</xdr:row>
      <xdr:rowOff>14083</xdr:rowOff>
    </xdr:to>
    <xdr:cxnSp macro="">
      <xdr:nvCxnSpPr>
        <xdr:cNvPr id="162" name="直線コネクタ 161">
          <a:extLst>
            <a:ext uri="{FF2B5EF4-FFF2-40B4-BE49-F238E27FC236}">
              <a16:creationId xmlns:a16="http://schemas.microsoft.com/office/drawing/2014/main" id="{42952575-99A6-449B-8F14-14ED3F45E2F0}"/>
            </a:ext>
          </a:extLst>
        </xdr:cNvPr>
        <xdr:cNvCxnSpPr/>
      </xdr:nvCxnSpPr>
      <xdr:spPr>
        <a:xfrm flipV="1">
          <a:off x="11798300" y="5888087"/>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78679</xdr:rowOff>
    </xdr:from>
    <xdr:ext cx="469744" cy="259045"/>
    <xdr:sp macro="" textlink="">
      <xdr:nvSpPr>
        <xdr:cNvPr id="163" name="n_1aveValue債務償還比率">
          <a:extLst>
            <a:ext uri="{FF2B5EF4-FFF2-40B4-BE49-F238E27FC236}">
              <a16:creationId xmlns:a16="http://schemas.microsoft.com/office/drawing/2014/main" id="{A13B642B-2360-4C21-A9C6-91B47752A546}"/>
            </a:ext>
          </a:extLst>
        </xdr:cNvPr>
        <xdr:cNvSpPr txBox="1"/>
      </xdr:nvSpPr>
      <xdr:spPr>
        <a:xfrm>
          <a:off x="138367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76040</xdr:rowOff>
    </xdr:from>
    <xdr:ext cx="469744" cy="259045"/>
    <xdr:sp macro="" textlink="">
      <xdr:nvSpPr>
        <xdr:cNvPr id="164" name="n_2aveValue債務償還比率">
          <a:extLst>
            <a:ext uri="{FF2B5EF4-FFF2-40B4-BE49-F238E27FC236}">
              <a16:creationId xmlns:a16="http://schemas.microsoft.com/office/drawing/2014/main" id="{3EBA4D5C-8974-4DBA-A1EC-BB614400D861}"/>
            </a:ext>
          </a:extLst>
        </xdr:cNvPr>
        <xdr:cNvSpPr txBox="1"/>
      </xdr:nvSpPr>
      <xdr:spPr>
        <a:xfrm>
          <a:off x="13087427" y="5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63B9A9E5-0371-4B98-9F24-D6C2E4C91924}"/>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38688</xdr:rowOff>
    </xdr:from>
    <xdr:ext cx="469744" cy="259045"/>
    <xdr:sp macro="" textlink="">
      <xdr:nvSpPr>
        <xdr:cNvPr id="166" name="n_4aveValue債務償還比率">
          <a:extLst>
            <a:ext uri="{FF2B5EF4-FFF2-40B4-BE49-F238E27FC236}">
              <a16:creationId xmlns:a16="http://schemas.microsoft.com/office/drawing/2014/main" id="{85452AEB-E7A7-44AA-BA14-F2C41F588211}"/>
            </a:ext>
          </a:extLst>
        </xdr:cNvPr>
        <xdr:cNvSpPr txBox="1"/>
      </xdr:nvSpPr>
      <xdr:spPr>
        <a:xfrm>
          <a:off x="115634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149468</xdr:rowOff>
    </xdr:from>
    <xdr:ext cx="469744" cy="259045"/>
    <xdr:sp macro="" textlink="">
      <xdr:nvSpPr>
        <xdr:cNvPr id="167" name="n_1mainValue債務償還比率">
          <a:extLst>
            <a:ext uri="{FF2B5EF4-FFF2-40B4-BE49-F238E27FC236}">
              <a16:creationId xmlns:a16="http://schemas.microsoft.com/office/drawing/2014/main" id="{FA803FFE-641A-47E6-AB62-0FC991D7C473}"/>
            </a:ext>
          </a:extLst>
        </xdr:cNvPr>
        <xdr:cNvSpPr txBox="1"/>
      </xdr:nvSpPr>
      <xdr:spPr>
        <a:xfrm>
          <a:off x="13836727" y="55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89136</xdr:rowOff>
    </xdr:from>
    <xdr:ext cx="469744" cy="259045"/>
    <xdr:sp macro="" textlink="">
      <xdr:nvSpPr>
        <xdr:cNvPr id="168" name="n_2mainValue債務償還比率">
          <a:extLst>
            <a:ext uri="{FF2B5EF4-FFF2-40B4-BE49-F238E27FC236}">
              <a16:creationId xmlns:a16="http://schemas.microsoft.com/office/drawing/2014/main" id="{19D937EB-F7B4-4C57-B0A9-FED6C0B57D63}"/>
            </a:ext>
          </a:extLst>
        </xdr:cNvPr>
        <xdr:cNvSpPr txBox="1"/>
      </xdr:nvSpPr>
      <xdr:spPr>
        <a:xfrm>
          <a:off x="13087427" y="54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40389</xdr:rowOff>
    </xdr:from>
    <xdr:ext cx="469744" cy="259045"/>
    <xdr:sp macro="" textlink="">
      <xdr:nvSpPr>
        <xdr:cNvPr id="169" name="n_3mainValue債務償還比率">
          <a:extLst>
            <a:ext uri="{FF2B5EF4-FFF2-40B4-BE49-F238E27FC236}">
              <a16:creationId xmlns:a16="http://schemas.microsoft.com/office/drawing/2014/main" id="{F5FA77CE-EDE4-40BB-AD0B-EA2AED4FA71B}"/>
            </a:ext>
          </a:extLst>
        </xdr:cNvPr>
        <xdr:cNvSpPr txBox="1"/>
      </xdr:nvSpPr>
      <xdr:spPr>
        <a:xfrm>
          <a:off x="12325427" y="56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81410</xdr:rowOff>
    </xdr:from>
    <xdr:ext cx="469744" cy="259045"/>
    <xdr:sp macro="" textlink="">
      <xdr:nvSpPr>
        <xdr:cNvPr id="170" name="n_4mainValue債務償還比率">
          <a:extLst>
            <a:ext uri="{FF2B5EF4-FFF2-40B4-BE49-F238E27FC236}">
              <a16:creationId xmlns:a16="http://schemas.microsoft.com/office/drawing/2014/main" id="{940637D0-FE0D-457F-8284-D9CE3BABF73E}"/>
            </a:ext>
          </a:extLst>
        </xdr:cNvPr>
        <xdr:cNvSpPr txBox="1"/>
      </xdr:nvSpPr>
      <xdr:spPr>
        <a:xfrm>
          <a:off x="11563427" y="565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52A6F74-1008-4E9D-9984-125469EA7C3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F69D1D5-6A05-4EF0-B64A-6FF789C181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2D66A98-4E05-4FAC-AFC0-8D71DEF1E33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6B13ED8-DEC6-42AC-B88C-114B6EBB6C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F3A10ADC-0C90-47B0-87E8-50B2F2EC973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2DB47F1-5A64-45A1-BCCA-46859C6E3A7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E74268-DBB0-4C8F-9429-7967364029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D10C12-D616-4897-AC35-EB221B2C35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EAF9FA-DE42-42BD-BEC9-E7E27EC169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1C1054-3E37-46D4-971E-1FC0916D2A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20A278-B5EC-47E2-B823-03BADEAF15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2CF687-A1B7-42B0-AD0F-3F7938774E3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16150E-7C3E-451B-BD95-8A4F66ACB9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21A701-5DB5-4BA8-97F7-16D0ACB19F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B3C1F8-DE4D-4DA2-BA68-DDB01BDA64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831AE1-A0EC-43B2-9BA8-850B43F75C1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4B1562-2223-4AD9-BE99-4275E07B6D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E8E303-5DC6-4E54-A1FE-3FD46DC5E2A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96B56D-4011-4EEB-B056-4977A8748E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4F0A4E-A52C-46F3-BFD4-279D072A9D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6D095-7EEF-401C-A685-5CFD278E1A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548C74-4075-4576-9E8D-6128BC38D41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199626-A598-434C-AE3F-F5E0D48997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89EF42-202F-42C1-B033-D6066F2B90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C67235-E3A9-4E81-83B5-FD30AA9D14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3C259A-7EB3-48A9-BF8D-8EE27A35C09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DCE178-912B-4636-BD7D-E926545AB1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5EF109B-1C36-4FC0-8EEC-EC3073D544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75E440-DD17-415C-938A-4484BFD97E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521E95-AC2B-486A-B291-88D4CB22ED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68CBF0-722B-4AC7-9131-37789725AE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8DCE4B-7C54-4A77-8DA4-FE6F1374F0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27B866-0748-4F51-9DE1-FF514EFE4C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67ED9E-00B9-4034-B1C6-90B5C4AF02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B9739E-A55D-4080-AF1B-DEBCE92DE32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164FEC-FF40-4733-B495-A48A06850BA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724698-5DC5-4173-A17A-825F5EEFAE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75D45CF-E864-4752-BF52-A1C3251695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96064C-78B8-4A64-BCF8-35FFEFABC3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56DEA7-5C08-4047-8C51-95D624E7D0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C598DB-D242-446A-BEC5-3A72371D60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7324FC-9FDD-489A-A347-1800389729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BBAC17-D8FA-4A39-8616-06A3729B3A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554097-D0DF-4D41-A79F-E634B3BEDE5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0F4BE5-9610-49CC-A87F-2E2DA269704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4F0A408-12D8-48DF-9A22-D3BCB73554A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CAAA61-9B7A-472E-9C13-BC6E224B3C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DC122C-8D80-4AD9-B15E-67A3427E22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800D9EB-6D8B-48E4-8DB0-ADD6C6639FE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6768DC0-0C58-4D22-9A8F-AC527D6C89E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CEE7EA9-29C5-4799-A177-6637108D145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B1F31B3-7522-4F62-9FF8-A1FACBDCF9C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40789A4-A0F5-466E-BD10-4F42033088F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E79750A-D856-4B46-A5A8-6E0B7984E5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18A4826-0F8B-49F5-B0C3-9B2B365D898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72E304F-62C4-4BCF-99EF-C91104FC907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2D5176C-4AD9-4A91-AA3C-F234E46C3F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CADC48F-D6ED-470C-807C-6DE03DA78B6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10554CE-4814-4B70-BCD9-CAB6AFF1CF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DD78BA80-0B20-4CE3-B7AD-6CE3EEA87B79}"/>
            </a:ext>
          </a:extLst>
        </xdr:cNvPr>
        <xdr:cNvCxnSpPr/>
      </xdr:nvCxnSpPr>
      <xdr:spPr>
        <a:xfrm flipV="1">
          <a:off x="4634865" y="596950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36842021-2230-4923-9615-EA9C5DEFEA09}"/>
            </a:ext>
          </a:extLst>
        </xdr:cNvPr>
        <xdr:cNvSpPr txBox="1"/>
      </xdr:nvSpPr>
      <xdr:spPr>
        <a:xfrm>
          <a:off x="4673600" y="727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DFA4DCA7-BFF1-4547-BB2C-104B63B41EE0}"/>
            </a:ext>
          </a:extLst>
        </xdr:cNvPr>
        <xdr:cNvCxnSpPr/>
      </xdr:nvCxnSpPr>
      <xdr:spPr>
        <a:xfrm>
          <a:off x="4546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910FE1C8-6594-4050-A2D8-EC6407E90E42}"/>
            </a:ext>
          </a:extLst>
        </xdr:cNvPr>
        <xdr:cNvSpPr txBox="1"/>
      </xdr:nvSpPr>
      <xdr:spPr>
        <a:xfrm>
          <a:off x="4673600" y="574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62926328-7A14-4287-A81C-A5CF14FA9EAE}"/>
            </a:ext>
          </a:extLst>
        </xdr:cNvPr>
        <xdr:cNvCxnSpPr/>
      </xdr:nvCxnSpPr>
      <xdr:spPr>
        <a:xfrm>
          <a:off x="4546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8A212529-1913-44AA-B0B0-C7804B6B939E}"/>
            </a:ext>
          </a:extLst>
        </xdr:cNvPr>
        <xdr:cNvSpPr txBox="1"/>
      </xdr:nvSpPr>
      <xdr:spPr>
        <a:xfrm>
          <a:off x="4673600" y="665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8BF8B23C-16FB-4825-9D2B-202BCF1E5F88}"/>
            </a:ext>
          </a:extLst>
        </xdr:cNvPr>
        <xdr:cNvSpPr/>
      </xdr:nvSpPr>
      <xdr:spPr>
        <a:xfrm>
          <a:off x="4584700" y="67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553AFF16-399C-471C-8960-DA7B83319B72}"/>
            </a:ext>
          </a:extLst>
        </xdr:cNvPr>
        <xdr:cNvSpPr/>
      </xdr:nvSpPr>
      <xdr:spPr>
        <a:xfrm>
          <a:off x="3746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4CC1B496-0EEF-4DD0-88FC-341366F4E11E}"/>
            </a:ext>
          </a:extLst>
        </xdr:cNvPr>
        <xdr:cNvSpPr/>
      </xdr:nvSpPr>
      <xdr:spPr>
        <a:xfrm>
          <a:off x="2857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E4803050-0AE9-40B2-9A13-13CFCCB9EC51}"/>
            </a:ext>
          </a:extLst>
        </xdr:cNvPr>
        <xdr:cNvSpPr/>
      </xdr:nvSpPr>
      <xdr:spPr>
        <a:xfrm>
          <a:off x="1968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E0C2CD39-AA74-4513-AB98-642C4ABD393E}"/>
            </a:ext>
          </a:extLst>
        </xdr:cNvPr>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E4B5087-C623-429A-838E-7464446EC1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82F21F3-1EDB-4EEA-ADF0-558917EC5D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9A1FC4-9DF1-4ED1-BB17-52F64C05A9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46E7DE-185F-462E-A190-4501B248A4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194B0B-2A0A-4B10-A7CF-37EB546344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57404</xdr:rowOff>
    </xdr:from>
    <xdr:to>
      <xdr:col>24</xdr:col>
      <xdr:colOff>114300</xdr:colOff>
      <xdr:row>40</xdr:row>
      <xdr:rowOff>159004</xdr:rowOff>
    </xdr:to>
    <xdr:sp macro="" textlink="">
      <xdr:nvSpPr>
        <xdr:cNvPr id="71" name="楕円 70">
          <a:extLst>
            <a:ext uri="{FF2B5EF4-FFF2-40B4-BE49-F238E27FC236}">
              <a16:creationId xmlns:a16="http://schemas.microsoft.com/office/drawing/2014/main" id="{CD62A5A8-B550-45DB-B6D4-DBAB0DEB6F6F}"/>
            </a:ext>
          </a:extLst>
        </xdr:cNvPr>
        <xdr:cNvSpPr/>
      </xdr:nvSpPr>
      <xdr:spPr>
        <a:xfrm>
          <a:off x="45847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35831</xdr:rowOff>
    </xdr:from>
    <xdr:ext cx="405111" cy="259045"/>
    <xdr:sp macro="" textlink="">
      <xdr:nvSpPr>
        <xdr:cNvPr id="72" name="【道路】&#10;有形固定資産減価償却率該当値テキスト">
          <a:extLst>
            <a:ext uri="{FF2B5EF4-FFF2-40B4-BE49-F238E27FC236}">
              <a16:creationId xmlns:a16="http://schemas.microsoft.com/office/drawing/2014/main" id="{DAE6AFCD-3552-40DA-8B0E-7B14687FD031}"/>
            </a:ext>
          </a:extLst>
        </xdr:cNvPr>
        <xdr:cNvSpPr txBox="1"/>
      </xdr:nvSpPr>
      <xdr:spPr>
        <a:xfrm>
          <a:off x="4673600"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20828</xdr:rowOff>
    </xdr:from>
    <xdr:to>
      <xdr:col>20</xdr:col>
      <xdr:colOff>38100</xdr:colOff>
      <xdr:row>40</xdr:row>
      <xdr:rowOff>122428</xdr:rowOff>
    </xdr:to>
    <xdr:sp macro="" textlink="">
      <xdr:nvSpPr>
        <xdr:cNvPr id="73" name="楕円 72">
          <a:extLst>
            <a:ext uri="{FF2B5EF4-FFF2-40B4-BE49-F238E27FC236}">
              <a16:creationId xmlns:a16="http://schemas.microsoft.com/office/drawing/2014/main" id="{14F4183E-347C-425D-836E-0D8B1606777A}"/>
            </a:ext>
          </a:extLst>
        </xdr:cNvPr>
        <xdr:cNvSpPr/>
      </xdr:nvSpPr>
      <xdr:spPr>
        <a:xfrm>
          <a:off x="3746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71628</xdr:rowOff>
    </xdr:from>
    <xdr:to>
      <xdr:col>24</xdr:col>
      <xdr:colOff>63500</xdr:colOff>
      <xdr:row>40</xdr:row>
      <xdr:rowOff>108204</xdr:rowOff>
    </xdr:to>
    <xdr:cxnSp macro="">
      <xdr:nvCxnSpPr>
        <xdr:cNvPr id="74" name="直線コネクタ 73">
          <a:extLst>
            <a:ext uri="{FF2B5EF4-FFF2-40B4-BE49-F238E27FC236}">
              <a16:creationId xmlns:a16="http://schemas.microsoft.com/office/drawing/2014/main" id="{F64CEE7F-00F2-41AD-9458-61FEBAFBA0D8}"/>
            </a:ext>
          </a:extLst>
        </xdr:cNvPr>
        <xdr:cNvCxnSpPr/>
      </xdr:nvCxnSpPr>
      <xdr:spPr>
        <a:xfrm>
          <a:off x="3797300" y="6929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155702</xdr:rowOff>
    </xdr:from>
    <xdr:to>
      <xdr:col>15</xdr:col>
      <xdr:colOff>101600</xdr:colOff>
      <xdr:row>40</xdr:row>
      <xdr:rowOff>85852</xdr:rowOff>
    </xdr:to>
    <xdr:sp macro="" textlink="">
      <xdr:nvSpPr>
        <xdr:cNvPr id="75" name="楕円 74">
          <a:extLst>
            <a:ext uri="{FF2B5EF4-FFF2-40B4-BE49-F238E27FC236}">
              <a16:creationId xmlns:a16="http://schemas.microsoft.com/office/drawing/2014/main" id="{54565AFF-1A74-4562-9D40-CB37E04D83F8}"/>
            </a:ext>
          </a:extLst>
        </xdr:cNvPr>
        <xdr:cNvSpPr/>
      </xdr:nvSpPr>
      <xdr:spPr>
        <a:xfrm>
          <a:off x="2857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35052</xdr:rowOff>
    </xdr:from>
    <xdr:to>
      <xdr:col>19</xdr:col>
      <xdr:colOff>177800</xdr:colOff>
      <xdr:row>40</xdr:row>
      <xdr:rowOff>71628</xdr:rowOff>
    </xdr:to>
    <xdr:cxnSp macro="">
      <xdr:nvCxnSpPr>
        <xdr:cNvPr id="76" name="直線コネクタ 75">
          <a:extLst>
            <a:ext uri="{FF2B5EF4-FFF2-40B4-BE49-F238E27FC236}">
              <a16:creationId xmlns:a16="http://schemas.microsoft.com/office/drawing/2014/main" id="{5B0440B5-02A5-4DE4-A4FC-51902F869962}"/>
            </a:ext>
          </a:extLst>
        </xdr:cNvPr>
        <xdr:cNvCxnSpPr/>
      </xdr:nvCxnSpPr>
      <xdr:spPr>
        <a:xfrm>
          <a:off x="2908300" y="6893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121412</xdr:rowOff>
    </xdr:from>
    <xdr:to>
      <xdr:col>10</xdr:col>
      <xdr:colOff>165100</xdr:colOff>
      <xdr:row>40</xdr:row>
      <xdr:rowOff>51562</xdr:rowOff>
    </xdr:to>
    <xdr:sp macro="" textlink="">
      <xdr:nvSpPr>
        <xdr:cNvPr id="77" name="楕円 76">
          <a:extLst>
            <a:ext uri="{FF2B5EF4-FFF2-40B4-BE49-F238E27FC236}">
              <a16:creationId xmlns:a16="http://schemas.microsoft.com/office/drawing/2014/main" id="{D167DF21-BFC9-4D69-96EB-6F8676A7E4B3}"/>
            </a:ext>
          </a:extLst>
        </xdr:cNvPr>
        <xdr:cNvSpPr/>
      </xdr:nvSpPr>
      <xdr:spPr>
        <a:xfrm>
          <a:off x="1968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xdr:rowOff>
    </xdr:from>
    <xdr:to>
      <xdr:col>15</xdr:col>
      <xdr:colOff>50800</xdr:colOff>
      <xdr:row>40</xdr:row>
      <xdr:rowOff>35052</xdr:rowOff>
    </xdr:to>
    <xdr:cxnSp macro="">
      <xdr:nvCxnSpPr>
        <xdr:cNvPr id="78" name="直線コネクタ 77">
          <a:extLst>
            <a:ext uri="{FF2B5EF4-FFF2-40B4-BE49-F238E27FC236}">
              <a16:creationId xmlns:a16="http://schemas.microsoft.com/office/drawing/2014/main" id="{C72BB5CF-AF3C-46FE-922B-9336C4FA5358}"/>
            </a:ext>
          </a:extLst>
        </xdr:cNvPr>
        <xdr:cNvCxnSpPr/>
      </xdr:nvCxnSpPr>
      <xdr:spPr>
        <a:xfrm>
          <a:off x="2019300" y="68587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79" name="楕円 78">
          <a:extLst>
            <a:ext uri="{FF2B5EF4-FFF2-40B4-BE49-F238E27FC236}">
              <a16:creationId xmlns:a16="http://schemas.microsoft.com/office/drawing/2014/main" id="{4165254E-D870-4DDE-96D6-826CF4863161}"/>
            </a:ext>
          </a:extLst>
        </xdr:cNvPr>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40</xdr:row>
      <xdr:rowOff>762</xdr:rowOff>
    </xdr:to>
    <xdr:cxnSp macro="">
      <xdr:nvCxnSpPr>
        <xdr:cNvPr id="80" name="直線コネクタ 79">
          <a:extLst>
            <a:ext uri="{FF2B5EF4-FFF2-40B4-BE49-F238E27FC236}">
              <a16:creationId xmlns:a16="http://schemas.microsoft.com/office/drawing/2014/main" id="{BCF38DFC-D349-482E-8BCF-9363A8800E8B}"/>
            </a:ext>
          </a:extLst>
        </xdr:cNvPr>
        <xdr:cNvCxnSpPr/>
      </xdr:nvCxnSpPr>
      <xdr:spPr>
        <a:xfrm>
          <a:off x="1130300" y="68199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D906D8DE-513B-4D2C-9FFC-CE98E8D9E7A4}"/>
            </a:ext>
          </a:extLst>
        </xdr:cNvPr>
        <xdr:cNvSpPr txBox="1"/>
      </xdr:nvSpPr>
      <xdr:spPr>
        <a:xfrm>
          <a:off x="3582044" y="653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D3874ACE-E4D0-4EF0-90E6-67322323477F}"/>
            </a:ext>
          </a:extLst>
        </xdr:cNvPr>
        <xdr:cNvSpPr txBox="1"/>
      </xdr:nvSpPr>
      <xdr:spPr>
        <a:xfrm>
          <a:off x="2705744" y="64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35E0F718-817B-4A5C-8680-1E7C1998ACD0}"/>
            </a:ext>
          </a:extLst>
        </xdr:cNvPr>
        <xdr:cNvSpPr txBox="1"/>
      </xdr:nvSpPr>
      <xdr:spPr>
        <a:xfrm>
          <a:off x="18167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E4776538-6F09-4538-8B1D-837790054BFD}"/>
            </a:ext>
          </a:extLst>
        </xdr:cNvPr>
        <xdr:cNvSpPr txBox="1"/>
      </xdr:nvSpPr>
      <xdr:spPr>
        <a:xfrm>
          <a:off x="927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113555</xdr:rowOff>
    </xdr:from>
    <xdr:ext cx="405111" cy="259045"/>
    <xdr:sp macro="" textlink="">
      <xdr:nvSpPr>
        <xdr:cNvPr id="85" name="n_1mainValue【道路】&#10;有形固定資産減価償却率">
          <a:extLst>
            <a:ext uri="{FF2B5EF4-FFF2-40B4-BE49-F238E27FC236}">
              <a16:creationId xmlns:a16="http://schemas.microsoft.com/office/drawing/2014/main" id="{F306915D-C09F-4ADF-80FB-98B6A8EB1C2D}"/>
            </a:ext>
          </a:extLst>
        </xdr:cNvPr>
        <xdr:cNvSpPr txBox="1"/>
      </xdr:nvSpPr>
      <xdr:spPr>
        <a:xfrm>
          <a:off x="35820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76979</xdr:rowOff>
    </xdr:from>
    <xdr:ext cx="405111" cy="259045"/>
    <xdr:sp macro="" textlink="">
      <xdr:nvSpPr>
        <xdr:cNvPr id="86" name="n_2mainValue【道路】&#10;有形固定資産減価償却率">
          <a:extLst>
            <a:ext uri="{FF2B5EF4-FFF2-40B4-BE49-F238E27FC236}">
              <a16:creationId xmlns:a16="http://schemas.microsoft.com/office/drawing/2014/main" id="{21330D33-A0E2-4F6A-A315-A796F12B507D}"/>
            </a:ext>
          </a:extLst>
        </xdr:cNvPr>
        <xdr:cNvSpPr txBox="1"/>
      </xdr:nvSpPr>
      <xdr:spPr>
        <a:xfrm>
          <a:off x="27057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42689</xdr:rowOff>
    </xdr:from>
    <xdr:ext cx="405111" cy="259045"/>
    <xdr:sp macro="" textlink="">
      <xdr:nvSpPr>
        <xdr:cNvPr id="87" name="n_3mainValue【道路】&#10;有形固定資産減価償却率">
          <a:extLst>
            <a:ext uri="{FF2B5EF4-FFF2-40B4-BE49-F238E27FC236}">
              <a16:creationId xmlns:a16="http://schemas.microsoft.com/office/drawing/2014/main" id="{13214816-5DCF-4E58-9E6C-CAF3591E94BE}"/>
            </a:ext>
          </a:extLst>
        </xdr:cNvPr>
        <xdr:cNvSpPr txBox="1"/>
      </xdr:nvSpPr>
      <xdr:spPr>
        <a:xfrm>
          <a:off x="1816744"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88" name="n_4mainValue【道路】&#10;有形固定資産減価償却率">
          <a:extLst>
            <a:ext uri="{FF2B5EF4-FFF2-40B4-BE49-F238E27FC236}">
              <a16:creationId xmlns:a16="http://schemas.microsoft.com/office/drawing/2014/main" id="{FAB53A93-19EC-40A1-B7BF-A24210EDE8A3}"/>
            </a:ext>
          </a:extLst>
        </xdr:cNvPr>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9D50072-CA72-4341-B8CE-6C9DF839EE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AB3CB3D-7E3D-4AB5-80F6-B3B3C83D77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F71A92E-872B-4DEB-A62C-160CCE61A0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17069DC-304E-4FA2-82CB-FD4F9E32FA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8D53DC7-7861-4021-BA02-A102A46517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C6F5B31-ECF9-47EB-BC86-EC827EE4CC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F3D08F8-BD4E-4408-8B13-CA2D550E71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EED8C58-0420-4EBA-A8A5-B42D1EDFF99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0EA37AD-FA55-4556-B7EE-7569669513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FFC2AD2-8E1C-42BF-B501-BFB9229A64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BC3B22CD-8BD6-4F11-B235-95DA377ED46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20997710-BC94-42B4-A523-29ABE7C1522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688AF398-0B00-4CFE-A77B-95B867D8569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998472E3-2CDB-4960-9D43-FABCD616F07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86D776E5-E7DE-4A91-B6A9-06488D87BEB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4B1070D2-F3F8-4BCE-8F04-A744EEF302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F8C34D03-5CE2-4A4A-B3D4-F74ED7FDEFC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D7BB365D-33BC-43C1-88B9-A440DFDF5C4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1B5A9D5-38BD-4B1F-B244-55A75B3B277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E668B9E-78F6-435F-A4F5-7038270D86E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79B70816-A486-4D63-87B9-B8B05BFEA7F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4E9B3178-8828-4E75-8173-533AECD1A47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57A39FC-AB3D-46F9-965A-F6EDF97A62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F958E82-6511-42D4-9221-77C6134D49D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25F348E-48DD-4D68-B8D0-FC3E3E7749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83FFE8D2-527C-41D2-87DC-6BBD252E72A1}"/>
            </a:ext>
          </a:extLst>
        </xdr:cNvPr>
        <xdr:cNvCxnSpPr/>
      </xdr:nvCxnSpPr>
      <xdr:spPr>
        <a:xfrm flipV="1">
          <a:off x="10476865" y="5755277"/>
          <a:ext cx="0" cy="133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70A63933-7512-41FB-A461-B316D67C69F9}"/>
            </a:ext>
          </a:extLst>
        </xdr:cNvPr>
        <xdr:cNvSpPr txBox="1"/>
      </xdr:nvSpPr>
      <xdr:spPr>
        <a:xfrm>
          <a:off x="10515600" y="70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36E0A4D0-A997-4035-866D-C72ECFD30A9C}"/>
            </a:ext>
          </a:extLst>
        </xdr:cNvPr>
        <xdr:cNvCxnSpPr/>
      </xdr:nvCxnSpPr>
      <xdr:spPr>
        <a:xfrm>
          <a:off x="10388600" y="709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C23C38CC-E7C6-4D4D-990D-F20D751D66B7}"/>
            </a:ext>
          </a:extLst>
        </xdr:cNvPr>
        <xdr:cNvSpPr txBox="1"/>
      </xdr:nvSpPr>
      <xdr:spPr>
        <a:xfrm>
          <a:off x="10515600" y="553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048800EC-F2AF-45FB-AF7E-1C4DEC197B45}"/>
            </a:ext>
          </a:extLst>
        </xdr:cNvPr>
        <xdr:cNvCxnSpPr/>
      </xdr:nvCxnSpPr>
      <xdr:spPr>
        <a:xfrm>
          <a:off x="10388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141252</xdr:rowOff>
    </xdr:from>
    <xdr:ext cx="534377" cy="259045"/>
    <xdr:sp macro="" textlink="">
      <xdr:nvSpPr>
        <xdr:cNvPr id="119" name="【道路】&#10;一人当たり延長平均値テキスト">
          <a:extLst>
            <a:ext uri="{FF2B5EF4-FFF2-40B4-BE49-F238E27FC236}">
              <a16:creationId xmlns:a16="http://schemas.microsoft.com/office/drawing/2014/main" id="{9F7CEC50-1F91-4072-8842-DDF5A05A2683}"/>
            </a:ext>
          </a:extLst>
        </xdr:cNvPr>
        <xdr:cNvSpPr txBox="1"/>
      </xdr:nvSpPr>
      <xdr:spPr>
        <a:xfrm>
          <a:off x="10515600" y="631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FD590BAA-50DA-419A-8CE8-C303DEC3E4F5}"/>
            </a:ext>
          </a:extLst>
        </xdr:cNvPr>
        <xdr:cNvSpPr/>
      </xdr:nvSpPr>
      <xdr:spPr>
        <a:xfrm>
          <a:off x="10426700" y="646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CE96BE7F-0B54-47D5-9D53-126F328FBF2F}"/>
            </a:ext>
          </a:extLst>
        </xdr:cNvPr>
        <xdr:cNvSpPr/>
      </xdr:nvSpPr>
      <xdr:spPr>
        <a:xfrm>
          <a:off x="9588500" y="64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91E84E46-6218-4211-857F-5A8BB1E9C9B1}"/>
            </a:ext>
          </a:extLst>
        </xdr:cNvPr>
        <xdr:cNvSpPr/>
      </xdr:nvSpPr>
      <xdr:spPr>
        <a:xfrm>
          <a:off x="8699500" y="649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200D8D68-62C2-4E6E-9D5C-A59C10ED241D}"/>
            </a:ext>
          </a:extLst>
        </xdr:cNvPr>
        <xdr:cNvSpPr/>
      </xdr:nvSpPr>
      <xdr:spPr>
        <a:xfrm>
          <a:off x="7810500" y="66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FB832F68-69A5-480C-82F3-6DBC4CCA0FD7}"/>
            </a:ext>
          </a:extLst>
        </xdr:cNvPr>
        <xdr:cNvSpPr/>
      </xdr:nvSpPr>
      <xdr:spPr>
        <a:xfrm>
          <a:off x="6921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EA81762-8183-4BA8-97A9-AC785FE33C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2C194B-9526-4B58-A188-5A9C7C4656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A60C3A-14EE-4326-979D-DD06E9DD0D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8E5197E-0CD1-4822-A69F-EB75A6AA42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D6E64A-10BF-44C4-862B-D737015264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30" name="楕円 129">
          <a:extLst>
            <a:ext uri="{FF2B5EF4-FFF2-40B4-BE49-F238E27FC236}">
              <a16:creationId xmlns:a16="http://schemas.microsoft.com/office/drawing/2014/main" id="{1BFA9F7C-7BA2-40EC-8A64-DA35ABEC193A}"/>
            </a:ext>
          </a:extLst>
        </xdr:cNvPr>
        <xdr:cNvSpPr/>
      </xdr:nvSpPr>
      <xdr:spPr>
        <a:xfrm>
          <a:off x="10426700" y="646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96802</xdr:rowOff>
    </xdr:from>
    <xdr:ext cx="534377" cy="259045"/>
    <xdr:sp macro="" textlink="">
      <xdr:nvSpPr>
        <xdr:cNvPr id="131" name="【道路】&#10;一人当たり延長該当値テキスト">
          <a:extLst>
            <a:ext uri="{FF2B5EF4-FFF2-40B4-BE49-F238E27FC236}">
              <a16:creationId xmlns:a16="http://schemas.microsoft.com/office/drawing/2014/main" id="{8FE674E6-5527-4612-9892-A935A3D353B7}"/>
            </a:ext>
          </a:extLst>
        </xdr:cNvPr>
        <xdr:cNvSpPr txBox="1"/>
      </xdr:nvSpPr>
      <xdr:spPr>
        <a:xfrm>
          <a:off x="10515600" y="644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130687</xdr:rowOff>
    </xdr:from>
    <xdr:to>
      <xdr:col>50</xdr:col>
      <xdr:colOff>165100</xdr:colOff>
      <xdr:row>38</xdr:row>
      <xdr:rowOff>60837</xdr:rowOff>
    </xdr:to>
    <xdr:sp macro="" textlink="">
      <xdr:nvSpPr>
        <xdr:cNvPr id="132" name="楕円 131">
          <a:extLst>
            <a:ext uri="{FF2B5EF4-FFF2-40B4-BE49-F238E27FC236}">
              <a16:creationId xmlns:a16="http://schemas.microsoft.com/office/drawing/2014/main" id="{795849C0-B1F1-4084-A060-B8E9F97EBCF1}"/>
            </a:ext>
          </a:extLst>
        </xdr:cNvPr>
        <xdr:cNvSpPr/>
      </xdr:nvSpPr>
      <xdr:spPr>
        <a:xfrm>
          <a:off x="9588500" y="64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169175</xdr:rowOff>
    </xdr:from>
    <xdr:to>
      <xdr:col>55</xdr:col>
      <xdr:colOff>0</xdr:colOff>
      <xdr:row>38</xdr:row>
      <xdr:rowOff>10037</xdr:rowOff>
    </xdr:to>
    <xdr:cxnSp macro="">
      <xdr:nvCxnSpPr>
        <xdr:cNvPr id="133" name="直線コネクタ 132">
          <a:extLst>
            <a:ext uri="{FF2B5EF4-FFF2-40B4-BE49-F238E27FC236}">
              <a16:creationId xmlns:a16="http://schemas.microsoft.com/office/drawing/2014/main" id="{6239BA99-F5A1-4D6E-AB91-95868F6B7BDE}"/>
            </a:ext>
          </a:extLst>
        </xdr:cNvPr>
        <xdr:cNvCxnSpPr/>
      </xdr:nvCxnSpPr>
      <xdr:spPr>
        <a:xfrm flipV="1">
          <a:off x="9639300" y="6512825"/>
          <a:ext cx="8382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143521</xdr:rowOff>
    </xdr:from>
    <xdr:to>
      <xdr:col>46</xdr:col>
      <xdr:colOff>38100</xdr:colOff>
      <xdr:row>38</xdr:row>
      <xdr:rowOff>73671</xdr:rowOff>
    </xdr:to>
    <xdr:sp macro="" textlink="">
      <xdr:nvSpPr>
        <xdr:cNvPr id="134" name="楕円 133">
          <a:extLst>
            <a:ext uri="{FF2B5EF4-FFF2-40B4-BE49-F238E27FC236}">
              <a16:creationId xmlns:a16="http://schemas.microsoft.com/office/drawing/2014/main" id="{EF166A28-8A3E-4590-9301-0E6ADB0D5B41}"/>
            </a:ext>
          </a:extLst>
        </xdr:cNvPr>
        <xdr:cNvSpPr/>
      </xdr:nvSpPr>
      <xdr:spPr>
        <a:xfrm>
          <a:off x="8699500" y="64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10037</xdr:rowOff>
    </xdr:from>
    <xdr:to>
      <xdr:col>50</xdr:col>
      <xdr:colOff>114300</xdr:colOff>
      <xdr:row>38</xdr:row>
      <xdr:rowOff>22871</xdr:rowOff>
    </xdr:to>
    <xdr:cxnSp macro="">
      <xdr:nvCxnSpPr>
        <xdr:cNvPr id="135" name="直線コネクタ 134">
          <a:extLst>
            <a:ext uri="{FF2B5EF4-FFF2-40B4-BE49-F238E27FC236}">
              <a16:creationId xmlns:a16="http://schemas.microsoft.com/office/drawing/2014/main" id="{A2C80ABE-C704-44B6-AB38-867E770CBB94}"/>
            </a:ext>
          </a:extLst>
        </xdr:cNvPr>
        <xdr:cNvCxnSpPr/>
      </xdr:nvCxnSpPr>
      <xdr:spPr>
        <a:xfrm flipV="1">
          <a:off x="8750300" y="6525137"/>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155833</xdr:rowOff>
    </xdr:from>
    <xdr:to>
      <xdr:col>41</xdr:col>
      <xdr:colOff>101600</xdr:colOff>
      <xdr:row>38</xdr:row>
      <xdr:rowOff>85982</xdr:rowOff>
    </xdr:to>
    <xdr:sp macro="" textlink="">
      <xdr:nvSpPr>
        <xdr:cNvPr id="136" name="楕円 135">
          <a:extLst>
            <a:ext uri="{FF2B5EF4-FFF2-40B4-BE49-F238E27FC236}">
              <a16:creationId xmlns:a16="http://schemas.microsoft.com/office/drawing/2014/main" id="{3C6F2ADB-055A-4ED9-A9EF-40B0B17FCE72}"/>
            </a:ext>
          </a:extLst>
        </xdr:cNvPr>
        <xdr:cNvSpPr/>
      </xdr:nvSpPr>
      <xdr:spPr>
        <a:xfrm>
          <a:off x="7810500" y="6499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22871</xdr:rowOff>
    </xdr:from>
    <xdr:to>
      <xdr:col>45</xdr:col>
      <xdr:colOff>177800</xdr:colOff>
      <xdr:row>38</xdr:row>
      <xdr:rowOff>35182</xdr:rowOff>
    </xdr:to>
    <xdr:cxnSp macro="">
      <xdr:nvCxnSpPr>
        <xdr:cNvPr id="137" name="直線コネクタ 136">
          <a:extLst>
            <a:ext uri="{FF2B5EF4-FFF2-40B4-BE49-F238E27FC236}">
              <a16:creationId xmlns:a16="http://schemas.microsoft.com/office/drawing/2014/main" id="{B94835B5-ED46-4EB9-8C1A-46A9AD8B0D93}"/>
            </a:ext>
          </a:extLst>
        </xdr:cNvPr>
        <xdr:cNvCxnSpPr/>
      </xdr:nvCxnSpPr>
      <xdr:spPr>
        <a:xfrm flipV="1">
          <a:off x="7861300" y="6537971"/>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166414</xdr:rowOff>
    </xdr:from>
    <xdr:to>
      <xdr:col>36</xdr:col>
      <xdr:colOff>165100</xdr:colOff>
      <xdr:row>38</xdr:row>
      <xdr:rowOff>96564</xdr:rowOff>
    </xdr:to>
    <xdr:sp macro="" textlink="">
      <xdr:nvSpPr>
        <xdr:cNvPr id="138" name="楕円 137">
          <a:extLst>
            <a:ext uri="{FF2B5EF4-FFF2-40B4-BE49-F238E27FC236}">
              <a16:creationId xmlns:a16="http://schemas.microsoft.com/office/drawing/2014/main" id="{822150EE-6504-4A5A-933D-061055AC8526}"/>
            </a:ext>
          </a:extLst>
        </xdr:cNvPr>
        <xdr:cNvSpPr/>
      </xdr:nvSpPr>
      <xdr:spPr>
        <a:xfrm>
          <a:off x="6921500" y="65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35182</xdr:rowOff>
    </xdr:from>
    <xdr:to>
      <xdr:col>41</xdr:col>
      <xdr:colOff>50800</xdr:colOff>
      <xdr:row>38</xdr:row>
      <xdr:rowOff>45764</xdr:rowOff>
    </xdr:to>
    <xdr:cxnSp macro="">
      <xdr:nvCxnSpPr>
        <xdr:cNvPr id="139" name="直線コネクタ 138">
          <a:extLst>
            <a:ext uri="{FF2B5EF4-FFF2-40B4-BE49-F238E27FC236}">
              <a16:creationId xmlns:a16="http://schemas.microsoft.com/office/drawing/2014/main" id="{1ED473A9-6B94-42A4-B626-91E41533DD38}"/>
            </a:ext>
          </a:extLst>
        </xdr:cNvPr>
        <xdr:cNvCxnSpPr/>
      </xdr:nvCxnSpPr>
      <xdr:spPr>
        <a:xfrm flipV="1">
          <a:off x="6972300" y="6550282"/>
          <a:ext cx="8890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88C3B79B-7704-4D7C-B058-F307D91AF416}"/>
            </a:ext>
          </a:extLst>
        </xdr:cNvPr>
        <xdr:cNvSpPr txBox="1"/>
      </xdr:nvSpPr>
      <xdr:spPr>
        <a:xfrm>
          <a:off x="9359411" y="65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ECC23636-BAF9-46AE-A636-AD46F0709A75}"/>
            </a:ext>
          </a:extLst>
        </xdr:cNvPr>
        <xdr:cNvSpPr txBox="1"/>
      </xdr:nvSpPr>
      <xdr:spPr>
        <a:xfrm>
          <a:off x="8483111" y="65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5A23FF82-45FA-4B7E-8539-057F1E8FA4B3}"/>
            </a:ext>
          </a:extLst>
        </xdr:cNvPr>
        <xdr:cNvSpPr txBox="1"/>
      </xdr:nvSpPr>
      <xdr:spPr>
        <a:xfrm>
          <a:off x="7594111" y="67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C66C74E7-F173-4477-B321-36E7146CA8B6}"/>
            </a:ext>
          </a:extLst>
        </xdr:cNvPr>
        <xdr:cNvSpPr txBox="1"/>
      </xdr:nvSpPr>
      <xdr:spPr>
        <a:xfrm>
          <a:off x="6705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77364</xdr:rowOff>
    </xdr:from>
    <xdr:ext cx="534377" cy="259045"/>
    <xdr:sp macro="" textlink="">
      <xdr:nvSpPr>
        <xdr:cNvPr id="144" name="n_1mainValue【道路】&#10;一人当たり延長">
          <a:extLst>
            <a:ext uri="{FF2B5EF4-FFF2-40B4-BE49-F238E27FC236}">
              <a16:creationId xmlns:a16="http://schemas.microsoft.com/office/drawing/2014/main" id="{10DBB35A-21B7-4BF3-BFDC-2B60D1178B92}"/>
            </a:ext>
          </a:extLst>
        </xdr:cNvPr>
        <xdr:cNvSpPr txBox="1"/>
      </xdr:nvSpPr>
      <xdr:spPr>
        <a:xfrm>
          <a:off x="9359411" y="62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90198</xdr:rowOff>
    </xdr:from>
    <xdr:ext cx="534377" cy="259045"/>
    <xdr:sp macro="" textlink="">
      <xdr:nvSpPr>
        <xdr:cNvPr id="145" name="n_2mainValue【道路】&#10;一人当たり延長">
          <a:extLst>
            <a:ext uri="{FF2B5EF4-FFF2-40B4-BE49-F238E27FC236}">
              <a16:creationId xmlns:a16="http://schemas.microsoft.com/office/drawing/2014/main" id="{E1E21E20-4011-41E8-A299-77DE41D5D5BA}"/>
            </a:ext>
          </a:extLst>
        </xdr:cNvPr>
        <xdr:cNvSpPr txBox="1"/>
      </xdr:nvSpPr>
      <xdr:spPr>
        <a:xfrm>
          <a:off x="8483111" y="62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102510</xdr:rowOff>
    </xdr:from>
    <xdr:ext cx="534377" cy="259045"/>
    <xdr:sp macro="" textlink="">
      <xdr:nvSpPr>
        <xdr:cNvPr id="146" name="n_3mainValue【道路】&#10;一人当たり延長">
          <a:extLst>
            <a:ext uri="{FF2B5EF4-FFF2-40B4-BE49-F238E27FC236}">
              <a16:creationId xmlns:a16="http://schemas.microsoft.com/office/drawing/2014/main" id="{B5434B11-D047-4DF3-A3EF-D8C3A3159E2F}"/>
            </a:ext>
          </a:extLst>
        </xdr:cNvPr>
        <xdr:cNvSpPr txBox="1"/>
      </xdr:nvSpPr>
      <xdr:spPr>
        <a:xfrm>
          <a:off x="7594111" y="627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113090</xdr:rowOff>
    </xdr:from>
    <xdr:ext cx="534377" cy="259045"/>
    <xdr:sp macro="" textlink="">
      <xdr:nvSpPr>
        <xdr:cNvPr id="147" name="n_4mainValue【道路】&#10;一人当たり延長">
          <a:extLst>
            <a:ext uri="{FF2B5EF4-FFF2-40B4-BE49-F238E27FC236}">
              <a16:creationId xmlns:a16="http://schemas.microsoft.com/office/drawing/2014/main" id="{F52AA015-5446-4CE7-BE04-C325AC805AC5}"/>
            </a:ext>
          </a:extLst>
        </xdr:cNvPr>
        <xdr:cNvSpPr txBox="1"/>
      </xdr:nvSpPr>
      <xdr:spPr>
        <a:xfrm>
          <a:off x="6705111" y="62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14BBA2C-C5B8-4440-A407-19FCA793B1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14E9864-76C3-40EF-949D-32600B75A3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05C9735-4866-4FEC-8536-5E8508008C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44B425F-BB6F-45F2-8BBB-ADFFBCBAD6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DB3569-8343-4ED9-B001-B3A1B68B2F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8B0D91F-A098-4464-A1C1-4FD317DCBC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5AFB16F-A4B9-4094-9972-4DEB7979D6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8F14DBA-396C-46D4-B159-F100CD6A09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443808-F64C-436D-BD48-ADDB9D9ACE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56DA42F-9E98-419C-ADFA-7DBF4FFCB1F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964EC40-B05E-4323-8B5A-4C1F157D2C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67838E5D-D06C-43EA-BDB7-A1D99DAEBFE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1F57A1A2-8814-468A-AC78-FBABC3DCD9B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D0E59D1F-E4F4-440F-AC8D-73745E4F2AD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A39DE64A-8D2A-4105-AF34-4ED97B75568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E8B3465D-4AF1-4F02-B8DC-510187584C9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F6A0B017-E36B-47C7-B9FE-141A291652A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46BA838E-B00A-4569-8848-CFDA262D993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7A8013F5-FB8B-4675-87D8-28101849B9F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353098C-C868-4F5A-AAFC-626A4520E3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E80B8C79-289E-4975-928A-2EB50637679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84F28EC-C83C-4D4D-BB68-06C37B922C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E74A5997-EF38-4E14-AFA1-AA0052D47639}"/>
            </a:ext>
          </a:extLst>
        </xdr:cNvPr>
        <xdr:cNvCxnSpPr/>
      </xdr:nvCxnSpPr>
      <xdr:spPr>
        <a:xfrm flipV="1">
          <a:off x="4634865" y="9765792"/>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87FDDB63-5EF6-4F97-8F69-1C37DA0B249C}"/>
            </a:ext>
          </a:extLst>
        </xdr:cNvPr>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5FC76163-5CB3-45CF-BA02-B700D777271B}"/>
            </a:ext>
          </a:extLst>
        </xdr:cNvPr>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869ED080-22FB-4352-A67B-38948B177145}"/>
            </a:ext>
          </a:extLst>
        </xdr:cNvPr>
        <xdr:cNvSpPr txBox="1"/>
      </xdr:nvSpPr>
      <xdr:spPr>
        <a:xfrm>
          <a:off x="4673600"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9082C3A0-B4C2-425D-B373-FEA988A92496}"/>
            </a:ext>
          </a:extLst>
        </xdr:cNvPr>
        <xdr:cNvCxnSpPr/>
      </xdr:nvCxnSpPr>
      <xdr:spPr>
        <a:xfrm>
          <a:off x="4546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26941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2E2BD168-0D20-4B76-A678-85DB17920E2D}"/>
            </a:ext>
          </a:extLst>
        </xdr:cNvPr>
        <xdr:cNvSpPr txBox="1"/>
      </xdr:nvSpPr>
      <xdr:spPr>
        <a:xfrm>
          <a:off x="4673600" y="10485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7A455F66-E9BD-4E17-A236-42E97B58C27C}"/>
            </a:ext>
          </a:extLst>
        </xdr:cNvPr>
        <xdr:cNvSpPr/>
      </xdr:nvSpPr>
      <xdr:spPr>
        <a:xfrm>
          <a:off x="4584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FFC9D228-4792-4CB9-A1D6-0A7D6B10D937}"/>
            </a:ext>
          </a:extLst>
        </xdr:cNvPr>
        <xdr:cNvSpPr/>
      </xdr:nvSpPr>
      <xdr:spPr>
        <a:xfrm>
          <a:off x="3746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2AB97ACD-5359-4A4C-BBBF-E1BCB14A2D1E}"/>
            </a:ext>
          </a:extLst>
        </xdr:cNvPr>
        <xdr:cNvSpPr/>
      </xdr:nvSpPr>
      <xdr:spPr>
        <a:xfrm>
          <a:off x="28575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A1408EBA-51E2-449B-86C4-75849828BA87}"/>
            </a:ext>
          </a:extLst>
        </xdr:cNvPr>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41BC8713-FAC8-4705-A5FC-F825109169D2}"/>
            </a:ext>
          </a:extLst>
        </xdr:cNvPr>
        <xdr:cNvSpPr/>
      </xdr:nvSpPr>
      <xdr:spPr>
        <a:xfrm>
          <a:off x="1079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85A5C59-D369-4475-8591-227E1BA021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EE4C77-A21C-4267-859C-9240F6CF50F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098C98E-F30F-42C1-BD12-12966723A0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EC07E7F-72EA-4C73-BDA9-016CB77FCC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95BCBD2-4E69-4B7C-8F2C-AFF2BEE62D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58928</xdr:rowOff>
    </xdr:from>
    <xdr:to>
      <xdr:col>24</xdr:col>
      <xdr:colOff>114300</xdr:colOff>
      <xdr:row>62</xdr:row>
      <xdr:rowOff>160528</xdr:rowOff>
    </xdr:to>
    <xdr:sp macro="" textlink="">
      <xdr:nvSpPr>
        <xdr:cNvPr id="186" name="楕円 185">
          <a:extLst>
            <a:ext uri="{FF2B5EF4-FFF2-40B4-BE49-F238E27FC236}">
              <a16:creationId xmlns:a16="http://schemas.microsoft.com/office/drawing/2014/main" id="{ED4E6C0C-DEF1-483F-863D-856E6F10E51E}"/>
            </a:ext>
          </a:extLst>
        </xdr:cNvPr>
        <xdr:cNvSpPr/>
      </xdr:nvSpPr>
      <xdr:spPr>
        <a:xfrm>
          <a:off x="4584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37355</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CC5D915B-4F20-4522-AC92-AC8E055C6A44}"/>
            </a:ext>
          </a:extLst>
        </xdr:cNvPr>
        <xdr:cNvSpPr txBox="1"/>
      </xdr:nvSpPr>
      <xdr:spPr>
        <a:xfrm>
          <a:off x="4673600"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36068</xdr:rowOff>
    </xdr:from>
    <xdr:to>
      <xdr:col>20</xdr:col>
      <xdr:colOff>38100</xdr:colOff>
      <xdr:row>62</xdr:row>
      <xdr:rowOff>137668</xdr:rowOff>
    </xdr:to>
    <xdr:sp macro="" textlink="">
      <xdr:nvSpPr>
        <xdr:cNvPr id="188" name="楕円 187">
          <a:extLst>
            <a:ext uri="{FF2B5EF4-FFF2-40B4-BE49-F238E27FC236}">
              <a16:creationId xmlns:a16="http://schemas.microsoft.com/office/drawing/2014/main" id="{CA8E50BF-1734-4AAC-9033-27568318A52A}"/>
            </a:ext>
          </a:extLst>
        </xdr:cNvPr>
        <xdr:cNvSpPr/>
      </xdr:nvSpPr>
      <xdr:spPr>
        <a:xfrm>
          <a:off x="3746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86868</xdr:rowOff>
    </xdr:from>
    <xdr:to>
      <xdr:col>24</xdr:col>
      <xdr:colOff>63500</xdr:colOff>
      <xdr:row>62</xdr:row>
      <xdr:rowOff>109728</xdr:rowOff>
    </xdr:to>
    <xdr:cxnSp macro="">
      <xdr:nvCxnSpPr>
        <xdr:cNvPr id="189" name="直線コネクタ 188">
          <a:extLst>
            <a:ext uri="{FF2B5EF4-FFF2-40B4-BE49-F238E27FC236}">
              <a16:creationId xmlns:a16="http://schemas.microsoft.com/office/drawing/2014/main" id="{6031501A-5685-4E0F-87A3-49F8C4CB66F8}"/>
            </a:ext>
          </a:extLst>
        </xdr:cNvPr>
        <xdr:cNvCxnSpPr/>
      </xdr:nvCxnSpPr>
      <xdr:spPr>
        <a:xfrm>
          <a:off x="3797300" y="10716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90" name="楕円 189">
          <a:extLst>
            <a:ext uri="{FF2B5EF4-FFF2-40B4-BE49-F238E27FC236}">
              <a16:creationId xmlns:a16="http://schemas.microsoft.com/office/drawing/2014/main" id="{A8426ABA-AE25-412B-BFE1-FBB17D54BFA1}"/>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68580</xdr:rowOff>
    </xdr:from>
    <xdr:to>
      <xdr:col>19</xdr:col>
      <xdr:colOff>177800</xdr:colOff>
      <xdr:row>62</xdr:row>
      <xdr:rowOff>86868</xdr:rowOff>
    </xdr:to>
    <xdr:cxnSp macro="">
      <xdr:nvCxnSpPr>
        <xdr:cNvPr id="191" name="直線コネクタ 190">
          <a:extLst>
            <a:ext uri="{FF2B5EF4-FFF2-40B4-BE49-F238E27FC236}">
              <a16:creationId xmlns:a16="http://schemas.microsoft.com/office/drawing/2014/main" id="{D6066182-BB43-4EA0-A2BD-650E0B8D1978}"/>
            </a:ext>
          </a:extLst>
        </xdr:cNvPr>
        <xdr:cNvCxnSpPr/>
      </xdr:nvCxnSpPr>
      <xdr:spPr>
        <a:xfrm>
          <a:off x="2908300" y="1069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170942</xdr:rowOff>
    </xdr:from>
    <xdr:to>
      <xdr:col>10</xdr:col>
      <xdr:colOff>165100</xdr:colOff>
      <xdr:row>62</xdr:row>
      <xdr:rowOff>101092</xdr:rowOff>
    </xdr:to>
    <xdr:sp macro="" textlink="">
      <xdr:nvSpPr>
        <xdr:cNvPr id="192" name="楕円 191">
          <a:extLst>
            <a:ext uri="{FF2B5EF4-FFF2-40B4-BE49-F238E27FC236}">
              <a16:creationId xmlns:a16="http://schemas.microsoft.com/office/drawing/2014/main" id="{BBE5A465-7D7F-4F25-A4C2-2E86044814F5}"/>
            </a:ext>
          </a:extLst>
        </xdr:cNvPr>
        <xdr:cNvSpPr/>
      </xdr:nvSpPr>
      <xdr:spPr>
        <a:xfrm>
          <a:off x="1968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50292</xdr:rowOff>
    </xdr:from>
    <xdr:to>
      <xdr:col>15</xdr:col>
      <xdr:colOff>50800</xdr:colOff>
      <xdr:row>62</xdr:row>
      <xdr:rowOff>68580</xdr:rowOff>
    </xdr:to>
    <xdr:cxnSp macro="">
      <xdr:nvCxnSpPr>
        <xdr:cNvPr id="193" name="直線コネクタ 192">
          <a:extLst>
            <a:ext uri="{FF2B5EF4-FFF2-40B4-BE49-F238E27FC236}">
              <a16:creationId xmlns:a16="http://schemas.microsoft.com/office/drawing/2014/main" id="{806CF402-23C9-4B8E-BAD3-6ACF16B15CE9}"/>
            </a:ext>
          </a:extLst>
        </xdr:cNvPr>
        <xdr:cNvCxnSpPr/>
      </xdr:nvCxnSpPr>
      <xdr:spPr>
        <a:xfrm>
          <a:off x="2019300" y="10680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4" name="楕円 193">
          <a:extLst>
            <a:ext uri="{FF2B5EF4-FFF2-40B4-BE49-F238E27FC236}">
              <a16:creationId xmlns:a16="http://schemas.microsoft.com/office/drawing/2014/main" id="{69331CFF-3E79-42B3-961B-69C24339FE45}"/>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50292</xdr:rowOff>
    </xdr:to>
    <xdr:cxnSp macro="">
      <xdr:nvCxnSpPr>
        <xdr:cNvPr id="195" name="直線コネクタ 194">
          <a:extLst>
            <a:ext uri="{FF2B5EF4-FFF2-40B4-BE49-F238E27FC236}">
              <a16:creationId xmlns:a16="http://schemas.microsoft.com/office/drawing/2014/main" id="{5C6118DF-2D40-4024-A85E-EA0B65618B35}"/>
            </a:ext>
          </a:extLst>
        </xdr:cNvPr>
        <xdr:cNvCxnSpPr/>
      </xdr:nvCxnSpPr>
      <xdr:spPr>
        <a:xfrm>
          <a:off x="1130300" y="106527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44075D5-4511-427F-9EDF-29EE74B40BE3}"/>
            </a:ext>
          </a:extLst>
        </xdr:cNvPr>
        <xdr:cNvSpPr txBox="1"/>
      </xdr:nvSpPr>
      <xdr:spPr>
        <a:xfrm>
          <a:off x="3582044" y="1038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BA51976-4D42-4283-88A7-CBE2D242A2DA}"/>
            </a:ext>
          </a:extLst>
        </xdr:cNvPr>
        <xdr:cNvSpPr txBox="1"/>
      </xdr:nvSpPr>
      <xdr:spPr>
        <a:xfrm>
          <a:off x="2705744" y="103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6DFF828-A676-49A8-87E1-90424EB22911}"/>
            </a:ext>
          </a:extLst>
        </xdr:cNvPr>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156481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5F3C798-4A23-4F96-9BD0-31606142F456}"/>
            </a:ext>
          </a:extLst>
        </xdr:cNvPr>
        <xdr:cNvSpPr txBox="1"/>
      </xdr:nvSpPr>
      <xdr:spPr>
        <a:xfrm>
          <a:off x="927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128795</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47ABD6B0-570E-4A7B-BF74-6EDA1A606091}"/>
            </a:ext>
          </a:extLst>
        </xdr:cNvPr>
        <xdr:cNvSpPr txBox="1"/>
      </xdr:nvSpPr>
      <xdr:spPr>
        <a:xfrm>
          <a:off x="35820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5DF6D41-84F9-4CAF-B027-1A46ED906C66}"/>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92219</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7BA7AB5-F5E8-4C3F-8575-435FD9989E48}"/>
            </a:ext>
          </a:extLst>
        </xdr:cNvPr>
        <xdr:cNvSpPr txBox="1"/>
      </xdr:nvSpPr>
      <xdr:spPr>
        <a:xfrm>
          <a:off x="1816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7072961C-8A43-4BDB-9FAA-C22EAF082D50}"/>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C47B45B-CE38-430B-84D7-E2BFE899A9B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059E579-7FDB-4674-87BE-D115128ABC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6EC06F4-BBEC-40F7-A75A-ADAD28CA49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E53B8F6-E458-4377-83FD-E81971E7DD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3187E0A-2E90-4A23-AB71-5C301D488A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1DFFF32-822E-4263-8156-F80D2FFE62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E9963A0-2F5F-4E0F-A547-9BF410E10A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0A99787-5A54-475E-9E86-E9336DFD18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235FCC5-CBE3-43C7-BB6A-308EAE11744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8226430-EB40-4A1B-B30B-C27F6FF007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9D2D557-8CEB-43D3-9273-7FF16DC7ED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B5AE241C-6DFC-4438-A3CF-5561D3ED0F2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FD96CC80-3F1B-4B40-87B8-C6B04529BD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39FA5AB9-02E5-4B95-99B6-9BD287FA6EB9}"/>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90B63D52-08B8-4012-A45B-FC0421F0A3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7BFD987D-BCF4-40E7-8846-BEC764D0C1D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ADDAAB0-E0A7-4739-9FD9-1875B750E5A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92A176E0-1889-4B53-8E62-D92B0FAB74D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56B1F452-BFDE-491E-AFC5-2622D1F670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2F8072ED-A448-4F28-B0BD-8D15C938CF8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35A1C13-851A-42A6-8DB4-E260E31FE9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65BCDA95-D5B4-4CE0-8AA2-4AEF3646582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A65DE0C7-A589-4776-A3BD-524AEFAEB6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27DB1011-64EA-4922-80AC-34192E52B012}"/>
            </a:ext>
          </a:extLst>
        </xdr:cNvPr>
        <xdr:cNvCxnSpPr/>
      </xdr:nvCxnSpPr>
      <xdr:spPr>
        <a:xfrm flipV="1">
          <a:off x="10476865" y="9643852"/>
          <a:ext cx="0" cy="140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4C3D24BB-3F47-4788-9F9B-911BF026DB0B}"/>
            </a:ext>
          </a:extLst>
        </xdr:cNvPr>
        <xdr:cNvSpPr txBox="1"/>
      </xdr:nvSpPr>
      <xdr:spPr>
        <a:xfrm>
          <a:off x="10515600" y="110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BA33E29D-6531-4B46-B93D-1F70E2A81982}"/>
            </a:ext>
          </a:extLst>
        </xdr:cNvPr>
        <xdr:cNvCxnSpPr/>
      </xdr:nvCxnSpPr>
      <xdr:spPr>
        <a:xfrm>
          <a:off x="10388600" y="1104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96AA0DA1-5DB1-4F4F-BB89-66DA1C3C7F47}"/>
            </a:ext>
          </a:extLst>
        </xdr:cNvPr>
        <xdr:cNvSpPr txBox="1"/>
      </xdr:nvSpPr>
      <xdr:spPr>
        <a:xfrm>
          <a:off x="10515600" y="9419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8A2A4216-DAA1-41BB-8ECA-DCCF377CE279}"/>
            </a:ext>
          </a:extLst>
        </xdr:cNvPr>
        <xdr:cNvCxnSpPr/>
      </xdr:nvCxnSpPr>
      <xdr:spPr>
        <a:xfrm>
          <a:off x="10388600" y="96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45924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B3F92719-0413-4B80-8111-2539D5E268FD}"/>
            </a:ext>
          </a:extLst>
        </xdr:cNvPr>
        <xdr:cNvSpPr txBox="1"/>
      </xdr:nvSpPr>
      <xdr:spPr>
        <a:xfrm>
          <a:off x="10515600" y="10675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A7363715-2F96-4C8E-BDB8-DB99EB268C39}"/>
            </a:ext>
          </a:extLst>
        </xdr:cNvPr>
        <xdr:cNvSpPr/>
      </xdr:nvSpPr>
      <xdr:spPr>
        <a:xfrm>
          <a:off x="10426700" y="108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091D4F3A-4380-492C-B89F-245247655D5E}"/>
            </a:ext>
          </a:extLst>
        </xdr:cNvPr>
        <xdr:cNvSpPr/>
      </xdr:nvSpPr>
      <xdr:spPr>
        <a:xfrm>
          <a:off x="95885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A8C4E395-8499-4F33-AE3A-1A2085952AFB}"/>
            </a:ext>
          </a:extLst>
        </xdr:cNvPr>
        <xdr:cNvSpPr/>
      </xdr:nvSpPr>
      <xdr:spPr>
        <a:xfrm>
          <a:off x="8699500" y="108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52769D87-4F65-4692-8717-B87146F51A4A}"/>
            </a:ext>
          </a:extLst>
        </xdr:cNvPr>
        <xdr:cNvSpPr/>
      </xdr:nvSpPr>
      <xdr:spPr>
        <a:xfrm>
          <a:off x="7810500" y="108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B66B7B1F-D953-4B03-BA05-008E7A80FF3B}"/>
            </a:ext>
          </a:extLst>
        </xdr:cNvPr>
        <xdr:cNvSpPr/>
      </xdr:nvSpPr>
      <xdr:spPr>
        <a:xfrm>
          <a:off x="6921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85D4738-B863-41EE-ADB4-4E057472E9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1F9899E-7F4A-4746-B227-471F74DE8F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57EEFA5-7975-444E-AF8D-EF614A0713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968B86-B798-4182-992B-309D273303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5F7AF4-C19A-4AF2-8324-4F164A3540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128246</xdr:rowOff>
    </xdr:from>
    <xdr:to>
      <xdr:col>55</xdr:col>
      <xdr:colOff>50800</xdr:colOff>
      <xdr:row>64</xdr:row>
      <xdr:rowOff>58396</xdr:rowOff>
    </xdr:to>
    <xdr:sp macro="" textlink="">
      <xdr:nvSpPr>
        <xdr:cNvPr id="243" name="楕円 242">
          <a:extLst>
            <a:ext uri="{FF2B5EF4-FFF2-40B4-BE49-F238E27FC236}">
              <a16:creationId xmlns:a16="http://schemas.microsoft.com/office/drawing/2014/main" id="{0B222D23-9310-4F0B-9288-81C71C4B4716}"/>
            </a:ext>
          </a:extLst>
        </xdr:cNvPr>
        <xdr:cNvSpPr/>
      </xdr:nvSpPr>
      <xdr:spPr>
        <a:xfrm>
          <a:off x="10426700" y="10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43173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759A843F-2566-406E-936C-619DE02A230D}"/>
            </a:ext>
          </a:extLst>
        </xdr:cNvPr>
        <xdr:cNvSpPr txBox="1"/>
      </xdr:nvSpPr>
      <xdr:spPr>
        <a:xfrm>
          <a:off x="10515600" y="1084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129533</xdr:rowOff>
    </xdr:from>
    <xdr:to>
      <xdr:col>50</xdr:col>
      <xdr:colOff>165100</xdr:colOff>
      <xdr:row>64</xdr:row>
      <xdr:rowOff>59683</xdr:rowOff>
    </xdr:to>
    <xdr:sp macro="" textlink="">
      <xdr:nvSpPr>
        <xdr:cNvPr id="245" name="楕円 244">
          <a:extLst>
            <a:ext uri="{FF2B5EF4-FFF2-40B4-BE49-F238E27FC236}">
              <a16:creationId xmlns:a16="http://schemas.microsoft.com/office/drawing/2014/main" id="{21E8C951-73AB-4DB6-B602-17A8D6D8300F}"/>
            </a:ext>
          </a:extLst>
        </xdr:cNvPr>
        <xdr:cNvSpPr/>
      </xdr:nvSpPr>
      <xdr:spPr>
        <a:xfrm>
          <a:off x="9588500" y="1093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7596</xdr:rowOff>
    </xdr:from>
    <xdr:to>
      <xdr:col>55</xdr:col>
      <xdr:colOff>0</xdr:colOff>
      <xdr:row>64</xdr:row>
      <xdr:rowOff>8883</xdr:rowOff>
    </xdr:to>
    <xdr:cxnSp macro="">
      <xdr:nvCxnSpPr>
        <xdr:cNvPr id="246" name="直線コネクタ 245">
          <a:extLst>
            <a:ext uri="{FF2B5EF4-FFF2-40B4-BE49-F238E27FC236}">
              <a16:creationId xmlns:a16="http://schemas.microsoft.com/office/drawing/2014/main" id="{1521716C-A46B-4F1A-8821-F401F24A0182}"/>
            </a:ext>
          </a:extLst>
        </xdr:cNvPr>
        <xdr:cNvCxnSpPr/>
      </xdr:nvCxnSpPr>
      <xdr:spPr>
        <a:xfrm flipV="1">
          <a:off x="9639300" y="10980396"/>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130846</xdr:rowOff>
    </xdr:from>
    <xdr:to>
      <xdr:col>46</xdr:col>
      <xdr:colOff>38100</xdr:colOff>
      <xdr:row>64</xdr:row>
      <xdr:rowOff>60996</xdr:rowOff>
    </xdr:to>
    <xdr:sp macro="" textlink="">
      <xdr:nvSpPr>
        <xdr:cNvPr id="247" name="楕円 246">
          <a:extLst>
            <a:ext uri="{FF2B5EF4-FFF2-40B4-BE49-F238E27FC236}">
              <a16:creationId xmlns:a16="http://schemas.microsoft.com/office/drawing/2014/main" id="{A75450FF-5E89-43B3-9E20-7F8867018F62}"/>
            </a:ext>
          </a:extLst>
        </xdr:cNvPr>
        <xdr:cNvSpPr/>
      </xdr:nvSpPr>
      <xdr:spPr>
        <a:xfrm>
          <a:off x="8699500" y="109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8883</xdr:rowOff>
    </xdr:from>
    <xdr:to>
      <xdr:col>50</xdr:col>
      <xdr:colOff>114300</xdr:colOff>
      <xdr:row>64</xdr:row>
      <xdr:rowOff>10196</xdr:rowOff>
    </xdr:to>
    <xdr:cxnSp macro="">
      <xdr:nvCxnSpPr>
        <xdr:cNvPr id="248" name="直線コネクタ 247">
          <a:extLst>
            <a:ext uri="{FF2B5EF4-FFF2-40B4-BE49-F238E27FC236}">
              <a16:creationId xmlns:a16="http://schemas.microsoft.com/office/drawing/2014/main" id="{EDE8455C-75A0-4E63-97ED-605C7C37C6BC}"/>
            </a:ext>
          </a:extLst>
        </xdr:cNvPr>
        <xdr:cNvCxnSpPr/>
      </xdr:nvCxnSpPr>
      <xdr:spPr>
        <a:xfrm flipV="1">
          <a:off x="8750300" y="10981683"/>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132421</xdr:rowOff>
    </xdr:from>
    <xdr:to>
      <xdr:col>41</xdr:col>
      <xdr:colOff>101600</xdr:colOff>
      <xdr:row>64</xdr:row>
      <xdr:rowOff>62571</xdr:rowOff>
    </xdr:to>
    <xdr:sp macro="" textlink="">
      <xdr:nvSpPr>
        <xdr:cNvPr id="249" name="楕円 248">
          <a:extLst>
            <a:ext uri="{FF2B5EF4-FFF2-40B4-BE49-F238E27FC236}">
              <a16:creationId xmlns:a16="http://schemas.microsoft.com/office/drawing/2014/main" id="{44060ADE-91CE-4E28-9E90-7145F1092612}"/>
            </a:ext>
          </a:extLst>
        </xdr:cNvPr>
        <xdr:cNvSpPr/>
      </xdr:nvSpPr>
      <xdr:spPr>
        <a:xfrm>
          <a:off x="7810500" y="109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10196</xdr:rowOff>
    </xdr:from>
    <xdr:to>
      <xdr:col>45</xdr:col>
      <xdr:colOff>177800</xdr:colOff>
      <xdr:row>64</xdr:row>
      <xdr:rowOff>11771</xdr:rowOff>
    </xdr:to>
    <xdr:cxnSp macro="">
      <xdr:nvCxnSpPr>
        <xdr:cNvPr id="250" name="直線コネクタ 249">
          <a:extLst>
            <a:ext uri="{FF2B5EF4-FFF2-40B4-BE49-F238E27FC236}">
              <a16:creationId xmlns:a16="http://schemas.microsoft.com/office/drawing/2014/main" id="{25475A2B-8382-4C2C-B742-FB072D501623}"/>
            </a:ext>
          </a:extLst>
        </xdr:cNvPr>
        <xdr:cNvCxnSpPr/>
      </xdr:nvCxnSpPr>
      <xdr:spPr>
        <a:xfrm flipV="1">
          <a:off x="7861300" y="1098299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133311</xdr:rowOff>
    </xdr:from>
    <xdr:to>
      <xdr:col>36</xdr:col>
      <xdr:colOff>165100</xdr:colOff>
      <xdr:row>64</xdr:row>
      <xdr:rowOff>63461</xdr:rowOff>
    </xdr:to>
    <xdr:sp macro="" textlink="">
      <xdr:nvSpPr>
        <xdr:cNvPr id="251" name="楕円 250">
          <a:extLst>
            <a:ext uri="{FF2B5EF4-FFF2-40B4-BE49-F238E27FC236}">
              <a16:creationId xmlns:a16="http://schemas.microsoft.com/office/drawing/2014/main" id="{DE326429-554E-4011-ABCC-620DD13DA24A}"/>
            </a:ext>
          </a:extLst>
        </xdr:cNvPr>
        <xdr:cNvSpPr/>
      </xdr:nvSpPr>
      <xdr:spPr>
        <a:xfrm>
          <a:off x="6921500" y="109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11771</xdr:rowOff>
    </xdr:from>
    <xdr:to>
      <xdr:col>41</xdr:col>
      <xdr:colOff>50800</xdr:colOff>
      <xdr:row>64</xdr:row>
      <xdr:rowOff>12661</xdr:rowOff>
    </xdr:to>
    <xdr:cxnSp macro="">
      <xdr:nvCxnSpPr>
        <xdr:cNvPr id="252" name="直線コネクタ 251">
          <a:extLst>
            <a:ext uri="{FF2B5EF4-FFF2-40B4-BE49-F238E27FC236}">
              <a16:creationId xmlns:a16="http://schemas.microsoft.com/office/drawing/2014/main" id="{49FFEE14-B316-48B3-9172-6121427DD722}"/>
            </a:ext>
          </a:extLst>
        </xdr:cNvPr>
        <xdr:cNvCxnSpPr/>
      </xdr:nvCxnSpPr>
      <xdr:spPr>
        <a:xfrm flipV="1">
          <a:off x="6972300" y="10984571"/>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B10DCBFC-948A-4D06-B30D-23E098F46F44}"/>
            </a:ext>
          </a:extLst>
        </xdr:cNvPr>
        <xdr:cNvSpPr txBox="1"/>
      </xdr:nvSpPr>
      <xdr:spPr>
        <a:xfrm>
          <a:off x="9327095" y="1060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2152195-853B-4DD5-A59A-617C7F752A58}"/>
            </a:ext>
          </a:extLst>
        </xdr:cNvPr>
        <xdr:cNvSpPr txBox="1"/>
      </xdr:nvSpPr>
      <xdr:spPr>
        <a:xfrm>
          <a:off x="8450795" y="1061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C7381DED-0ACE-43D9-B24A-3C090AA42355}"/>
            </a:ext>
          </a:extLst>
        </xdr:cNvPr>
        <xdr:cNvSpPr txBox="1"/>
      </xdr:nvSpPr>
      <xdr:spPr>
        <a:xfrm>
          <a:off x="7561795" y="106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49CA1305-6A7B-4EF7-9E6F-8A270BBAE611}"/>
            </a:ext>
          </a:extLst>
        </xdr:cNvPr>
        <xdr:cNvSpPr txBox="1"/>
      </xdr:nvSpPr>
      <xdr:spPr>
        <a:xfrm>
          <a:off x="6672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50810</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37742B11-B8A3-4029-B3F7-6BEC596B65EE}"/>
            </a:ext>
          </a:extLst>
        </xdr:cNvPr>
        <xdr:cNvSpPr txBox="1"/>
      </xdr:nvSpPr>
      <xdr:spPr>
        <a:xfrm>
          <a:off x="9327095" y="110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52123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64B92B36-8BD0-42B2-873D-D412311D3C70}"/>
            </a:ext>
          </a:extLst>
        </xdr:cNvPr>
        <xdr:cNvSpPr txBox="1"/>
      </xdr:nvSpPr>
      <xdr:spPr>
        <a:xfrm>
          <a:off x="8450795" y="1102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53698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80D9AD83-14DB-4A22-9104-FC16310565C7}"/>
            </a:ext>
          </a:extLst>
        </xdr:cNvPr>
        <xdr:cNvSpPr txBox="1"/>
      </xdr:nvSpPr>
      <xdr:spPr>
        <a:xfrm>
          <a:off x="7561795" y="1102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54588</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C28FF88E-8ADF-4986-BD5D-6A12CFCD4F3F}"/>
            </a:ext>
          </a:extLst>
        </xdr:cNvPr>
        <xdr:cNvSpPr txBox="1"/>
      </xdr:nvSpPr>
      <xdr:spPr>
        <a:xfrm>
          <a:off x="6672795" y="1102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544BA5AD-1B23-4310-BE8E-63751D1EDAC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DFA9846A-44E4-49A7-8872-579674D102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FE6E7A90-7DB7-49D7-9635-688AEAB027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54D3E548-8B93-4289-AB37-8995011C483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F2612D80-73A3-48CE-A9C8-706E1CE49F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3510A1C-D23C-4F0A-A623-9FB7D0270B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B0A34CA-889D-4FBE-838F-1689E1EF9F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1CE5593D-3C4D-4856-B10B-838DA83DC3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F24C7DA6-8853-496A-8DF0-A10B4EF36B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14F8E218-60B6-40F2-B7BC-2554F2162AD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A449C639-2CF6-43DF-AE61-35D2E2883B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6C599EAD-DE98-4746-80E9-ADED52C87E1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CF74D09D-E606-47E2-B352-191C3905FCB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47DA8A01-CE45-4880-9DAF-10D0B105E4D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2FC93C84-F878-4B51-947A-F497F44D3A2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2240AA7B-D350-4F16-935F-550E9AA710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977F78C0-8441-45CC-B5FB-A398F7FB7BF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2C7EBDDD-7468-49B0-A248-7D8B574FCDF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60622754-B407-4CB6-A281-8CE67D000B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B44A861-4899-45F1-BCA0-EA2BD695C51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91F9CC80-1231-495D-A19A-66FCE62F7BF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4334309C-B925-4A13-B791-DF2F289760D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40827884-222F-48A3-8BB8-6F9488DA35B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98548B6-60F8-43DD-BA33-D37CB61805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EA48EC12-E9CC-40DC-A650-EEFD4E5F3B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71063390-0634-4082-9EE5-4FDCDACD6506}"/>
            </a:ext>
          </a:extLst>
        </xdr:cNvPr>
        <xdr:cNvCxnSpPr/>
      </xdr:nvCxnSpPr>
      <xdr:spPr>
        <a:xfrm flipV="1">
          <a:off x="4634865" y="1350753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9DF316F3-9E5A-4D3B-93CE-FF058D2E6183}"/>
            </a:ext>
          </a:extLst>
        </xdr:cNvPr>
        <xdr:cNvSpPr txBox="1"/>
      </xdr:nvSpPr>
      <xdr:spPr>
        <a:xfrm>
          <a:off x="4673600" y="1480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57E14973-4D2B-498E-A618-E01C8BDC95B4}"/>
            </a:ext>
          </a:extLst>
        </xdr:cNvPr>
        <xdr:cNvCxnSpPr/>
      </xdr:nvCxnSpPr>
      <xdr:spPr>
        <a:xfrm>
          <a:off x="4546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66B193C5-0809-4F43-AD75-E25108070E41}"/>
            </a:ext>
          </a:extLst>
        </xdr:cNvPr>
        <xdr:cNvSpPr txBox="1"/>
      </xdr:nvSpPr>
      <xdr:spPr>
        <a:xfrm>
          <a:off x="4673600" y="1328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419D1194-1AB2-42A0-AB4D-60E63C1E922B}"/>
            </a:ext>
          </a:extLst>
        </xdr:cNvPr>
        <xdr:cNvCxnSpPr/>
      </xdr:nvCxnSpPr>
      <xdr:spPr>
        <a:xfrm>
          <a:off x="4546600" y="1350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B613020-A76A-4DD3-83A9-957393CBEFA2}"/>
            </a:ext>
          </a:extLst>
        </xdr:cNvPr>
        <xdr:cNvSpPr txBox="1"/>
      </xdr:nvSpPr>
      <xdr:spPr>
        <a:xfrm>
          <a:off x="4673600" y="14365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AA84F838-9608-487D-89D8-0D7A97F3141E}"/>
            </a:ext>
          </a:extLst>
        </xdr:cNvPr>
        <xdr:cNvSpPr/>
      </xdr:nvSpPr>
      <xdr:spPr>
        <a:xfrm>
          <a:off x="4584700" y="1438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C7185709-E6A5-4DC3-AB9B-29DF76AEF24F}"/>
            </a:ext>
          </a:extLst>
        </xdr:cNvPr>
        <xdr:cNvSpPr/>
      </xdr:nvSpPr>
      <xdr:spPr>
        <a:xfrm>
          <a:off x="3746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B2A956CE-14DA-4F31-A548-8D44CC42E99A}"/>
            </a:ext>
          </a:extLst>
        </xdr:cNvPr>
        <xdr:cNvSpPr/>
      </xdr:nvSpPr>
      <xdr:spPr>
        <a:xfrm>
          <a:off x="2857500" y="1434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440D6DDB-E2A2-471F-9D91-B22A550EE01D}"/>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4C2DC913-38E1-4FCA-8872-CC29FC0E188C}"/>
            </a:ext>
          </a:extLst>
        </xdr:cNvPr>
        <xdr:cNvSpPr/>
      </xdr:nvSpPr>
      <xdr:spPr>
        <a:xfrm>
          <a:off x="1079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5A623C9-48C4-408E-9A90-D45E4E1206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76FCEDB-D5DC-4F70-88FE-178F1E343F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9E9881-EB3B-4E6D-BC6E-31C1793F64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2C1CBB-1E24-4853-8D2B-E19DE7E52D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7FD3CBB-C470-4279-81F6-932536ADEA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302" name="楕円 301">
          <a:extLst>
            <a:ext uri="{FF2B5EF4-FFF2-40B4-BE49-F238E27FC236}">
              <a16:creationId xmlns:a16="http://schemas.microsoft.com/office/drawing/2014/main" id="{7A7884FD-77FA-4D23-A14B-4D0E7B9B4FFB}"/>
            </a:ext>
          </a:extLst>
        </xdr:cNvPr>
        <xdr:cNvSpPr/>
      </xdr:nvSpPr>
      <xdr:spPr>
        <a:xfrm>
          <a:off x="4584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6911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7DD1012-7CA9-4049-9CCB-2CB2A73E204C}"/>
            </a:ext>
          </a:extLst>
        </xdr:cNvPr>
        <xdr:cNvSpPr txBox="1"/>
      </xdr:nvSpPr>
      <xdr:spPr>
        <a:xfrm>
          <a:off x="4673600" y="14237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4" name="楕円 303">
          <a:extLst>
            <a:ext uri="{FF2B5EF4-FFF2-40B4-BE49-F238E27FC236}">
              <a16:creationId xmlns:a16="http://schemas.microsoft.com/office/drawing/2014/main" id="{B0026E4A-B547-40AA-B61D-2EEF36E9EE1C}"/>
            </a:ext>
          </a:extLst>
        </xdr:cNvPr>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xdr:rowOff>
    </xdr:from>
    <xdr:to>
      <xdr:col>24</xdr:col>
      <xdr:colOff>63500</xdr:colOff>
      <xdr:row>84</xdr:row>
      <xdr:rowOff>34834</xdr:rowOff>
    </xdr:to>
    <xdr:cxnSp macro="">
      <xdr:nvCxnSpPr>
        <xdr:cNvPr id="305" name="直線コネクタ 304">
          <a:extLst>
            <a:ext uri="{FF2B5EF4-FFF2-40B4-BE49-F238E27FC236}">
              <a16:creationId xmlns:a16="http://schemas.microsoft.com/office/drawing/2014/main" id="{F225F51B-29AC-4CED-8DED-3F3ECCBB02AB}"/>
            </a:ext>
          </a:extLst>
        </xdr:cNvPr>
        <xdr:cNvCxnSpPr/>
      </xdr:nvCxnSpPr>
      <xdr:spPr>
        <a:xfrm>
          <a:off x="3797300" y="144105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06" name="楕円 305">
          <a:extLst>
            <a:ext uri="{FF2B5EF4-FFF2-40B4-BE49-F238E27FC236}">
              <a16:creationId xmlns:a16="http://schemas.microsoft.com/office/drawing/2014/main" id="{10EF3C96-910A-4BB5-979D-A99A82876945}"/>
            </a:ext>
          </a:extLst>
        </xdr:cNvPr>
        <xdr:cNvSpPr/>
      </xdr:nvSpPr>
      <xdr:spPr>
        <a:xfrm>
          <a:off x="2857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8708</xdr:rowOff>
    </xdr:from>
    <xdr:to>
      <xdr:col>19</xdr:col>
      <xdr:colOff>177800</xdr:colOff>
      <xdr:row>84</xdr:row>
      <xdr:rowOff>11974</xdr:rowOff>
    </xdr:to>
    <xdr:cxnSp macro="">
      <xdr:nvCxnSpPr>
        <xdr:cNvPr id="307" name="直線コネクタ 306">
          <a:extLst>
            <a:ext uri="{FF2B5EF4-FFF2-40B4-BE49-F238E27FC236}">
              <a16:creationId xmlns:a16="http://schemas.microsoft.com/office/drawing/2014/main" id="{ABD5EC3A-1D9F-45C7-B1B2-7A16E6361C11}"/>
            </a:ext>
          </a:extLst>
        </xdr:cNvPr>
        <xdr:cNvCxnSpPr/>
      </xdr:nvCxnSpPr>
      <xdr:spPr>
        <a:xfrm flipV="1">
          <a:off x="2908300" y="1441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08" name="楕円 307">
          <a:extLst>
            <a:ext uri="{FF2B5EF4-FFF2-40B4-BE49-F238E27FC236}">
              <a16:creationId xmlns:a16="http://schemas.microsoft.com/office/drawing/2014/main" id="{C45F7993-0F84-4260-A8BE-61287CA291E0}"/>
            </a:ext>
          </a:extLst>
        </xdr:cNvPr>
        <xdr:cNvSpPr/>
      </xdr:nvSpPr>
      <xdr:spPr>
        <a:xfrm>
          <a:off x="196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149134</xdr:rowOff>
    </xdr:from>
    <xdr:to>
      <xdr:col>15</xdr:col>
      <xdr:colOff>50800</xdr:colOff>
      <xdr:row>84</xdr:row>
      <xdr:rowOff>11974</xdr:rowOff>
    </xdr:to>
    <xdr:cxnSp macro="">
      <xdr:nvCxnSpPr>
        <xdr:cNvPr id="309" name="直線コネクタ 308">
          <a:extLst>
            <a:ext uri="{FF2B5EF4-FFF2-40B4-BE49-F238E27FC236}">
              <a16:creationId xmlns:a16="http://schemas.microsoft.com/office/drawing/2014/main" id="{D3EB9075-9663-423E-9887-F2DB6B986DF1}"/>
            </a:ext>
          </a:extLst>
        </xdr:cNvPr>
        <xdr:cNvCxnSpPr/>
      </xdr:nvCxnSpPr>
      <xdr:spPr>
        <a:xfrm>
          <a:off x="2019300" y="1437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0" name="楕円 309">
          <a:extLst>
            <a:ext uri="{FF2B5EF4-FFF2-40B4-BE49-F238E27FC236}">
              <a16:creationId xmlns:a16="http://schemas.microsoft.com/office/drawing/2014/main" id="{E21BF2EB-CBD5-4244-A0F3-61E2819831FF}"/>
            </a:ext>
          </a:extLst>
        </xdr:cNvPr>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149134</xdr:rowOff>
    </xdr:to>
    <xdr:cxnSp macro="">
      <xdr:nvCxnSpPr>
        <xdr:cNvPr id="311" name="直線コネクタ 310">
          <a:extLst>
            <a:ext uri="{FF2B5EF4-FFF2-40B4-BE49-F238E27FC236}">
              <a16:creationId xmlns:a16="http://schemas.microsoft.com/office/drawing/2014/main" id="{116FB113-FB26-4AF6-98CD-9EF7D4E20C5A}"/>
            </a:ext>
          </a:extLst>
        </xdr:cNvPr>
        <xdr:cNvCxnSpPr/>
      </xdr:nvCxnSpPr>
      <xdr:spPr>
        <a:xfrm>
          <a:off x="1130300" y="143598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62065</xdr:rowOff>
    </xdr:from>
    <xdr:ext cx="405111" cy="259045"/>
    <xdr:sp macro="" textlink="">
      <xdr:nvSpPr>
        <xdr:cNvPr id="312" name="n_1aveValue【公営住宅】&#10;有形固定資産減価償却率">
          <a:extLst>
            <a:ext uri="{FF2B5EF4-FFF2-40B4-BE49-F238E27FC236}">
              <a16:creationId xmlns:a16="http://schemas.microsoft.com/office/drawing/2014/main" id="{9FF4E56D-34C7-4E3A-B404-A37BAD510C41}"/>
            </a:ext>
          </a:extLst>
        </xdr:cNvPr>
        <xdr:cNvSpPr txBox="1"/>
      </xdr:nvSpPr>
      <xdr:spPr>
        <a:xfrm>
          <a:off x="3582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16F3CA73-6034-4E4B-AA73-F25A9D8E1B29}"/>
            </a:ext>
          </a:extLst>
        </xdr:cNvPr>
        <xdr:cNvSpPr txBox="1"/>
      </xdr:nvSpPr>
      <xdr:spPr>
        <a:xfrm>
          <a:off x="2705744" y="141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4" name="n_3aveValue【公営住宅】&#10;有形固定資産減価償却率">
          <a:extLst>
            <a:ext uri="{FF2B5EF4-FFF2-40B4-BE49-F238E27FC236}">
              <a16:creationId xmlns:a16="http://schemas.microsoft.com/office/drawing/2014/main" id="{8E77B716-9F9B-41F9-B71C-7D37A46525F5}"/>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26143</xdr:rowOff>
    </xdr:from>
    <xdr:ext cx="405111" cy="259045"/>
    <xdr:sp macro="" textlink="">
      <xdr:nvSpPr>
        <xdr:cNvPr id="315" name="n_4aveValue【公営住宅】&#10;有形固定資産減価償却率">
          <a:extLst>
            <a:ext uri="{FF2B5EF4-FFF2-40B4-BE49-F238E27FC236}">
              <a16:creationId xmlns:a16="http://schemas.microsoft.com/office/drawing/2014/main" id="{55A16DAE-6458-4FAB-A4D0-50B1FB4C5500}"/>
            </a:ext>
          </a:extLst>
        </xdr:cNvPr>
        <xdr:cNvSpPr txBox="1"/>
      </xdr:nvSpPr>
      <xdr:spPr>
        <a:xfrm>
          <a:off x="927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76035</xdr:rowOff>
    </xdr:from>
    <xdr:ext cx="405111" cy="259045"/>
    <xdr:sp macro="" textlink="">
      <xdr:nvSpPr>
        <xdr:cNvPr id="316" name="n_1mainValue【公営住宅】&#10;有形固定資産減価償却率">
          <a:extLst>
            <a:ext uri="{FF2B5EF4-FFF2-40B4-BE49-F238E27FC236}">
              <a16:creationId xmlns:a16="http://schemas.microsoft.com/office/drawing/2014/main" id="{21D8DD48-0EC4-4ABB-B15F-1667BC95CFA1}"/>
            </a:ext>
          </a:extLst>
        </xdr:cNvPr>
        <xdr:cNvSpPr txBox="1"/>
      </xdr:nvSpPr>
      <xdr:spPr>
        <a:xfrm>
          <a:off x="3582044" y="1413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17" name="n_2mainValue【公営住宅】&#10;有形固定資産減価償却率">
          <a:extLst>
            <a:ext uri="{FF2B5EF4-FFF2-40B4-BE49-F238E27FC236}">
              <a16:creationId xmlns:a16="http://schemas.microsoft.com/office/drawing/2014/main" id="{8B9D6C48-0BCA-4347-8E45-3FB87B2AF811}"/>
            </a:ext>
          </a:extLst>
        </xdr:cNvPr>
        <xdr:cNvSpPr txBox="1"/>
      </xdr:nvSpPr>
      <xdr:spPr>
        <a:xfrm>
          <a:off x="2705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45011</xdr:rowOff>
    </xdr:from>
    <xdr:ext cx="405111" cy="259045"/>
    <xdr:sp macro="" textlink="">
      <xdr:nvSpPr>
        <xdr:cNvPr id="318" name="n_3mainValue【公営住宅】&#10;有形固定資産減価償却率">
          <a:extLst>
            <a:ext uri="{FF2B5EF4-FFF2-40B4-BE49-F238E27FC236}">
              <a16:creationId xmlns:a16="http://schemas.microsoft.com/office/drawing/2014/main" id="{3DD04AE6-3E97-4865-8DC0-F9616C4199AF}"/>
            </a:ext>
          </a:extLst>
        </xdr:cNvPr>
        <xdr:cNvSpPr txBox="1"/>
      </xdr:nvSpPr>
      <xdr:spPr>
        <a:xfrm>
          <a:off x="1816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25416</xdr:rowOff>
    </xdr:from>
    <xdr:ext cx="405111" cy="259045"/>
    <xdr:sp macro="" textlink="">
      <xdr:nvSpPr>
        <xdr:cNvPr id="319" name="n_4mainValue【公営住宅】&#10;有形固定資産減価償却率">
          <a:extLst>
            <a:ext uri="{FF2B5EF4-FFF2-40B4-BE49-F238E27FC236}">
              <a16:creationId xmlns:a16="http://schemas.microsoft.com/office/drawing/2014/main" id="{165FF058-877F-4AEC-BBA3-19ED23B4D5C7}"/>
            </a:ext>
          </a:extLst>
        </xdr:cNvPr>
        <xdr:cNvSpPr txBox="1"/>
      </xdr:nvSpPr>
      <xdr:spPr>
        <a:xfrm>
          <a:off x="927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EB83891-AB67-4E62-9334-FE75FE06AE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753B0AC-198A-46D0-9F21-074A38E125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333D2ED-BB9D-4A90-806A-CAFA860196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A458594-C966-461C-AC05-D2788929E0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AD35B8C-C91B-4285-AE5A-E33698EACE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37D635C-ED2A-4DCC-83BF-9D75AA39782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FB723F3-5BBE-4A1C-AD55-40A18C4533B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2B79569-AF61-466F-AD6D-7E6A0114CB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771C749-D4ED-4589-9CD5-9C8EA7C795A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47076A4-764E-41B0-B754-DEB0A8D940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A88A00C-CC1C-4FB4-89EE-71640A7DB1C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47BC476-7FA1-4623-A79E-5F38D05D360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8CF70AC-EBCD-49E5-AFA3-EE86AF70C7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F07BB1C-0019-498C-A996-33805A0C644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D722972-6BD9-467B-BAEC-E0518D96879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3BD63CC-455B-45CB-BB22-461DE838FDA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7F942D5-FD77-47AE-B7B7-FBAA4C3299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95E18AD-2618-4691-887A-E9D989FB999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F860A2D-2B17-4000-A1C0-E467DB4C1B6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1BB98D2-2A7C-4ED2-8C6B-3D1F199FBA6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C7AB10C-7E21-4695-89FD-278CCC52AE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AE03384C-CBDF-40D7-BD9E-129FDC58E6CC}"/>
            </a:ext>
          </a:extLst>
        </xdr:cNvPr>
        <xdr:cNvCxnSpPr/>
      </xdr:nvCxnSpPr>
      <xdr:spPr>
        <a:xfrm flipV="1">
          <a:off x="10476865" y="13329819"/>
          <a:ext cx="0"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D9C4A671-1E49-4D62-B007-1122CBBE6D5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760CDEA6-0DD4-401E-ADCE-DF99FBAB8DB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94090F1C-3FDC-4DAE-AE17-500F2A270981}"/>
            </a:ext>
          </a:extLst>
        </xdr:cNvPr>
        <xdr:cNvSpPr txBox="1"/>
      </xdr:nvSpPr>
      <xdr:spPr>
        <a:xfrm>
          <a:off x="10515600" y="131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0BB8684B-FB94-4581-A6A6-FD49A36149B5}"/>
            </a:ext>
          </a:extLst>
        </xdr:cNvPr>
        <xdr:cNvCxnSpPr/>
      </xdr:nvCxnSpPr>
      <xdr:spPr>
        <a:xfrm>
          <a:off x="10388600" y="1332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46" name="【公営住宅】&#10;一人当たり面積平均値テキスト">
          <a:extLst>
            <a:ext uri="{FF2B5EF4-FFF2-40B4-BE49-F238E27FC236}">
              <a16:creationId xmlns:a16="http://schemas.microsoft.com/office/drawing/2014/main" id="{86E2041A-6C4A-48C4-B990-81ACF06F2BD9}"/>
            </a:ext>
          </a:extLst>
        </xdr:cNvPr>
        <xdr:cNvSpPr txBox="1"/>
      </xdr:nvSpPr>
      <xdr:spPr>
        <a:xfrm>
          <a:off x="10515600" y="1435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71092A36-4D25-42A4-AFC2-CF59531D0570}"/>
            </a:ext>
          </a:extLst>
        </xdr:cNvPr>
        <xdr:cNvSpPr/>
      </xdr:nvSpPr>
      <xdr:spPr>
        <a:xfrm>
          <a:off x="10426700" y="143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52CF5BA6-0047-4FBB-9C99-67BAE4BE30B6}"/>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EDAEA2A0-C072-48A9-AEB3-F00B82B569EA}"/>
            </a:ext>
          </a:extLst>
        </xdr:cNvPr>
        <xdr:cNvSpPr/>
      </xdr:nvSpPr>
      <xdr:spPr>
        <a:xfrm>
          <a:off x="8699500" y="143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4EC8DB6E-EB1B-4AB1-AF7F-1E9DED85087F}"/>
            </a:ext>
          </a:extLst>
        </xdr:cNvPr>
        <xdr:cNvSpPr/>
      </xdr:nvSpPr>
      <xdr:spPr>
        <a:xfrm>
          <a:off x="7810500" y="143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3190CCF9-7061-493F-B804-F462C9F8AEC8}"/>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716608E-0B33-4187-BDAA-A0CBBBF1FC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EC24222-5CF2-49ED-9EC8-11FBFF78E69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8A0B26-3DFF-4F14-B232-E0B3AF4A76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B62F42F-BADF-4169-BFD7-EC255E8371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1E5B49D-217B-4A6B-B045-5EF12A81F0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25248</xdr:rowOff>
    </xdr:from>
    <xdr:to>
      <xdr:col>55</xdr:col>
      <xdr:colOff>50800</xdr:colOff>
      <xdr:row>82</xdr:row>
      <xdr:rowOff>126848</xdr:rowOff>
    </xdr:to>
    <xdr:sp macro="" textlink="">
      <xdr:nvSpPr>
        <xdr:cNvPr id="357" name="楕円 356">
          <a:extLst>
            <a:ext uri="{FF2B5EF4-FFF2-40B4-BE49-F238E27FC236}">
              <a16:creationId xmlns:a16="http://schemas.microsoft.com/office/drawing/2014/main" id="{C0B7F4B2-515B-41CC-99E1-5352C6E860B0}"/>
            </a:ext>
          </a:extLst>
        </xdr:cNvPr>
        <xdr:cNvSpPr/>
      </xdr:nvSpPr>
      <xdr:spPr>
        <a:xfrm>
          <a:off x="10426700" y="140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48125</xdr:rowOff>
    </xdr:from>
    <xdr:ext cx="469744" cy="259045"/>
    <xdr:sp macro="" textlink="">
      <xdr:nvSpPr>
        <xdr:cNvPr id="358" name="【公営住宅】&#10;一人当たり面積該当値テキスト">
          <a:extLst>
            <a:ext uri="{FF2B5EF4-FFF2-40B4-BE49-F238E27FC236}">
              <a16:creationId xmlns:a16="http://schemas.microsoft.com/office/drawing/2014/main" id="{60DABAA2-A7A1-4CF1-AAA7-D565C580AAD8}"/>
            </a:ext>
          </a:extLst>
        </xdr:cNvPr>
        <xdr:cNvSpPr txBox="1"/>
      </xdr:nvSpPr>
      <xdr:spPr>
        <a:xfrm>
          <a:off x="10515600" y="1393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35306</xdr:rowOff>
    </xdr:from>
    <xdr:to>
      <xdr:col>50</xdr:col>
      <xdr:colOff>165100</xdr:colOff>
      <xdr:row>82</xdr:row>
      <xdr:rowOff>136906</xdr:rowOff>
    </xdr:to>
    <xdr:sp macro="" textlink="">
      <xdr:nvSpPr>
        <xdr:cNvPr id="359" name="楕円 358">
          <a:extLst>
            <a:ext uri="{FF2B5EF4-FFF2-40B4-BE49-F238E27FC236}">
              <a16:creationId xmlns:a16="http://schemas.microsoft.com/office/drawing/2014/main" id="{2A9ADB80-A77D-4051-B0AA-1260196FECF3}"/>
            </a:ext>
          </a:extLst>
        </xdr:cNvPr>
        <xdr:cNvSpPr/>
      </xdr:nvSpPr>
      <xdr:spPr>
        <a:xfrm>
          <a:off x="9588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76048</xdr:rowOff>
    </xdr:from>
    <xdr:to>
      <xdr:col>55</xdr:col>
      <xdr:colOff>0</xdr:colOff>
      <xdr:row>82</xdr:row>
      <xdr:rowOff>86106</xdr:rowOff>
    </xdr:to>
    <xdr:cxnSp macro="">
      <xdr:nvCxnSpPr>
        <xdr:cNvPr id="360" name="直線コネクタ 359">
          <a:extLst>
            <a:ext uri="{FF2B5EF4-FFF2-40B4-BE49-F238E27FC236}">
              <a16:creationId xmlns:a16="http://schemas.microsoft.com/office/drawing/2014/main" id="{CB99C215-820F-4571-80B2-F3E938841FCE}"/>
            </a:ext>
          </a:extLst>
        </xdr:cNvPr>
        <xdr:cNvCxnSpPr/>
      </xdr:nvCxnSpPr>
      <xdr:spPr>
        <a:xfrm flipV="1">
          <a:off x="9639300" y="14134948"/>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44907</xdr:rowOff>
    </xdr:from>
    <xdr:to>
      <xdr:col>46</xdr:col>
      <xdr:colOff>38100</xdr:colOff>
      <xdr:row>82</xdr:row>
      <xdr:rowOff>146507</xdr:rowOff>
    </xdr:to>
    <xdr:sp macro="" textlink="">
      <xdr:nvSpPr>
        <xdr:cNvPr id="361" name="楕円 360">
          <a:extLst>
            <a:ext uri="{FF2B5EF4-FFF2-40B4-BE49-F238E27FC236}">
              <a16:creationId xmlns:a16="http://schemas.microsoft.com/office/drawing/2014/main" id="{7B722891-0A2F-49A3-83D3-21C5DD9CC71A}"/>
            </a:ext>
          </a:extLst>
        </xdr:cNvPr>
        <xdr:cNvSpPr/>
      </xdr:nvSpPr>
      <xdr:spPr>
        <a:xfrm>
          <a:off x="8699500" y="141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86106</xdr:rowOff>
    </xdr:from>
    <xdr:to>
      <xdr:col>50</xdr:col>
      <xdr:colOff>114300</xdr:colOff>
      <xdr:row>82</xdr:row>
      <xdr:rowOff>95707</xdr:rowOff>
    </xdr:to>
    <xdr:cxnSp macro="">
      <xdr:nvCxnSpPr>
        <xdr:cNvPr id="362" name="直線コネクタ 361">
          <a:extLst>
            <a:ext uri="{FF2B5EF4-FFF2-40B4-BE49-F238E27FC236}">
              <a16:creationId xmlns:a16="http://schemas.microsoft.com/office/drawing/2014/main" id="{BA9393A1-58BB-40BF-A20F-DCA4CE4F33C6}"/>
            </a:ext>
          </a:extLst>
        </xdr:cNvPr>
        <xdr:cNvCxnSpPr/>
      </xdr:nvCxnSpPr>
      <xdr:spPr>
        <a:xfrm flipV="1">
          <a:off x="8750300" y="1414500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54966</xdr:rowOff>
    </xdr:from>
    <xdr:to>
      <xdr:col>41</xdr:col>
      <xdr:colOff>101600</xdr:colOff>
      <xdr:row>82</xdr:row>
      <xdr:rowOff>156566</xdr:rowOff>
    </xdr:to>
    <xdr:sp macro="" textlink="">
      <xdr:nvSpPr>
        <xdr:cNvPr id="363" name="楕円 362">
          <a:extLst>
            <a:ext uri="{FF2B5EF4-FFF2-40B4-BE49-F238E27FC236}">
              <a16:creationId xmlns:a16="http://schemas.microsoft.com/office/drawing/2014/main" id="{84B0FE81-1D99-4F1B-965F-487D5A53E61F}"/>
            </a:ext>
          </a:extLst>
        </xdr:cNvPr>
        <xdr:cNvSpPr/>
      </xdr:nvSpPr>
      <xdr:spPr>
        <a:xfrm>
          <a:off x="7810500" y="141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95707</xdr:rowOff>
    </xdr:from>
    <xdr:to>
      <xdr:col>45</xdr:col>
      <xdr:colOff>177800</xdr:colOff>
      <xdr:row>82</xdr:row>
      <xdr:rowOff>105766</xdr:rowOff>
    </xdr:to>
    <xdr:cxnSp macro="">
      <xdr:nvCxnSpPr>
        <xdr:cNvPr id="364" name="直線コネクタ 363">
          <a:extLst>
            <a:ext uri="{FF2B5EF4-FFF2-40B4-BE49-F238E27FC236}">
              <a16:creationId xmlns:a16="http://schemas.microsoft.com/office/drawing/2014/main" id="{04265485-78D9-4B76-AAF9-D986E3D7F190}"/>
            </a:ext>
          </a:extLst>
        </xdr:cNvPr>
        <xdr:cNvCxnSpPr/>
      </xdr:nvCxnSpPr>
      <xdr:spPr>
        <a:xfrm flipV="1">
          <a:off x="7861300" y="1415460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62737</xdr:rowOff>
    </xdr:from>
    <xdr:to>
      <xdr:col>36</xdr:col>
      <xdr:colOff>165100</xdr:colOff>
      <xdr:row>82</xdr:row>
      <xdr:rowOff>164337</xdr:rowOff>
    </xdr:to>
    <xdr:sp macro="" textlink="">
      <xdr:nvSpPr>
        <xdr:cNvPr id="365" name="楕円 364">
          <a:extLst>
            <a:ext uri="{FF2B5EF4-FFF2-40B4-BE49-F238E27FC236}">
              <a16:creationId xmlns:a16="http://schemas.microsoft.com/office/drawing/2014/main" id="{91B501BD-16CB-42AC-B94B-4EF216634E1E}"/>
            </a:ext>
          </a:extLst>
        </xdr:cNvPr>
        <xdr:cNvSpPr/>
      </xdr:nvSpPr>
      <xdr:spPr>
        <a:xfrm>
          <a:off x="6921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105766</xdr:rowOff>
    </xdr:from>
    <xdr:to>
      <xdr:col>41</xdr:col>
      <xdr:colOff>50800</xdr:colOff>
      <xdr:row>82</xdr:row>
      <xdr:rowOff>113537</xdr:rowOff>
    </xdr:to>
    <xdr:cxnSp macro="">
      <xdr:nvCxnSpPr>
        <xdr:cNvPr id="366" name="直線コネクタ 365">
          <a:extLst>
            <a:ext uri="{FF2B5EF4-FFF2-40B4-BE49-F238E27FC236}">
              <a16:creationId xmlns:a16="http://schemas.microsoft.com/office/drawing/2014/main" id="{28A61EC8-E1E9-469A-A2A7-021E8DDB6CA8}"/>
            </a:ext>
          </a:extLst>
        </xdr:cNvPr>
        <xdr:cNvCxnSpPr/>
      </xdr:nvCxnSpPr>
      <xdr:spPr>
        <a:xfrm flipV="1">
          <a:off x="6972300" y="14164666"/>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67" name="n_1aveValue【公営住宅】&#10;一人当たり面積">
          <a:extLst>
            <a:ext uri="{FF2B5EF4-FFF2-40B4-BE49-F238E27FC236}">
              <a16:creationId xmlns:a16="http://schemas.microsoft.com/office/drawing/2014/main" id="{1DFD2173-47DB-4BAB-9A34-FEF68F300C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68" name="n_2aveValue【公営住宅】&#10;一人当たり面積">
          <a:extLst>
            <a:ext uri="{FF2B5EF4-FFF2-40B4-BE49-F238E27FC236}">
              <a16:creationId xmlns:a16="http://schemas.microsoft.com/office/drawing/2014/main" id="{88D0982D-E3B8-4664-96F6-B3C62881F879}"/>
            </a:ext>
          </a:extLst>
        </xdr:cNvPr>
        <xdr:cNvSpPr txBox="1"/>
      </xdr:nvSpPr>
      <xdr:spPr>
        <a:xfrm>
          <a:off x="8515427" y="1445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69" name="n_3aveValue【公営住宅】&#10;一人当たり面積">
          <a:extLst>
            <a:ext uri="{FF2B5EF4-FFF2-40B4-BE49-F238E27FC236}">
              <a16:creationId xmlns:a16="http://schemas.microsoft.com/office/drawing/2014/main" id="{D727E5AD-83C1-4787-B660-3C5EAC55ACF6}"/>
            </a:ext>
          </a:extLst>
        </xdr:cNvPr>
        <xdr:cNvSpPr txBox="1"/>
      </xdr:nvSpPr>
      <xdr:spPr>
        <a:xfrm>
          <a:off x="7626427"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公営住宅】&#10;一人当たり面積">
          <a:extLst>
            <a:ext uri="{FF2B5EF4-FFF2-40B4-BE49-F238E27FC236}">
              <a16:creationId xmlns:a16="http://schemas.microsoft.com/office/drawing/2014/main" id="{EB9177CC-96FD-4E7B-8BFB-39A7B530377B}"/>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153433</xdr:rowOff>
    </xdr:from>
    <xdr:ext cx="469744" cy="259045"/>
    <xdr:sp macro="" textlink="">
      <xdr:nvSpPr>
        <xdr:cNvPr id="371" name="n_1mainValue【公営住宅】&#10;一人当たり面積">
          <a:extLst>
            <a:ext uri="{FF2B5EF4-FFF2-40B4-BE49-F238E27FC236}">
              <a16:creationId xmlns:a16="http://schemas.microsoft.com/office/drawing/2014/main" id="{495D6F75-6628-44C0-AF2B-540D9B4371C5}"/>
            </a:ext>
          </a:extLst>
        </xdr:cNvPr>
        <xdr:cNvSpPr txBox="1"/>
      </xdr:nvSpPr>
      <xdr:spPr>
        <a:xfrm>
          <a:off x="9391727"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163034</xdr:rowOff>
    </xdr:from>
    <xdr:ext cx="469744" cy="259045"/>
    <xdr:sp macro="" textlink="">
      <xdr:nvSpPr>
        <xdr:cNvPr id="372" name="n_2mainValue【公営住宅】&#10;一人当たり面積">
          <a:extLst>
            <a:ext uri="{FF2B5EF4-FFF2-40B4-BE49-F238E27FC236}">
              <a16:creationId xmlns:a16="http://schemas.microsoft.com/office/drawing/2014/main" id="{0A15E269-D1A3-4DE9-902A-5A84F67DA6FB}"/>
            </a:ext>
          </a:extLst>
        </xdr:cNvPr>
        <xdr:cNvSpPr txBox="1"/>
      </xdr:nvSpPr>
      <xdr:spPr>
        <a:xfrm>
          <a:off x="8515427" y="138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1643</xdr:rowOff>
    </xdr:from>
    <xdr:ext cx="469744" cy="259045"/>
    <xdr:sp macro="" textlink="">
      <xdr:nvSpPr>
        <xdr:cNvPr id="373" name="n_3mainValue【公営住宅】&#10;一人当たり面積">
          <a:extLst>
            <a:ext uri="{FF2B5EF4-FFF2-40B4-BE49-F238E27FC236}">
              <a16:creationId xmlns:a16="http://schemas.microsoft.com/office/drawing/2014/main" id="{B2F1FC69-34D2-4838-8668-E9EF093EC61D}"/>
            </a:ext>
          </a:extLst>
        </xdr:cNvPr>
        <xdr:cNvSpPr txBox="1"/>
      </xdr:nvSpPr>
      <xdr:spPr>
        <a:xfrm>
          <a:off x="76264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9414</xdr:rowOff>
    </xdr:from>
    <xdr:ext cx="469744" cy="259045"/>
    <xdr:sp macro="" textlink="">
      <xdr:nvSpPr>
        <xdr:cNvPr id="374" name="n_4mainValue【公営住宅】&#10;一人当たり面積">
          <a:extLst>
            <a:ext uri="{FF2B5EF4-FFF2-40B4-BE49-F238E27FC236}">
              <a16:creationId xmlns:a16="http://schemas.microsoft.com/office/drawing/2014/main" id="{18629E22-4820-41CD-A183-4759F3B48D08}"/>
            </a:ext>
          </a:extLst>
        </xdr:cNvPr>
        <xdr:cNvSpPr txBox="1"/>
      </xdr:nvSpPr>
      <xdr:spPr>
        <a:xfrm>
          <a:off x="6737427" y="138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57B8671-A2BB-43A3-BB05-7BEC840102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D0E6C6C-CC49-4F6A-9FDC-470DE7E382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F06191F-440F-4DF3-9E92-711626F55DA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C74AA2E-6459-4353-8CFB-260B9B0525F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F0159CA-2487-49BA-8FBB-9C3B20669F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B7ACCDC-345C-4E98-ADB1-27A75C14BA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40F3858-72B0-4E83-B208-8AB500718D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A2451EC-5D4C-42B6-9A51-45985460C1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81F86CF-E176-4D55-9C46-4B7A49AD49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DE4C269-02E8-46BB-86F9-6321D9DD4B5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F6FCB3D4-96CB-4D33-B85F-68AFA44BD3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31287C44-9D24-49B3-B52D-47CCDA58A2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C2B5500-6AF6-4CBA-B45C-138E506F86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4CDA661-6807-4270-AE9F-9ABA21619EF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1222EC87-8BB4-4277-BEFE-BDA1B4378C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FBF9F5A-E1F8-4BB9-8A12-3AFC045303C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AC04511-2461-4601-AC6A-A1688CE8473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9DFB9A1-8F0A-4571-83D5-79DAA6D813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EB2BED8-0763-4918-ABFC-6A520CEDAE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7AF38E68-5E30-4900-B560-660A14C1BA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C530DCDF-8041-4E80-9139-B0A1E2448C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0E477F1-F9EE-4D1D-912A-13C83F8E48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9141E7B3-93CF-49F1-A4BF-EE3E9902F5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AE510CE-CD02-48B8-84AF-823BAB94A18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2DBCEAA-8ACD-4BD2-BF21-E02745366F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99CB3E31-787E-4466-B629-0318ED5B804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449B9A4-6CE1-4D22-A0E6-817667FCAD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11FDF19B-17A7-4F68-9D98-9565E7EC105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95BCA1B5-45F3-42B1-870C-74E9B26262E8}"/>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2C8DB09B-1AD5-4579-97B5-D1A2C8A91F6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16A05931-8A10-40F7-9E47-E2E51BEF0CA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08ADE5C7-19A8-4542-99E1-116B7ECA0E7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8052C48E-73AD-4E74-A3DB-81362DC81D2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AA108169-AA68-4FDD-B557-A73F4B2767C5}"/>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7CF8DEE2-ACE5-486E-A327-FB07840CF88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27E3962E-25F7-4AE4-A235-F5B9F40147D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62641246-2A28-4C0A-A718-1327C9BC823A}"/>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FF944791-B9AF-4A5F-B903-5CF7BB81BF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5F0E4CF6-FC0D-4311-85E6-6B58723E9281}"/>
            </a:ext>
          </a:extLst>
        </xdr:cNvPr>
        <xdr:cNvCxnSpPr/>
      </xdr:nvCxnSpPr>
      <xdr:spPr>
        <a:xfrm flipV="1">
          <a:off x="16318864" y="5660898"/>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16F39C51-48BA-4DB5-AF2F-BEB4C96D2E87}"/>
            </a:ext>
          </a:extLst>
        </xdr:cNvPr>
        <xdr:cNvSpPr txBox="1"/>
      </xdr:nvSpPr>
      <xdr:spPr>
        <a:xfrm>
          <a:off x="16357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3AA244FA-8038-4E10-A7C3-BB6EADA6DEC6}"/>
            </a:ext>
          </a:extLst>
        </xdr:cNvPr>
        <xdr:cNvCxnSpPr/>
      </xdr:nvCxnSpPr>
      <xdr:spPr>
        <a:xfrm>
          <a:off x="16230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6FB6ED1E-2E0B-4A01-B9BF-D71C76695682}"/>
            </a:ext>
          </a:extLst>
        </xdr:cNvPr>
        <xdr:cNvSpPr txBox="1"/>
      </xdr:nvSpPr>
      <xdr:spPr>
        <a:xfrm>
          <a:off x="16357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92A41D76-92C8-4A63-8E84-80DC8DF80152}"/>
            </a:ext>
          </a:extLst>
        </xdr:cNvPr>
        <xdr:cNvCxnSpPr/>
      </xdr:nvCxnSpPr>
      <xdr:spPr>
        <a:xfrm>
          <a:off x="16230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B24D0B4-3CBE-426E-BADB-F6A9293BF9D3}"/>
            </a:ext>
          </a:extLst>
        </xdr:cNvPr>
        <xdr:cNvSpPr txBox="1"/>
      </xdr:nvSpPr>
      <xdr:spPr>
        <a:xfrm>
          <a:off x="16357600" y="597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427097B6-40A0-4F9F-9FF5-F4C51EB44D79}"/>
            </a:ext>
          </a:extLst>
        </xdr:cNvPr>
        <xdr:cNvSpPr/>
      </xdr:nvSpPr>
      <xdr:spPr>
        <a:xfrm>
          <a:off x="16268700" y="61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7B3C7E86-9AEB-419E-8BC1-821B54137183}"/>
            </a:ext>
          </a:extLst>
        </xdr:cNvPr>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AF2488FA-F963-49FF-AEDF-09A5A002C4EC}"/>
            </a:ext>
          </a:extLst>
        </xdr:cNvPr>
        <xdr:cNvSpPr/>
      </xdr:nvSpPr>
      <xdr:spPr>
        <a:xfrm>
          <a:off x="14541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E94679FA-7805-4FAD-9FC3-E2A72595FD39}"/>
            </a:ext>
          </a:extLst>
        </xdr:cNvPr>
        <xdr:cNvSpPr/>
      </xdr:nvSpPr>
      <xdr:spPr>
        <a:xfrm>
          <a:off x="13652500" y="60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A45C18E8-AB5C-4105-8523-1DBD8F047F62}"/>
            </a:ext>
          </a:extLst>
        </xdr:cNvPr>
        <xdr:cNvSpPr/>
      </xdr:nvSpPr>
      <xdr:spPr>
        <a:xfrm>
          <a:off x="12763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94AC29E-0FF6-429B-A0FF-9CD58DD52F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FE2F06F-5976-4FAC-8D74-7B066482DE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75BB6B3-B52E-46B9-9A8E-02FC50A8A2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54F682B-2283-4490-BA65-D0D37139FE5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4F12B10-40B5-44DA-A987-F2B42B3320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146558</xdr:rowOff>
    </xdr:from>
    <xdr:to>
      <xdr:col>85</xdr:col>
      <xdr:colOff>177800</xdr:colOff>
      <xdr:row>36</xdr:row>
      <xdr:rowOff>76708</xdr:rowOff>
    </xdr:to>
    <xdr:sp macro="" textlink="">
      <xdr:nvSpPr>
        <xdr:cNvPr id="429" name="楕円 428">
          <a:extLst>
            <a:ext uri="{FF2B5EF4-FFF2-40B4-BE49-F238E27FC236}">
              <a16:creationId xmlns:a16="http://schemas.microsoft.com/office/drawing/2014/main" id="{84E8B4A8-3E99-4368-A30E-F7EE036B09A6}"/>
            </a:ext>
          </a:extLst>
        </xdr:cNvPr>
        <xdr:cNvSpPr/>
      </xdr:nvSpPr>
      <xdr:spPr>
        <a:xfrm>
          <a:off x="162687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124985</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60F60104-B853-42FE-8EFD-82843E33F4BD}"/>
            </a:ext>
          </a:extLst>
        </xdr:cNvPr>
        <xdr:cNvSpPr txBox="1"/>
      </xdr:nvSpPr>
      <xdr:spPr>
        <a:xfrm>
          <a:off x="16357600"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431" name="楕円 430">
          <a:extLst>
            <a:ext uri="{FF2B5EF4-FFF2-40B4-BE49-F238E27FC236}">
              <a16:creationId xmlns:a16="http://schemas.microsoft.com/office/drawing/2014/main" id="{017D586C-B831-47E0-BA83-2BC50D23E780}"/>
            </a:ext>
          </a:extLst>
        </xdr:cNvPr>
        <xdr:cNvSpPr/>
      </xdr:nvSpPr>
      <xdr:spPr>
        <a:xfrm>
          <a:off x="15430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25908</xdr:rowOff>
    </xdr:from>
    <xdr:to>
      <xdr:col>85</xdr:col>
      <xdr:colOff>127000</xdr:colOff>
      <xdr:row>39</xdr:row>
      <xdr:rowOff>69342</xdr:rowOff>
    </xdr:to>
    <xdr:cxnSp macro="">
      <xdr:nvCxnSpPr>
        <xdr:cNvPr id="432" name="直線コネクタ 431">
          <a:extLst>
            <a:ext uri="{FF2B5EF4-FFF2-40B4-BE49-F238E27FC236}">
              <a16:creationId xmlns:a16="http://schemas.microsoft.com/office/drawing/2014/main" id="{57CC673E-B24E-4BEB-838B-A3F5D6C96D5F}"/>
            </a:ext>
          </a:extLst>
        </xdr:cNvPr>
        <xdr:cNvCxnSpPr/>
      </xdr:nvCxnSpPr>
      <xdr:spPr>
        <a:xfrm flipV="1">
          <a:off x="15481300" y="6198108"/>
          <a:ext cx="8382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160274</xdr:rowOff>
    </xdr:from>
    <xdr:to>
      <xdr:col>76</xdr:col>
      <xdr:colOff>165100</xdr:colOff>
      <xdr:row>39</xdr:row>
      <xdr:rowOff>90424</xdr:rowOff>
    </xdr:to>
    <xdr:sp macro="" textlink="">
      <xdr:nvSpPr>
        <xdr:cNvPr id="433" name="楕円 432">
          <a:extLst>
            <a:ext uri="{FF2B5EF4-FFF2-40B4-BE49-F238E27FC236}">
              <a16:creationId xmlns:a16="http://schemas.microsoft.com/office/drawing/2014/main" id="{8FAEBEC4-2504-45B9-BF1B-45553DB8D0CB}"/>
            </a:ext>
          </a:extLst>
        </xdr:cNvPr>
        <xdr:cNvSpPr/>
      </xdr:nvSpPr>
      <xdr:spPr>
        <a:xfrm>
          <a:off x="14541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39624</xdr:rowOff>
    </xdr:from>
    <xdr:to>
      <xdr:col>81</xdr:col>
      <xdr:colOff>50800</xdr:colOff>
      <xdr:row>39</xdr:row>
      <xdr:rowOff>69342</xdr:rowOff>
    </xdr:to>
    <xdr:cxnSp macro="">
      <xdr:nvCxnSpPr>
        <xdr:cNvPr id="434" name="直線コネクタ 433">
          <a:extLst>
            <a:ext uri="{FF2B5EF4-FFF2-40B4-BE49-F238E27FC236}">
              <a16:creationId xmlns:a16="http://schemas.microsoft.com/office/drawing/2014/main" id="{3FF37BC0-E185-4B47-A224-1B404F841A04}"/>
            </a:ext>
          </a:extLst>
        </xdr:cNvPr>
        <xdr:cNvCxnSpPr/>
      </xdr:nvCxnSpPr>
      <xdr:spPr>
        <a:xfrm>
          <a:off x="14592300" y="67261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35" name="楕円 434">
          <a:extLst>
            <a:ext uri="{FF2B5EF4-FFF2-40B4-BE49-F238E27FC236}">
              <a16:creationId xmlns:a16="http://schemas.microsoft.com/office/drawing/2014/main" id="{999D3031-7BCB-454A-9209-555BB81EFE18}"/>
            </a:ext>
          </a:extLst>
        </xdr:cNvPr>
        <xdr:cNvSpPr/>
      </xdr:nvSpPr>
      <xdr:spPr>
        <a:xfrm>
          <a:off x="13652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160782</xdr:rowOff>
    </xdr:from>
    <xdr:to>
      <xdr:col>76</xdr:col>
      <xdr:colOff>114300</xdr:colOff>
      <xdr:row>39</xdr:row>
      <xdr:rowOff>39624</xdr:rowOff>
    </xdr:to>
    <xdr:cxnSp macro="">
      <xdr:nvCxnSpPr>
        <xdr:cNvPr id="436" name="直線コネクタ 435">
          <a:extLst>
            <a:ext uri="{FF2B5EF4-FFF2-40B4-BE49-F238E27FC236}">
              <a16:creationId xmlns:a16="http://schemas.microsoft.com/office/drawing/2014/main" id="{AF1164F0-3CC4-49E5-9D46-D0063B855269}"/>
            </a:ext>
          </a:extLst>
        </xdr:cNvPr>
        <xdr:cNvCxnSpPr/>
      </xdr:nvCxnSpPr>
      <xdr:spPr>
        <a:xfrm>
          <a:off x="13703300" y="66758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87122</xdr:rowOff>
    </xdr:from>
    <xdr:to>
      <xdr:col>67</xdr:col>
      <xdr:colOff>101600</xdr:colOff>
      <xdr:row>39</xdr:row>
      <xdr:rowOff>17272</xdr:rowOff>
    </xdr:to>
    <xdr:sp macro="" textlink="">
      <xdr:nvSpPr>
        <xdr:cNvPr id="437" name="楕円 436">
          <a:extLst>
            <a:ext uri="{FF2B5EF4-FFF2-40B4-BE49-F238E27FC236}">
              <a16:creationId xmlns:a16="http://schemas.microsoft.com/office/drawing/2014/main" id="{FB826D66-CC29-4E3E-A463-FE89888CB31D}"/>
            </a:ext>
          </a:extLst>
        </xdr:cNvPr>
        <xdr:cNvSpPr/>
      </xdr:nvSpPr>
      <xdr:spPr>
        <a:xfrm>
          <a:off x="12763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137922</xdr:rowOff>
    </xdr:from>
    <xdr:to>
      <xdr:col>71</xdr:col>
      <xdr:colOff>177800</xdr:colOff>
      <xdr:row>38</xdr:row>
      <xdr:rowOff>160782</xdr:rowOff>
    </xdr:to>
    <xdr:cxnSp macro="">
      <xdr:nvCxnSpPr>
        <xdr:cNvPr id="438" name="直線コネクタ 437">
          <a:extLst>
            <a:ext uri="{FF2B5EF4-FFF2-40B4-BE49-F238E27FC236}">
              <a16:creationId xmlns:a16="http://schemas.microsoft.com/office/drawing/2014/main" id="{AD9FAB5E-B48B-4EE3-8D1B-8D3BB5D2BB5E}"/>
            </a:ext>
          </a:extLst>
        </xdr:cNvPr>
        <xdr:cNvCxnSpPr/>
      </xdr:nvCxnSpPr>
      <xdr:spPr>
        <a:xfrm>
          <a:off x="12814300" y="66530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3ADB4728-AA2D-486A-BADE-8BFB44FCAD23}"/>
            </a:ext>
          </a:extLst>
        </xdr:cNvPr>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43DB3AC3-9901-4D9F-9AF7-AE8A5DD16FDB}"/>
            </a:ext>
          </a:extLst>
        </xdr:cNvPr>
        <xdr:cNvSpPr txBox="1"/>
      </xdr:nvSpPr>
      <xdr:spPr>
        <a:xfrm>
          <a:off x="14389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6DC7BFE-44EE-437F-8893-6891308D969D}"/>
            </a:ext>
          </a:extLst>
        </xdr:cNvPr>
        <xdr:cNvSpPr txBox="1"/>
      </xdr:nvSpPr>
      <xdr:spPr>
        <a:xfrm>
          <a:off x="13500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240C9D8B-81B9-4F5D-8B28-9863B5B3FE65}"/>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FAAB10ED-4513-4194-846D-87318D468E9F}"/>
            </a:ext>
          </a:extLst>
        </xdr:cNvPr>
        <xdr:cNvSpPr txBox="1"/>
      </xdr:nvSpPr>
      <xdr:spPr>
        <a:xfrm>
          <a:off x="152660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81551</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B50BCC9F-07F1-491E-B933-85D1DFF34012}"/>
            </a:ext>
          </a:extLst>
        </xdr:cNvPr>
        <xdr:cNvSpPr txBox="1"/>
      </xdr:nvSpPr>
      <xdr:spPr>
        <a:xfrm>
          <a:off x="14389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3B1F3674-4728-48A0-999C-E9E89DD298F3}"/>
            </a:ext>
          </a:extLst>
        </xdr:cNvPr>
        <xdr:cNvSpPr txBox="1"/>
      </xdr:nvSpPr>
      <xdr:spPr>
        <a:xfrm>
          <a:off x="13500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8399</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801ECBAB-BAD9-4624-9DF1-155F1AADF7F5}"/>
            </a:ext>
          </a:extLst>
        </xdr:cNvPr>
        <xdr:cNvSpPr txBox="1"/>
      </xdr:nvSpPr>
      <xdr:spPr>
        <a:xfrm>
          <a:off x="12611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5D4DCD5E-8ED1-4198-B793-0469BFB25C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0BB3DD6-6E2D-4A99-BDE6-516E3AE0232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FDE82561-8111-42A9-B382-6AFF0284AD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39F03858-0F87-430E-8A33-0AA4335787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4F9F4709-197D-4FC4-9AA3-DAEAF39312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BE2CD7AD-4194-4A11-9B4A-4097A92871A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4B4F969F-064D-4F51-9231-07BF0F88C2E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33EEE59F-C582-4F21-AABF-B2583405F0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EB47F0CD-074F-49FB-A5C0-5C71C9461F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1577B798-B708-42D9-8D9D-59808E6C9F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C9A9944E-0532-4C07-A47E-1E52CB7F99A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BE48DB89-5243-4432-94F7-55E27DAD469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076564F8-5989-466F-AA26-CC6A0B64226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1B3DE9A3-0CF5-45A1-AF12-CEE52653188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B6D1D7BB-4AAD-4DD5-9714-CAC3398CFCB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E99565BA-EBB8-4008-AD15-49C43243D58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AC12741-1FCF-4977-94DB-78AECB83D2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B02BF855-7244-4D37-99B1-1B7B35FB018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EA413962-19F4-4756-A9D6-FF9F829EA10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44027907-D7E8-4257-8126-FFCE8E3C3B8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3BA7966D-CBCA-4B25-869C-ECEEB96E48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3503CEC5-6C9C-41C3-AB79-55DF85EF671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E67A6997-E0A4-4A57-93EA-74D0EB141F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EEC0F02D-EA84-4B9A-B7CE-ECC57F0D294E}"/>
            </a:ext>
          </a:extLst>
        </xdr:cNvPr>
        <xdr:cNvCxnSpPr/>
      </xdr:nvCxnSpPr>
      <xdr:spPr>
        <a:xfrm flipV="1">
          <a:off x="22160864" y="561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D6E7A603-E1FB-49AE-8DE7-2F668FEBA1DF}"/>
            </a:ext>
          </a:extLst>
        </xdr:cNvPr>
        <xdr:cNvSpPr txBox="1"/>
      </xdr:nvSpPr>
      <xdr:spPr>
        <a:xfrm>
          <a:off x="22199600"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530EB8E1-5FA0-4D41-86BE-4C551B71F97C}"/>
            </a:ext>
          </a:extLst>
        </xdr:cNvPr>
        <xdr:cNvCxnSpPr/>
      </xdr:nvCxnSpPr>
      <xdr:spPr>
        <a:xfrm>
          <a:off x="22072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D115C702-179A-4453-AD79-6B96AF6131E1}"/>
            </a:ext>
          </a:extLst>
        </xdr:cNvPr>
        <xdr:cNvSpPr txBox="1"/>
      </xdr:nvSpPr>
      <xdr:spPr>
        <a:xfrm>
          <a:off x="22199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7C191E53-F00D-448E-8A51-CB417481BF59}"/>
            </a:ext>
          </a:extLst>
        </xdr:cNvPr>
        <xdr:cNvCxnSpPr/>
      </xdr:nvCxnSpPr>
      <xdr:spPr>
        <a:xfrm>
          <a:off x="22072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2E9F4770-34AD-470A-B8F8-A028FCF89C84}"/>
            </a:ext>
          </a:extLst>
        </xdr:cNvPr>
        <xdr:cNvSpPr txBox="1"/>
      </xdr:nvSpPr>
      <xdr:spPr>
        <a:xfrm>
          <a:off x="22199600" y="642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D7190C93-FEDA-4F88-8AE1-FC7C62A834DD}"/>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87BC8640-E68B-4B74-A564-646FAA0B2246}"/>
            </a:ext>
          </a:extLst>
        </xdr:cNvPr>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3D82D0D3-76C3-4316-8640-374A7DAE3286}"/>
            </a:ext>
          </a:extLst>
        </xdr:cNvPr>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2867146D-938B-4A4C-BC4B-643031C845A6}"/>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4CF40B58-570F-460F-9997-D0CBAA868F50}"/>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8E0E9CA-B65E-4243-8CB6-24B78D697E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3FE4A30-E399-4044-806F-27B6F1ECE7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1C648FA-96F6-4FD2-9C16-6E279AE72C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31CCCEA-1247-4FF1-959A-F2E7EA6C3E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30FCD42-BEAF-4EA8-A5FD-72F87FF5E4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36830</xdr:rowOff>
    </xdr:from>
    <xdr:to>
      <xdr:col>116</xdr:col>
      <xdr:colOff>114300</xdr:colOff>
      <xdr:row>40</xdr:row>
      <xdr:rowOff>138430</xdr:rowOff>
    </xdr:to>
    <xdr:sp macro="" textlink="">
      <xdr:nvSpPr>
        <xdr:cNvPr id="486" name="楕円 485">
          <a:extLst>
            <a:ext uri="{FF2B5EF4-FFF2-40B4-BE49-F238E27FC236}">
              <a16:creationId xmlns:a16="http://schemas.microsoft.com/office/drawing/2014/main" id="{2C9597F6-634F-42EC-BCCD-FA8D0000A36C}"/>
            </a:ext>
          </a:extLst>
        </xdr:cNvPr>
        <xdr:cNvSpPr/>
      </xdr:nvSpPr>
      <xdr:spPr>
        <a:xfrm>
          <a:off x="22110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4A066E6D-2DDE-4371-BB30-12897770D4BC}"/>
            </a:ext>
          </a:extLst>
        </xdr:cNvPr>
        <xdr:cNvSpPr txBox="1"/>
      </xdr:nvSpPr>
      <xdr:spPr>
        <a:xfrm>
          <a:off x="221996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88" name="楕円 487">
          <a:extLst>
            <a:ext uri="{FF2B5EF4-FFF2-40B4-BE49-F238E27FC236}">
              <a16:creationId xmlns:a16="http://schemas.microsoft.com/office/drawing/2014/main" id="{1A799ED4-286A-4A62-9B5F-E7D3EC9B55E6}"/>
            </a:ext>
          </a:extLst>
        </xdr:cNvPr>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87630</xdr:rowOff>
    </xdr:to>
    <xdr:cxnSp macro="">
      <xdr:nvCxnSpPr>
        <xdr:cNvPr id="489" name="直線コネクタ 488">
          <a:extLst>
            <a:ext uri="{FF2B5EF4-FFF2-40B4-BE49-F238E27FC236}">
              <a16:creationId xmlns:a16="http://schemas.microsoft.com/office/drawing/2014/main" id="{ED567E95-F06E-4BFF-8F71-6006FFF1C7E9}"/>
            </a:ext>
          </a:extLst>
        </xdr:cNvPr>
        <xdr:cNvCxnSpPr/>
      </xdr:nvCxnSpPr>
      <xdr:spPr>
        <a:xfrm>
          <a:off x="21323300" y="6922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0" name="楕円 489">
          <a:extLst>
            <a:ext uri="{FF2B5EF4-FFF2-40B4-BE49-F238E27FC236}">
              <a16:creationId xmlns:a16="http://schemas.microsoft.com/office/drawing/2014/main" id="{480957A4-3190-4AA8-A74F-676DA6FA09D9}"/>
            </a:ext>
          </a:extLst>
        </xdr:cNvPr>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64770</xdr:rowOff>
    </xdr:to>
    <xdr:cxnSp macro="">
      <xdr:nvCxnSpPr>
        <xdr:cNvPr id="491" name="直線コネクタ 490">
          <a:extLst>
            <a:ext uri="{FF2B5EF4-FFF2-40B4-BE49-F238E27FC236}">
              <a16:creationId xmlns:a16="http://schemas.microsoft.com/office/drawing/2014/main" id="{FA5B6FBE-A3F5-4FF6-9D42-9D071E059D0E}"/>
            </a:ext>
          </a:extLst>
        </xdr:cNvPr>
        <xdr:cNvCxnSpPr/>
      </xdr:nvCxnSpPr>
      <xdr:spPr>
        <a:xfrm>
          <a:off x="20434300" y="6911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xdr:rowOff>
    </xdr:from>
    <xdr:to>
      <xdr:col>102</xdr:col>
      <xdr:colOff>165100</xdr:colOff>
      <xdr:row>40</xdr:row>
      <xdr:rowOff>107950</xdr:rowOff>
    </xdr:to>
    <xdr:sp macro="" textlink="">
      <xdr:nvSpPr>
        <xdr:cNvPr id="492" name="楕円 491">
          <a:extLst>
            <a:ext uri="{FF2B5EF4-FFF2-40B4-BE49-F238E27FC236}">
              <a16:creationId xmlns:a16="http://schemas.microsoft.com/office/drawing/2014/main" id="{8F0EB8E4-B338-40DF-AF9C-5F8674ED5EFD}"/>
            </a:ext>
          </a:extLst>
        </xdr:cNvPr>
        <xdr:cNvSpPr/>
      </xdr:nvSpPr>
      <xdr:spPr>
        <a:xfrm>
          <a:off x="19494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57150</xdr:rowOff>
    </xdr:to>
    <xdr:cxnSp macro="">
      <xdr:nvCxnSpPr>
        <xdr:cNvPr id="493" name="直線コネクタ 492">
          <a:extLst>
            <a:ext uri="{FF2B5EF4-FFF2-40B4-BE49-F238E27FC236}">
              <a16:creationId xmlns:a16="http://schemas.microsoft.com/office/drawing/2014/main" id="{A375367B-AD1B-4B3B-9BEE-12672CB00C1C}"/>
            </a:ext>
          </a:extLst>
        </xdr:cNvPr>
        <xdr:cNvCxnSpPr/>
      </xdr:nvCxnSpPr>
      <xdr:spPr>
        <a:xfrm flipV="1">
          <a:off x="19545300" y="691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xdr:rowOff>
    </xdr:from>
    <xdr:to>
      <xdr:col>98</xdr:col>
      <xdr:colOff>38100</xdr:colOff>
      <xdr:row>40</xdr:row>
      <xdr:rowOff>111760</xdr:rowOff>
    </xdr:to>
    <xdr:sp macro="" textlink="">
      <xdr:nvSpPr>
        <xdr:cNvPr id="494" name="楕円 493">
          <a:extLst>
            <a:ext uri="{FF2B5EF4-FFF2-40B4-BE49-F238E27FC236}">
              <a16:creationId xmlns:a16="http://schemas.microsoft.com/office/drawing/2014/main" id="{C61A7E69-006D-4787-9BB6-DE7829A2F689}"/>
            </a:ext>
          </a:extLst>
        </xdr:cNvPr>
        <xdr:cNvSpPr/>
      </xdr:nvSpPr>
      <xdr:spPr>
        <a:xfrm>
          <a:off x="18605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57150</xdr:rowOff>
    </xdr:from>
    <xdr:to>
      <xdr:col>102</xdr:col>
      <xdr:colOff>114300</xdr:colOff>
      <xdr:row>40</xdr:row>
      <xdr:rowOff>60960</xdr:rowOff>
    </xdr:to>
    <xdr:cxnSp macro="">
      <xdr:nvCxnSpPr>
        <xdr:cNvPr id="495" name="直線コネクタ 494">
          <a:extLst>
            <a:ext uri="{FF2B5EF4-FFF2-40B4-BE49-F238E27FC236}">
              <a16:creationId xmlns:a16="http://schemas.microsoft.com/office/drawing/2014/main" id="{484B2A39-EC06-447B-A089-D65F7B230993}"/>
            </a:ext>
          </a:extLst>
        </xdr:cNvPr>
        <xdr:cNvCxnSpPr/>
      </xdr:nvCxnSpPr>
      <xdr:spPr>
        <a:xfrm flipV="1">
          <a:off x="18656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BF1DB355-9F5B-40A3-A0D4-1A017FE856CB}"/>
            </a:ext>
          </a:extLst>
        </xdr:cNvPr>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1B35921A-768A-4350-876E-F3ACBF7B3E18}"/>
            </a:ext>
          </a:extLst>
        </xdr:cNvPr>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4D587638-9EC0-4BCF-AAEC-0AB9F4688E69}"/>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A749AF00-7D47-4A8A-9DA4-E293E1C26269}"/>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F1CABC64-5E0B-48FE-AF84-D6E35FE032D8}"/>
            </a:ext>
          </a:extLst>
        </xdr:cNvPr>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7AE5ACDE-CA90-4202-AFC5-9F4BA854118D}"/>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99077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7600DD59-1EF4-446E-9A7E-3367BD9D1E10}"/>
            </a:ext>
          </a:extLst>
        </xdr:cNvPr>
        <xdr:cNvSpPr txBox="1"/>
      </xdr:nvSpPr>
      <xdr:spPr>
        <a:xfrm>
          <a:off x="193104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102887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9873B89C-13CE-41E1-91DF-34FAF937B9EC}"/>
            </a:ext>
          </a:extLst>
        </xdr:cNvPr>
        <xdr:cNvSpPr txBox="1"/>
      </xdr:nvSpPr>
      <xdr:spPr>
        <a:xfrm>
          <a:off x="18421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ACEEFD7E-1323-4FAF-B3FD-D7A19E09D8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EBAD797-EDC0-4D95-9BEB-C0EECDC18B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FD7DEE11-880F-4084-A06C-BF96548F3B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BBF3BE46-7F22-4B27-BA89-A1DE60228C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7175507C-B491-46B1-B677-6CC1386445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2039A89A-DC5E-4C86-BDFA-B3D3243A46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D31DA781-4AA4-472B-92DD-8EC872502BD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334E097-CE7E-47EB-9391-E40EF7CBEB4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95117CBB-328C-4AAC-8EB2-7E76F9C3D0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90A4D654-4F19-460B-8E34-04E2BC463D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6B1FB0EA-22A5-4507-880B-C5A70AA5FF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633ECEC-0D63-414A-83AF-F224FE27527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1AB85A95-7879-490B-B67F-F9614D4BDDC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32F076EE-18BC-46E2-B6DC-43086F8D6F9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E1D090A7-9424-425D-9636-6B38EB690AB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D6E1586D-AC4E-4297-BDD9-81FFDAFE458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D1A86E2F-A223-4CB4-9E1C-8C6C97D4F3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CC18EB3F-6D88-4A20-BAF4-546CF8DD498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7FD742A6-F80B-456B-A80E-4CBA1E1A2A2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88B44EE9-8609-4A8B-AD9A-32916CC753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6557B470-701C-44AD-AFA4-8B59E903225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EF0C6AB-3EDE-4DF9-B8C9-9B9E84CF44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F150784F-50D9-4C0C-8B29-75F971FE93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1176ED9-B158-464B-B877-FF66662813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4598F3CA-96DE-4582-A592-58F0C55CE387}"/>
            </a:ext>
          </a:extLst>
        </xdr:cNvPr>
        <xdr:cNvCxnSpPr/>
      </xdr:nvCxnSpPr>
      <xdr:spPr>
        <a:xfrm flipV="1">
          <a:off x="16318864" y="962596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E161CA7-2A5C-45BF-A3DC-B5E76D93D13F}"/>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BD8EAB74-AA1D-4A34-84DA-83194C500D8C}"/>
            </a:ext>
          </a:extLst>
        </xdr:cNvPr>
        <xdr:cNvCxnSpPr/>
      </xdr:nvCxnSpPr>
      <xdr:spPr>
        <a:xfrm>
          <a:off x="16230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E42E6D93-6C28-4FB2-82CB-628E49FF5460}"/>
            </a:ext>
          </a:extLst>
        </xdr:cNvPr>
        <xdr:cNvSpPr txBox="1"/>
      </xdr:nvSpPr>
      <xdr:spPr>
        <a:xfrm>
          <a:off x="16357600" y="940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F4CC977F-9AD5-42C0-AC82-1387188B9D12}"/>
            </a:ext>
          </a:extLst>
        </xdr:cNvPr>
        <xdr:cNvCxnSpPr/>
      </xdr:nvCxnSpPr>
      <xdr:spPr>
        <a:xfrm>
          <a:off x="16230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A70E721-4366-4A1C-827C-992ECB76A603}"/>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D0D4636E-A86A-49F3-8D8D-07ED3CCC6AE1}"/>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69EA0EA0-995D-408A-83C4-C530B7AFA59B}"/>
            </a:ext>
          </a:extLst>
        </xdr:cNvPr>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4AB2CBC2-4439-4B2D-81E8-2EB7E16855D8}"/>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5ACA9BFB-5211-461A-BCE6-259AECC8C241}"/>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DB60457B-E26E-48B5-9197-0A613B2D448C}"/>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2E31814-E0EE-4C37-B340-9B474CA83C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5B70763-EB2D-4A82-8207-7F9B9C2673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C61D1E9-42D0-4C10-9D2A-E81884A623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D0448CE-E26F-4A2A-9E27-C58CDE8AAC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74764CF-FCFD-45D0-9D81-E393B69D1E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69215</xdr:rowOff>
    </xdr:from>
    <xdr:to>
      <xdr:col>85</xdr:col>
      <xdr:colOff>177800</xdr:colOff>
      <xdr:row>59</xdr:row>
      <xdr:rowOff>170815</xdr:rowOff>
    </xdr:to>
    <xdr:sp macro="" textlink="">
      <xdr:nvSpPr>
        <xdr:cNvPr id="544" name="楕円 543">
          <a:extLst>
            <a:ext uri="{FF2B5EF4-FFF2-40B4-BE49-F238E27FC236}">
              <a16:creationId xmlns:a16="http://schemas.microsoft.com/office/drawing/2014/main" id="{549D742B-D98B-468C-B22B-D59DE84F64A6}"/>
            </a:ext>
          </a:extLst>
        </xdr:cNvPr>
        <xdr:cNvSpPr/>
      </xdr:nvSpPr>
      <xdr:spPr>
        <a:xfrm>
          <a:off x="16268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92092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5478B5D0-AF3F-47AA-AD6E-49A9AB1DC513}"/>
            </a:ext>
          </a:extLst>
        </xdr:cNvPr>
        <xdr:cNvSpPr txBox="1"/>
      </xdr:nvSpPr>
      <xdr:spPr>
        <a:xfrm>
          <a:off x="16357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46" name="楕円 545">
          <a:extLst>
            <a:ext uri="{FF2B5EF4-FFF2-40B4-BE49-F238E27FC236}">
              <a16:creationId xmlns:a16="http://schemas.microsoft.com/office/drawing/2014/main" id="{E4D451C0-46CC-4C93-906E-4F3028792FB6}"/>
            </a:ext>
          </a:extLst>
        </xdr:cNvPr>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120015</xdr:rowOff>
    </xdr:to>
    <xdr:cxnSp macro="">
      <xdr:nvCxnSpPr>
        <xdr:cNvPr id="547" name="直線コネクタ 546">
          <a:extLst>
            <a:ext uri="{FF2B5EF4-FFF2-40B4-BE49-F238E27FC236}">
              <a16:creationId xmlns:a16="http://schemas.microsoft.com/office/drawing/2014/main" id="{DB514CB5-AD21-4B78-968C-3056EB304A5A}"/>
            </a:ext>
          </a:extLst>
        </xdr:cNvPr>
        <xdr:cNvCxnSpPr/>
      </xdr:nvCxnSpPr>
      <xdr:spPr>
        <a:xfrm>
          <a:off x="15481300" y="102108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548" name="楕円 547">
          <a:extLst>
            <a:ext uri="{FF2B5EF4-FFF2-40B4-BE49-F238E27FC236}">
              <a16:creationId xmlns:a16="http://schemas.microsoft.com/office/drawing/2014/main" id="{706E4960-71E2-4A6A-BBE8-EC7EBE4D7C2E}"/>
            </a:ext>
          </a:extLst>
        </xdr:cNvPr>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95250</xdr:rowOff>
    </xdr:to>
    <xdr:cxnSp macro="">
      <xdr:nvCxnSpPr>
        <xdr:cNvPr id="549" name="直線コネクタ 548">
          <a:extLst>
            <a:ext uri="{FF2B5EF4-FFF2-40B4-BE49-F238E27FC236}">
              <a16:creationId xmlns:a16="http://schemas.microsoft.com/office/drawing/2014/main" id="{9E23420E-A26A-4536-9F13-6BA9F022A432}"/>
            </a:ext>
          </a:extLst>
        </xdr:cNvPr>
        <xdr:cNvCxnSpPr/>
      </xdr:nvCxnSpPr>
      <xdr:spPr>
        <a:xfrm>
          <a:off x="14592300" y="1017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139700</xdr:rowOff>
    </xdr:from>
    <xdr:to>
      <xdr:col>72</xdr:col>
      <xdr:colOff>38100</xdr:colOff>
      <xdr:row>59</xdr:row>
      <xdr:rowOff>69850</xdr:rowOff>
    </xdr:to>
    <xdr:sp macro="" textlink="">
      <xdr:nvSpPr>
        <xdr:cNvPr id="550" name="楕円 549">
          <a:extLst>
            <a:ext uri="{FF2B5EF4-FFF2-40B4-BE49-F238E27FC236}">
              <a16:creationId xmlns:a16="http://schemas.microsoft.com/office/drawing/2014/main" id="{CE37EEDB-8035-452F-9490-613A7AC2E815}"/>
            </a:ext>
          </a:extLst>
        </xdr:cNvPr>
        <xdr:cNvSpPr/>
      </xdr:nvSpPr>
      <xdr:spPr>
        <a:xfrm>
          <a:off x="13652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19050</xdr:rowOff>
    </xdr:from>
    <xdr:to>
      <xdr:col>76</xdr:col>
      <xdr:colOff>114300</xdr:colOff>
      <xdr:row>59</xdr:row>
      <xdr:rowOff>55245</xdr:rowOff>
    </xdr:to>
    <xdr:cxnSp macro="">
      <xdr:nvCxnSpPr>
        <xdr:cNvPr id="551" name="直線コネクタ 550">
          <a:extLst>
            <a:ext uri="{FF2B5EF4-FFF2-40B4-BE49-F238E27FC236}">
              <a16:creationId xmlns:a16="http://schemas.microsoft.com/office/drawing/2014/main" id="{6D32C06E-90D5-4F5E-8B4D-AD56AEBA33C3}"/>
            </a:ext>
          </a:extLst>
        </xdr:cNvPr>
        <xdr:cNvCxnSpPr/>
      </xdr:nvCxnSpPr>
      <xdr:spPr>
        <a:xfrm>
          <a:off x="13703300" y="10134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122555</xdr:rowOff>
    </xdr:from>
    <xdr:to>
      <xdr:col>67</xdr:col>
      <xdr:colOff>101600</xdr:colOff>
      <xdr:row>59</xdr:row>
      <xdr:rowOff>52705</xdr:rowOff>
    </xdr:to>
    <xdr:sp macro="" textlink="">
      <xdr:nvSpPr>
        <xdr:cNvPr id="552" name="楕円 551">
          <a:extLst>
            <a:ext uri="{FF2B5EF4-FFF2-40B4-BE49-F238E27FC236}">
              <a16:creationId xmlns:a16="http://schemas.microsoft.com/office/drawing/2014/main" id="{C78B3DC0-6EDD-4659-94AF-450B478FA3C2}"/>
            </a:ext>
          </a:extLst>
        </xdr:cNvPr>
        <xdr:cNvSpPr/>
      </xdr:nvSpPr>
      <xdr:spPr>
        <a:xfrm>
          <a:off x="1276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xdr:rowOff>
    </xdr:from>
    <xdr:to>
      <xdr:col>71</xdr:col>
      <xdr:colOff>177800</xdr:colOff>
      <xdr:row>59</xdr:row>
      <xdr:rowOff>19050</xdr:rowOff>
    </xdr:to>
    <xdr:cxnSp macro="">
      <xdr:nvCxnSpPr>
        <xdr:cNvPr id="553" name="直線コネクタ 552">
          <a:extLst>
            <a:ext uri="{FF2B5EF4-FFF2-40B4-BE49-F238E27FC236}">
              <a16:creationId xmlns:a16="http://schemas.microsoft.com/office/drawing/2014/main" id="{0152F7D8-126A-4772-9260-8C4720B6C071}"/>
            </a:ext>
          </a:extLst>
        </xdr:cNvPr>
        <xdr:cNvCxnSpPr/>
      </xdr:nvCxnSpPr>
      <xdr:spPr>
        <a:xfrm>
          <a:off x="12814300" y="101174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68597</xdr:rowOff>
    </xdr:from>
    <xdr:ext cx="405111" cy="259045"/>
    <xdr:sp macro="" textlink="">
      <xdr:nvSpPr>
        <xdr:cNvPr id="554" name="n_1aveValue【学校施設】&#10;有形固定資産減価償却率">
          <a:extLst>
            <a:ext uri="{FF2B5EF4-FFF2-40B4-BE49-F238E27FC236}">
              <a16:creationId xmlns:a16="http://schemas.microsoft.com/office/drawing/2014/main" id="{217C8116-3856-41DE-BEE8-CB12F441E456}"/>
            </a:ext>
          </a:extLst>
        </xdr:cNvPr>
        <xdr:cNvSpPr txBox="1"/>
      </xdr:nvSpPr>
      <xdr:spPr>
        <a:xfrm>
          <a:off x="15266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55" name="n_2aveValue【学校施設】&#10;有形固定資産減価償却率">
          <a:extLst>
            <a:ext uri="{FF2B5EF4-FFF2-40B4-BE49-F238E27FC236}">
              <a16:creationId xmlns:a16="http://schemas.microsoft.com/office/drawing/2014/main" id="{46679131-404D-47AD-BED5-112B05133E69}"/>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56" name="n_3aveValue【学校施設】&#10;有形固定資産減価償却率">
          <a:extLst>
            <a:ext uri="{FF2B5EF4-FFF2-40B4-BE49-F238E27FC236}">
              <a16:creationId xmlns:a16="http://schemas.microsoft.com/office/drawing/2014/main" id="{F28DAC4A-C33C-42DC-B886-1B034BDE622F}"/>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57" name="n_4aveValue【学校施設】&#10;有形固定資産減価償却率">
          <a:extLst>
            <a:ext uri="{FF2B5EF4-FFF2-40B4-BE49-F238E27FC236}">
              <a16:creationId xmlns:a16="http://schemas.microsoft.com/office/drawing/2014/main" id="{7122EEBE-7051-41A2-BCC2-C564AAC78A9E}"/>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162577</xdr:rowOff>
    </xdr:from>
    <xdr:ext cx="405111" cy="259045"/>
    <xdr:sp macro="" textlink="">
      <xdr:nvSpPr>
        <xdr:cNvPr id="558" name="n_1mainValue【学校施設】&#10;有形固定資産減価償却率">
          <a:extLst>
            <a:ext uri="{FF2B5EF4-FFF2-40B4-BE49-F238E27FC236}">
              <a16:creationId xmlns:a16="http://schemas.microsoft.com/office/drawing/2014/main" id="{CEF9B0C1-07B7-469E-A73F-FC4E35311A6C}"/>
            </a:ext>
          </a:extLst>
        </xdr:cNvPr>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559" name="n_2mainValue【学校施設】&#10;有形固定資産減価償却率">
          <a:extLst>
            <a:ext uri="{FF2B5EF4-FFF2-40B4-BE49-F238E27FC236}">
              <a16:creationId xmlns:a16="http://schemas.microsoft.com/office/drawing/2014/main" id="{E5F8561D-3288-4C48-988A-3AB45FEFF495}"/>
            </a:ext>
          </a:extLst>
        </xdr:cNvPr>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86377</xdr:rowOff>
    </xdr:from>
    <xdr:ext cx="405111" cy="259045"/>
    <xdr:sp macro="" textlink="">
      <xdr:nvSpPr>
        <xdr:cNvPr id="560" name="n_3mainValue【学校施設】&#10;有形固定資産減価償却率">
          <a:extLst>
            <a:ext uri="{FF2B5EF4-FFF2-40B4-BE49-F238E27FC236}">
              <a16:creationId xmlns:a16="http://schemas.microsoft.com/office/drawing/2014/main" id="{D18D25A8-CBBD-49D9-885A-2C2D119A8D22}"/>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69232</xdr:rowOff>
    </xdr:from>
    <xdr:ext cx="405111" cy="259045"/>
    <xdr:sp macro="" textlink="">
      <xdr:nvSpPr>
        <xdr:cNvPr id="561" name="n_4mainValue【学校施設】&#10;有形固定資産減価償却率">
          <a:extLst>
            <a:ext uri="{FF2B5EF4-FFF2-40B4-BE49-F238E27FC236}">
              <a16:creationId xmlns:a16="http://schemas.microsoft.com/office/drawing/2014/main" id="{404C5050-436E-4255-B934-CCCA875BAF2E}"/>
            </a:ext>
          </a:extLst>
        </xdr:cNvPr>
        <xdr:cNvSpPr txBox="1"/>
      </xdr:nvSpPr>
      <xdr:spPr>
        <a:xfrm>
          <a:off x="12611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D080685-2FE6-41CD-8BDD-3B64FFDC78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1E58280-AD06-4134-9B6A-E01A8F14F7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F3D97A61-E139-424E-A67A-9281224748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033F744-2C72-4233-9EA9-A8E81C4AB8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8C412E05-D63C-4280-9350-D4128088E1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997D7637-226D-4E39-ADD8-512A3C23B8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4AA282F-9F8A-41C4-9362-9EBC143A519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B7AE64A9-7852-4E52-999E-6497378866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79D3832D-6216-4EBB-BAAE-1EE0F0627DA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F5411170-F1B0-4D6C-92FD-7FD0C3DCAB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5832F272-9673-4CF8-8E6D-C1AC847A8EE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82DE01EC-A520-44FB-AABF-1FCD1AA907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C8EBE2B7-F8BB-45F3-B202-3C046256B8D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C1DDB06B-421E-4078-9D03-6B9E9C6AC23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7277FE04-C933-4EB2-9B55-5BAD1728971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7E7E6AE-1671-4A19-8BA4-B7761D7373C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908AF961-8A22-4015-936F-C5E09636CD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CCD0065B-78EC-42BF-A1C6-AEED63508A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97FCA5DD-6A3A-454F-9266-399CAEB8E1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200F105D-684F-480F-8EDF-812D220F5E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ABF7D694-54AB-4EDA-A21D-2755A9076D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6EF415D-6438-4551-A912-3C4A63FF74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6D9207A6-0E76-4445-B622-73BB578E62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48DCB29C-946A-433C-8D94-37034443CA5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CE80AB22-78D0-486E-885C-779987DB14A0}"/>
            </a:ext>
          </a:extLst>
        </xdr:cNvPr>
        <xdr:cNvCxnSpPr/>
      </xdr:nvCxnSpPr>
      <xdr:spPr>
        <a:xfrm flipV="1">
          <a:off x="22160864" y="9574530"/>
          <a:ext cx="0" cy="144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4BCF45CF-E821-496C-82B3-C107C3483D0C}"/>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62660C1C-3D9F-4C7E-86CC-4B9E3A250684}"/>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98ACFA3D-E119-4BF3-8DDE-726FB7069B8B}"/>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CC9BF937-91D2-4F58-B6C3-F3FD3EC1B145}"/>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75455</xdr:rowOff>
    </xdr:from>
    <xdr:ext cx="469744" cy="259045"/>
    <xdr:sp macro="" textlink="">
      <xdr:nvSpPr>
        <xdr:cNvPr id="591" name="【学校施設】&#10;一人当たり面積平均値テキスト">
          <a:extLst>
            <a:ext uri="{FF2B5EF4-FFF2-40B4-BE49-F238E27FC236}">
              <a16:creationId xmlns:a16="http://schemas.microsoft.com/office/drawing/2014/main" id="{71709BD0-C20A-44B4-9B51-F37F02DA1E93}"/>
            </a:ext>
          </a:extLst>
        </xdr:cNvPr>
        <xdr:cNvSpPr txBox="1"/>
      </xdr:nvSpPr>
      <xdr:spPr>
        <a:xfrm>
          <a:off x="22199600" y="10191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AD67D974-5D39-4DA3-8285-D97A57E3D829}"/>
            </a:ext>
          </a:extLst>
        </xdr:cNvPr>
        <xdr:cNvSpPr/>
      </xdr:nvSpPr>
      <xdr:spPr>
        <a:xfrm>
          <a:off x="22110700" y="102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6C66AE70-76FB-4F37-98F9-09CFE8A8E216}"/>
            </a:ext>
          </a:extLst>
        </xdr:cNvPr>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CFF2FB71-408D-43C2-8DE7-48D02027BD9D}"/>
            </a:ext>
          </a:extLst>
        </xdr:cNvPr>
        <xdr:cNvSpPr/>
      </xdr:nvSpPr>
      <xdr:spPr>
        <a:xfrm>
          <a:off x="20383500" y="10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3A2B21D9-EE92-4CD9-A06E-C60AE6F8EF5C}"/>
            </a:ext>
          </a:extLst>
        </xdr:cNvPr>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4D6FF96D-14E9-4A4B-93BC-68CED7310B18}"/>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94926CF1-95F2-4D0D-9E51-14755C3165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C0F03AB-A713-4290-A25C-88C4EFC553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2031D8C-FC73-48D1-B9ED-9378BCCC18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2710E76-31CB-444B-974A-DBC3E8CA67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6AB3FBE-5C29-41B3-965D-33051D25740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56642</xdr:rowOff>
    </xdr:from>
    <xdr:to>
      <xdr:col>116</xdr:col>
      <xdr:colOff>114300</xdr:colOff>
      <xdr:row>59</xdr:row>
      <xdr:rowOff>158242</xdr:rowOff>
    </xdr:to>
    <xdr:sp macro="" textlink="">
      <xdr:nvSpPr>
        <xdr:cNvPr id="602" name="楕円 601">
          <a:extLst>
            <a:ext uri="{FF2B5EF4-FFF2-40B4-BE49-F238E27FC236}">
              <a16:creationId xmlns:a16="http://schemas.microsoft.com/office/drawing/2014/main" id="{24000B28-DBB2-45D5-AFA2-33636F9F7E7F}"/>
            </a:ext>
          </a:extLst>
        </xdr:cNvPr>
        <xdr:cNvSpPr/>
      </xdr:nvSpPr>
      <xdr:spPr>
        <a:xfrm>
          <a:off x="22110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79519</xdr:rowOff>
    </xdr:from>
    <xdr:ext cx="469744" cy="259045"/>
    <xdr:sp macro="" textlink="">
      <xdr:nvSpPr>
        <xdr:cNvPr id="603" name="【学校施設】&#10;一人当たり面積該当値テキスト">
          <a:extLst>
            <a:ext uri="{FF2B5EF4-FFF2-40B4-BE49-F238E27FC236}">
              <a16:creationId xmlns:a16="http://schemas.microsoft.com/office/drawing/2014/main" id="{F145867D-01E9-476A-BA02-AC0E619E9F1B}"/>
            </a:ext>
          </a:extLst>
        </xdr:cNvPr>
        <xdr:cNvSpPr txBox="1"/>
      </xdr:nvSpPr>
      <xdr:spPr>
        <a:xfrm>
          <a:off x="22199600" y="100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79502</xdr:rowOff>
    </xdr:from>
    <xdr:to>
      <xdr:col>112</xdr:col>
      <xdr:colOff>38100</xdr:colOff>
      <xdr:row>60</xdr:row>
      <xdr:rowOff>9652</xdr:rowOff>
    </xdr:to>
    <xdr:sp macro="" textlink="">
      <xdr:nvSpPr>
        <xdr:cNvPr id="604" name="楕円 603">
          <a:extLst>
            <a:ext uri="{FF2B5EF4-FFF2-40B4-BE49-F238E27FC236}">
              <a16:creationId xmlns:a16="http://schemas.microsoft.com/office/drawing/2014/main" id="{E97B9966-3F70-48C5-B229-3D5657B78BBA}"/>
            </a:ext>
          </a:extLst>
        </xdr:cNvPr>
        <xdr:cNvSpPr/>
      </xdr:nvSpPr>
      <xdr:spPr>
        <a:xfrm>
          <a:off x="21272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107442</xdr:rowOff>
    </xdr:from>
    <xdr:to>
      <xdr:col>116</xdr:col>
      <xdr:colOff>63500</xdr:colOff>
      <xdr:row>59</xdr:row>
      <xdr:rowOff>130302</xdr:rowOff>
    </xdr:to>
    <xdr:cxnSp macro="">
      <xdr:nvCxnSpPr>
        <xdr:cNvPr id="605" name="直線コネクタ 604">
          <a:extLst>
            <a:ext uri="{FF2B5EF4-FFF2-40B4-BE49-F238E27FC236}">
              <a16:creationId xmlns:a16="http://schemas.microsoft.com/office/drawing/2014/main" id="{B3B798E0-1EE1-47C1-AF60-F0B2032A4881}"/>
            </a:ext>
          </a:extLst>
        </xdr:cNvPr>
        <xdr:cNvCxnSpPr/>
      </xdr:nvCxnSpPr>
      <xdr:spPr>
        <a:xfrm flipV="1">
          <a:off x="21323300" y="102229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102362</xdr:rowOff>
    </xdr:from>
    <xdr:to>
      <xdr:col>107</xdr:col>
      <xdr:colOff>101600</xdr:colOff>
      <xdr:row>60</xdr:row>
      <xdr:rowOff>32512</xdr:rowOff>
    </xdr:to>
    <xdr:sp macro="" textlink="">
      <xdr:nvSpPr>
        <xdr:cNvPr id="606" name="楕円 605">
          <a:extLst>
            <a:ext uri="{FF2B5EF4-FFF2-40B4-BE49-F238E27FC236}">
              <a16:creationId xmlns:a16="http://schemas.microsoft.com/office/drawing/2014/main" id="{4F629E15-3540-4E18-AD1B-BB6C005FB31B}"/>
            </a:ext>
          </a:extLst>
        </xdr:cNvPr>
        <xdr:cNvSpPr/>
      </xdr:nvSpPr>
      <xdr:spPr>
        <a:xfrm>
          <a:off x="20383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130302</xdr:rowOff>
    </xdr:from>
    <xdr:to>
      <xdr:col>111</xdr:col>
      <xdr:colOff>177800</xdr:colOff>
      <xdr:row>59</xdr:row>
      <xdr:rowOff>153162</xdr:rowOff>
    </xdr:to>
    <xdr:cxnSp macro="">
      <xdr:nvCxnSpPr>
        <xdr:cNvPr id="607" name="直線コネクタ 606">
          <a:extLst>
            <a:ext uri="{FF2B5EF4-FFF2-40B4-BE49-F238E27FC236}">
              <a16:creationId xmlns:a16="http://schemas.microsoft.com/office/drawing/2014/main" id="{E763FDB0-BE9A-4290-9868-1407D04A3AF9}"/>
            </a:ext>
          </a:extLst>
        </xdr:cNvPr>
        <xdr:cNvCxnSpPr/>
      </xdr:nvCxnSpPr>
      <xdr:spPr>
        <a:xfrm flipV="1">
          <a:off x="20434300" y="102458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126746</xdr:rowOff>
    </xdr:from>
    <xdr:to>
      <xdr:col>102</xdr:col>
      <xdr:colOff>165100</xdr:colOff>
      <xdr:row>60</xdr:row>
      <xdr:rowOff>56896</xdr:rowOff>
    </xdr:to>
    <xdr:sp macro="" textlink="">
      <xdr:nvSpPr>
        <xdr:cNvPr id="608" name="楕円 607">
          <a:extLst>
            <a:ext uri="{FF2B5EF4-FFF2-40B4-BE49-F238E27FC236}">
              <a16:creationId xmlns:a16="http://schemas.microsoft.com/office/drawing/2014/main" id="{DE232265-B310-4AFD-8520-EB1F1A8C72BA}"/>
            </a:ext>
          </a:extLst>
        </xdr:cNvPr>
        <xdr:cNvSpPr/>
      </xdr:nvSpPr>
      <xdr:spPr>
        <a:xfrm>
          <a:off x="194945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153162</xdr:rowOff>
    </xdr:from>
    <xdr:to>
      <xdr:col>107</xdr:col>
      <xdr:colOff>50800</xdr:colOff>
      <xdr:row>60</xdr:row>
      <xdr:rowOff>6096</xdr:rowOff>
    </xdr:to>
    <xdr:cxnSp macro="">
      <xdr:nvCxnSpPr>
        <xdr:cNvPr id="609" name="直線コネクタ 608">
          <a:extLst>
            <a:ext uri="{FF2B5EF4-FFF2-40B4-BE49-F238E27FC236}">
              <a16:creationId xmlns:a16="http://schemas.microsoft.com/office/drawing/2014/main" id="{88B43546-E0ED-4C95-98A7-AF26D318F81E}"/>
            </a:ext>
          </a:extLst>
        </xdr:cNvPr>
        <xdr:cNvCxnSpPr/>
      </xdr:nvCxnSpPr>
      <xdr:spPr>
        <a:xfrm flipV="1">
          <a:off x="19545300" y="10268712"/>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148082</xdr:rowOff>
    </xdr:from>
    <xdr:to>
      <xdr:col>98</xdr:col>
      <xdr:colOff>38100</xdr:colOff>
      <xdr:row>60</xdr:row>
      <xdr:rowOff>78232</xdr:rowOff>
    </xdr:to>
    <xdr:sp macro="" textlink="">
      <xdr:nvSpPr>
        <xdr:cNvPr id="610" name="楕円 609">
          <a:extLst>
            <a:ext uri="{FF2B5EF4-FFF2-40B4-BE49-F238E27FC236}">
              <a16:creationId xmlns:a16="http://schemas.microsoft.com/office/drawing/2014/main" id="{67AAD933-6CD0-4369-9863-F39CC55B37F3}"/>
            </a:ext>
          </a:extLst>
        </xdr:cNvPr>
        <xdr:cNvSpPr/>
      </xdr:nvSpPr>
      <xdr:spPr>
        <a:xfrm>
          <a:off x="18605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6096</xdr:rowOff>
    </xdr:from>
    <xdr:to>
      <xdr:col>102</xdr:col>
      <xdr:colOff>114300</xdr:colOff>
      <xdr:row>60</xdr:row>
      <xdr:rowOff>27432</xdr:rowOff>
    </xdr:to>
    <xdr:cxnSp macro="">
      <xdr:nvCxnSpPr>
        <xdr:cNvPr id="611" name="直線コネクタ 610">
          <a:extLst>
            <a:ext uri="{FF2B5EF4-FFF2-40B4-BE49-F238E27FC236}">
              <a16:creationId xmlns:a16="http://schemas.microsoft.com/office/drawing/2014/main" id="{10929BF7-87F1-4E3A-9648-B9E8D936B072}"/>
            </a:ext>
          </a:extLst>
        </xdr:cNvPr>
        <xdr:cNvCxnSpPr/>
      </xdr:nvCxnSpPr>
      <xdr:spPr>
        <a:xfrm flipV="1">
          <a:off x="18656300" y="1029309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4CE7F476-097E-41FA-B815-B34977017528}"/>
            </a:ext>
          </a:extLst>
        </xdr:cNvPr>
        <xdr:cNvSpPr txBox="1"/>
      </xdr:nvSpPr>
      <xdr:spPr>
        <a:xfrm>
          <a:off x="21075727"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43451</xdr:rowOff>
    </xdr:from>
    <xdr:ext cx="469744" cy="259045"/>
    <xdr:sp macro="" textlink="">
      <xdr:nvSpPr>
        <xdr:cNvPr id="613" name="n_2aveValue【学校施設】&#10;一人当たり面積">
          <a:extLst>
            <a:ext uri="{FF2B5EF4-FFF2-40B4-BE49-F238E27FC236}">
              <a16:creationId xmlns:a16="http://schemas.microsoft.com/office/drawing/2014/main" id="{70919AD2-2EF8-4D6D-9F37-50A13EA66DF3}"/>
            </a:ext>
          </a:extLst>
        </xdr:cNvPr>
        <xdr:cNvSpPr txBox="1"/>
      </xdr:nvSpPr>
      <xdr:spPr>
        <a:xfrm>
          <a:off x="20199427" y="1033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A5441FA1-5AE0-4ABA-9064-664952EEA1C4}"/>
            </a:ext>
          </a:extLst>
        </xdr:cNvPr>
        <xdr:cNvSpPr txBox="1"/>
      </xdr:nvSpPr>
      <xdr:spPr>
        <a:xfrm>
          <a:off x="193104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ED27C419-7550-42C5-AD6C-17CC4BD353C0}"/>
            </a:ext>
          </a:extLst>
        </xdr:cNvPr>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26179</xdr:rowOff>
    </xdr:from>
    <xdr:ext cx="469744" cy="259045"/>
    <xdr:sp macro="" textlink="">
      <xdr:nvSpPr>
        <xdr:cNvPr id="616" name="n_1mainValue【学校施設】&#10;一人当たり面積">
          <a:extLst>
            <a:ext uri="{FF2B5EF4-FFF2-40B4-BE49-F238E27FC236}">
              <a16:creationId xmlns:a16="http://schemas.microsoft.com/office/drawing/2014/main" id="{61AEDFD4-AED6-481A-AF65-B85DF5D3F103}"/>
            </a:ext>
          </a:extLst>
        </xdr:cNvPr>
        <xdr:cNvSpPr txBox="1"/>
      </xdr:nvSpPr>
      <xdr:spPr>
        <a:xfrm>
          <a:off x="210757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49039</xdr:rowOff>
    </xdr:from>
    <xdr:ext cx="469744" cy="259045"/>
    <xdr:sp macro="" textlink="">
      <xdr:nvSpPr>
        <xdr:cNvPr id="617" name="n_2mainValue【学校施設】&#10;一人当たり面積">
          <a:extLst>
            <a:ext uri="{FF2B5EF4-FFF2-40B4-BE49-F238E27FC236}">
              <a16:creationId xmlns:a16="http://schemas.microsoft.com/office/drawing/2014/main" id="{07960F23-3E20-4AE0-82F9-7843CB54C5B2}"/>
            </a:ext>
          </a:extLst>
        </xdr:cNvPr>
        <xdr:cNvSpPr txBox="1"/>
      </xdr:nvSpPr>
      <xdr:spPr>
        <a:xfrm>
          <a:off x="20199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73423</xdr:rowOff>
    </xdr:from>
    <xdr:ext cx="469744" cy="259045"/>
    <xdr:sp macro="" textlink="">
      <xdr:nvSpPr>
        <xdr:cNvPr id="618" name="n_3mainValue【学校施設】&#10;一人当たり面積">
          <a:extLst>
            <a:ext uri="{FF2B5EF4-FFF2-40B4-BE49-F238E27FC236}">
              <a16:creationId xmlns:a16="http://schemas.microsoft.com/office/drawing/2014/main" id="{DFBE67DD-D8E6-4913-90D2-E333047EAB82}"/>
            </a:ext>
          </a:extLst>
        </xdr:cNvPr>
        <xdr:cNvSpPr txBox="1"/>
      </xdr:nvSpPr>
      <xdr:spPr>
        <a:xfrm>
          <a:off x="19310427" y="1001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94759</xdr:rowOff>
    </xdr:from>
    <xdr:ext cx="469744" cy="259045"/>
    <xdr:sp macro="" textlink="">
      <xdr:nvSpPr>
        <xdr:cNvPr id="619" name="n_4mainValue【学校施設】&#10;一人当たり面積">
          <a:extLst>
            <a:ext uri="{FF2B5EF4-FFF2-40B4-BE49-F238E27FC236}">
              <a16:creationId xmlns:a16="http://schemas.microsoft.com/office/drawing/2014/main" id="{E5F80416-E134-4185-8AFD-F294985B8639}"/>
            </a:ext>
          </a:extLst>
        </xdr:cNvPr>
        <xdr:cNvSpPr txBox="1"/>
      </xdr:nvSpPr>
      <xdr:spPr>
        <a:xfrm>
          <a:off x="18421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26583F86-008C-4569-B5B9-9058700B4A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17A15637-260B-4D35-A3FD-C7662550577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118CECDF-7EB4-4944-81C8-D978FB4B9E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15EA5EAE-D9AD-482B-B7B5-9E6FC0A3C6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61DE1450-BABA-47DB-AC28-31ACF6DC3F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3DB55626-CE02-4327-90EB-1E8EC6167DA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88E61802-E575-482C-B7AA-EC70DE290F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9BE3C472-A32E-46D2-A85D-AEE89EA68C7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4D389A9D-C5CE-4C34-9CD0-152ECEDB631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16675DAF-8570-4C58-87D0-C83D3D89E5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27EE238B-585F-475E-9155-82B7816184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87BFE2F7-E9A5-47D6-84C1-6C4867046C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861B8E9E-281E-43C8-93B5-CC8732F76B9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8BE43314-8D3B-40DB-8C0D-ABA5297A82D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596F2F9-F1FB-409E-B4D6-99B9284173C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98B7F79E-00DA-4279-8A96-58F40CFECAB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C3500126-7C40-4AFE-84AA-C162E16111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2B1A7187-EEA1-4C95-BAFA-2B20BC5900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F0E7E5D5-AB7F-4594-8078-8FDA0AC76C5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D323724C-A59A-4E36-A002-BB97B92DFCE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1BB09E18-546E-4309-82CB-27AE1D1CC0F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8D38070E-4FC1-43B2-8535-553918EC477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12E7E4A8-2C04-4136-8868-95059EF2BF3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C3EC703-B0F1-4E87-BC18-1EFD4241B8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5A82C82E-471D-4593-9531-B5C403B930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795ECAB2-5567-4943-8C49-816423733111}"/>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687F82C1-05B9-46E5-9AEC-F5A5F88076C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E5A014DF-2DE9-4D84-88FD-83D4D9F2DC6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CAFDE878-9570-4C17-A382-8B5D0388C9EE}"/>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6CF373B4-F8DD-4F0B-A4BE-A2CF3A8C86AC}"/>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31404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A2766E42-5C07-4C43-A59A-7A0AF78C3E7E}"/>
            </a:ext>
          </a:extLst>
        </xdr:cNvPr>
        <xdr:cNvSpPr txBox="1"/>
      </xdr:nvSpPr>
      <xdr:spPr>
        <a:xfrm>
          <a:off x="16357600" y="1409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B9A90674-BA47-49FA-B7D6-14A94A1E26D9}"/>
            </a:ext>
          </a:extLst>
        </xdr:cNvPr>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F5D17887-54D9-468F-ACF4-794FD7C779A5}"/>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0CD4F403-71AE-47B5-BCC7-DA5FE9DAA229}"/>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EF9B5952-9460-46F7-8F9C-0DA7036BB5B4}"/>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A51A2C0B-56A8-4C72-8C0B-94B407FEB15E}"/>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F3303D1-6D02-40CC-A449-AED3AC99D43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684E57A-2903-46EE-9E49-A2869C574C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285E289-BA3C-4247-951F-B9DC87896A4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FD3430C-A653-4B7A-BC78-2D86ECEFFAA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F9443707-6E14-478E-93C8-DD311FDCB6F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29755</xdr:rowOff>
    </xdr:from>
    <xdr:to>
      <xdr:col>85</xdr:col>
      <xdr:colOff>177800</xdr:colOff>
      <xdr:row>85</xdr:row>
      <xdr:rowOff>131355</xdr:rowOff>
    </xdr:to>
    <xdr:sp macro="" textlink="">
      <xdr:nvSpPr>
        <xdr:cNvPr id="661" name="楕円 660">
          <a:extLst>
            <a:ext uri="{FF2B5EF4-FFF2-40B4-BE49-F238E27FC236}">
              <a16:creationId xmlns:a16="http://schemas.microsoft.com/office/drawing/2014/main" id="{CDC3C14B-58B1-415D-B633-5D9E535C458D}"/>
            </a:ext>
          </a:extLst>
        </xdr:cNvPr>
        <xdr:cNvSpPr/>
      </xdr:nvSpPr>
      <xdr:spPr>
        <a:xfrm>
          <a:off x="16268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8182</xdr:rowOff>
    </xdr:from>
    <xdr:ext cx="405111" cy="259045"/>
    <xdr:sp macro="" textlink="">
      <xdr:nvSpPr>
        <xdr:cNvPr id="662" name="【児童館】&#10;有形固定資産減価償却率該当値テキスト">
          <a:extLst>
            <a:ext uri="{FF2B5EF4-FFF2-40B4-BE49-F238E27FC236}">
              <a16:creationId xmlns:a16="http://schemas.microsoft.com/office/drawing/2014/main" id="{05F5FDAB-AA47-40EC-A147-1AE9E4003AB5}"/>
            </a:ext>
          </a:extLst>
        </xdr:cNvPr>
        <xdr:cNvSpPr txBox="1"/>
      </xdr:nvSpPr>
      <xdr:spPr>
        <a:xfrm>
          <a:off x="16357600"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130992</xdr:rowOff>
    </xdr:from>
    <xdr:to>
      <xdr:col>81</xdr:col>
      <xdr:colOff>101600</xdr:colOff>
      <xdr:row>85</xdr:row>
      <xdr:rowOff>61142</xdr:rowOff>
    </xdr:to>
    <xdr:sp macro="" textlink="">
      <xdr:nvSpPr>
        <xdr:cNvPr id="663" name="楕円 662">
          <a:extLst>
            <a:ext uri="{FF2B5EF4-FFF2-40B4-BE49-F238E27FC236}">
              <a16:creationId xmlns:a16="http://schemas.microsoft.com/office/drawing/2014/main" id="{8BCFED27-7C3B-46DF-B123-BC967A2313D2}"/>
            </a:ext>
          </a:extLst>
        </xdr:cNvPr>
        <xdr:cNvSpPr/>
      </xdr:nvSpPr>
      <xdr:spPr>
        <a:xfrm>
          <a:off x="15430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10342</xdr:rowOff>
    </xdr:from>
    <xdr:to>
      <xdr:col>85</xdr:col>
      <xdr:colOff>127000</xdr:colOff>
      <xdr:row>85</xdr:row>
      <xdr:rowOff>80555</xdr:rowOff>
    </xdr:to>
    <xdr:cxnSp macro="">
      <xdr:nvCxnSpPr>
        <xdr:cNvPr id="664" name="直線コネクタ 663">
          <a:extLst>
            <a:ext uri="{FF2B5EF4-FFF2-40B4-BE49-F238E27FC236}">
              <a16:creationId xmlns:a16="http://schemas.microsoft.com/office/drawing/2014/main" id="{3E62D5C1-F504-4FB5-965C-3BA4AC0FE982}"/>
            </a:ext>
          </a:extLst>
        </xdr:cNvPr>
        <xdr:cNvCxnSpPr/>
      </xdr:nvCxnSpPr>
      <xdr:spPr>
        <a:xfrm>
          <a:off x="15481300" y="14583592"/>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60779</xdr:rowOff>
    </xdr:from>
    <xdr:to>
      <xdr:col>76</xdr:col>
      <xdr:colOff>165100</xdr:colOff>
      <xdr:row>84</xdr:row>
      <xdr:rowOff>162379</xdr:rowOff>
    </xdr:to>
    <xdr:sp macro="" textlink="">
      <xdr:nvSpPr>
        <xdr:cNvPr id="665" name="楕円 664">
          <a:extLst>
            <a:ext uri="{FF2B5EF4-FFF2-40B4-BE49-F238E27FC236}">
              <a16:creationId xmlns:a16="http://schemas.microsoft.com/office/drawing/2014/main" id="{827B1EF2-88A0-492C-BD99-D8B0B8964F8E}"/>
            </a:ext>
          </a:extLst>
        </xdr:cNvPr>
        <xdr:cNvSpPr/>
      </xdr:nvSpPr>
      <xdr:spPr>
        <a:xfrm>
          <a:off x="14541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111579</xdr:rowOff>
    </xdr:from>
    <xdr:to>
      <xdr:col>81</xdr:col>
      <xdr:colOff>50800</xdr:colOff>
      <xdr:row>85</xdr:row>
      <xdr:rowOff>10342</xdr:rowOff>
    </xdr:to>
    <xdr:cxnSp macro="">
      <xdr:nvCxnSpPr>
        <xdr:cNvPr id="666" name="直線コネクタ 665">
          <a:extLst>
            <a:ext uri="{FF2B5EF4-FFF2-40B4-BE49-F238E27FC236}">
              <a16:creationId xmlns:a16="http://schemas.microsoft.com/office/drawing/2014/main" id="{F13843D7-F3E7-4797-81F2-D35631E2BB8D}"/>
            </a:ext>
          </a:extLst>
        </xdr:cNvPr>
        <xdr:cNvCxnSpPr/>
      </xdr:nvCxnSpPr>
      <xdr:spPr>
        <a:xfrm>
          <a:off x="14592300" y="1451337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55880</xdr:rowOff>
    </xdr:from>
    <xdr:to>
      <xdr:col>72</xdr:col>
      <xdr:colOff>38100</xdr:colOff>
      <xdr:row>85</xdr:row>
      <xdr:rowOff>157480</xdr:rowOff>
    </xdr:to>
    <xdr:sp macro="" textlink="">
      <xdr:nvSpPr>
        <xdr:cNvPr id="667" name="楕円 666">
          <a:extLst>
            <a:ext uri="{FF2B5EF4-FFF2-40B4-BE49-F238E27FC236}">
              <a16:creationId xmlns:a16="http://schemas.microsoft.com/office/drawing/2014/main" id="{FD8ED3F9-72B9-498F-A248-62A65577E754}"/>
            </a:ext>
          </a:extLst>
        </xdr:cNvPr>
        <xdr:cNvSpPr/>
      </xdr:nvSpPr>
      <xdr:spPr>
        <a:xfrm>
          <a:off x="1365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111579</xdr:rowOff>
    </xdr:from>
    <xdr:to>
      <xdr:col>76</xdr:col>
      <xdr:colOff>114300</xdr:colOff>
      <xdr:row>85</xdr:row>
      <xdr:rowOff>106680</xdr:rowOff>
    </xdr:to>
    <xdr:cxnSp macro="">
      <xdr:nvCxnSpPr>
        <xdr:cNvPr id="668" name="直線コネクタ 667">
          <a:extLst>
            <a:ext uri="{FF2B5EF4-FFF2-40B4-BE49-F238E27FC236}">
              <a16:creationId xmlns:a16="http://schemas.microsoft.com/office/drawing/2014/main" id="{4D165913-5652-4B5B-88DC-E9FE1040CDCF}"/>
            </a:ext>
          </a:extLst>
        </xdr:cNvPr>
        <xdr:cNvCxnSpPr/>
      </xdr:nvCxnSpPr>
      <xdr:spPr>
        <a:xfrm flipV="1">
          <a:off x="13703300" y="14513379"/>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669" name="楕円 668">
          <a:extLst>
            <a:ext uri="{FF2B5EF4-FFF2-40B4-BE49-F238E27FC236}">
              <a16:creationId xmlns:a16="http://schemas.microsoft.com/office/drawing/2014/main" id="{93EE9110-5666-407C-8613-7C6377B11B79}"/>
            </a:ext>
          </a:extLst>
        </xdr:cNvPr>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41366</xdr:rowOff>
    </xdr:from>
    <xdr:to>
      <xdr:col>71</xdr:col>
      <xdr:colOff>177800</xdr:colOff>
      <xdr:row>85</xdr:row>
      <xdr:rowOff>106680</xdr:rowOff>
    </xdr:to>
    <xdr:cxnSp macro="">
      <xdr:nvCxnSpPr>
        <xdr:cNvPr id="670" name="直線コネクタ 669">
          <a:extLst>
            <a:ext uri="{FF2B5EF4-FFF2-40B4-BE49-F238E27FC236}">
              <a16:creationId xmlns:a16="http://schemas.microsoft.com/office/drawing/2014/main" id="{96E4407C-6D46-4B65-BC10-CB9638778F1D}"/>
            </a:ext>
          </a:extLst>
        </xdr:cNvPr>
        <xdr:cNvCxnSpPr/>
      </xdr:nvCxnSpPr>
      <xdr:spPr>
        <a:xfrm>
          <a:off x="12814300" y="146146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71" name="n_1aveValue【児童館】&#10;有形固定資産減価償却率">
          <a:extLst>
            <a:ext uri="{FF2B5EF4-FFF2-40B4-BE49-F238E27FC236}">
              <a16:creationId xmlns:a16="http://schemas.microsoft.com/office/drawing/2014/main" id="{055FCD75-CA0A-4AAD-AC7D-B5F38F57796B}"/>
            </a:ext>
          </a:extLst>
        </xdr:cNvPr>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2" name="n_2aveValue【児童館】&#10;有形固定資産減価償却率">
          <a:extLst>
            <a:ext uri="{FF2B5EF4-FFF2-40B4-BE49-F238E27FC236}">
              <a16:creationId xmlns:a16="http://schemas.microsoft.com/office/drawing/2014/main" id="{2107D743-998B-476F-8D34-7627A2921A1A}"/>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73" name="n_3aveValue【児童館】&#10;有形固定資産減価償却率">
          <a:extLst>
            <a:ext uri="{FF2B5EF4-FFF2-40B4-BE49-F238E27FC236}">
              <a16:creationId xmlns:a16="http://schemas.microsoft.com/office/drawing/2014/main" id="{C5D232F5-8112-48D8-8CF3-A494E66088D8}"/>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4" name="n_4aveValue【児童館】&#10;有形固定資産減価償却率">
          <a:extLst>
            <a:ext uri="{FF2B5EF4-FFF2-40B4-BE49-F238E27FC236}">
              <a16:creationId xmlns:a16="http://schemas.microsoft.com/office/drawing/2014/main" id="{EA355BE6-EED6-4131-8F54-11E6DB625064}"/>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52269</xdr:rowOff>
    </xdr:from>
    <xdr:ext cx="405111" cy="259045"/>
    <xdr:sp macro="" textlink="">
      <xdr:nvSpPr>
        <xdr:cNvPr id="675" name="n_1mainValue【児童館】&#10;有形固定資産減価償却率">
          <a:extLst>
            <a:ext uri="{FF2B5EF4-FFF2-40B4-BE49-F238E27FC236}">
              <a16:creationId xmlns:a16="http://schemas.microsoft.com/office/drawing/2014/main" id="{CA2420F1-4A18-4F59-9F3B-E80149158911}"/>
            </a:ext>
          </a:extLst>
        </xdr:cNvPr>
        <xdr:cNvSpPr txBox="1"/>
      </xdr:nvSpPr>
      <xdr:spPr>
        <a:xfrm>
          <a:off x="152660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153506</xdr:rowOff>
    </xdr:from>
    <xdr:ext cx="405111" cy="259045"/>
    <xdr:sp macro="" textlink="">
      <xdr:nvSpPr>
        <xdr:cNvPr id="676" name="n_2mainValue【児童館】&#10;有形固定資産減価償却率">
          <a:extLst>
            <a:ext uri="{FF2B5EF4-FFF2-40B4-BE49-F238E27FC236}">
              <a16:creationId xmlns:a16="http://schemas.microsoft.com/office/drawing/2014/main" id="{3886D9D5-0614-4819-BA5B-CCFD67323192}"/>
            </a:ext>
          </a:extLst>
        </xdr:cNvPr>
        <xdr:cNvSpPr txBox="1"/>
      </xdr:nvSpPr>
      <xdr:spPr>
        <a:xfrm>
          <a:off x="14389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148607</xdr:rowOff>
    </xdr:from>
    <xdr:ext cx="405111" cy="259045"/>
    <xdr:sp macro="" textlink="">
      <xdr:nvSpPr>
        <xdr:cNvPr id="677" name="n_3mainValue【児童館】&#10;有形固定資産減価償却率">
          <a:extLst>
            <a:ext uri="{FF2B5EF4-FFF2-40B4-BE49-F238E27FC236}">
              <a16:creationId xmlns:a16="http://schemas.microsoft.com/office/drawing/2014/main" id="{33EED1D5-2952-4A9C-9042-7165879EC0B0}"/>
            </a:ext>
          </a:extLst>
        </xdr:cNvPr>
        <xdr:cNvSpPr txBox="1"/>
      </xdr:nvSpPr>
      <xdr:spPr>
        <a:xfrm>
          <a:off x="13500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678" name="n_4mainValue【児童館】&#10;有形固定資産減価償却率">
          <a:extLst>
            <a:ext uri="{FF2B5EF4-FFF2-40B4-BE49-F238E27FC236}">
              <a16:creationId xmlns:a16="http://schemas.microsoft.com/office/drawing/2014/main" id="{4268BD0F-177A-4D0F-BBC3-0A95EF04BE02}"/>
            </a:ext>
          </a:extLst>
        </xdr:cNvPr>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E8AD8381-BCE8-434D-8B37-41F95F7449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52FC03E7-7121-4B04-9CE1-6C431F6241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8F40B0CF-2234-49CC-BA69-95464684B1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FD2EC512-9334-4AB9-8F95-8BFC172BA1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27C2058D-FC14-42AD-BF37-DD6034B4356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7F0B695E-8500-4DCA-AD30-AC98B471D1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66BA4556-6FC9-44AF-804A-E2B99A1AC3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3C9FD50-50F6-4F52-B571-DADE920A38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29CEC61A-4F4B-41E0-82C3-F39D7D759B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D80CB92E-43C8-44D6-B07C-280952CF585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55C73B54-8751-4562-8B3A-8FD64DE51C5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51446E95-479D-4F52-BA1A-D60879556E3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7897037D-05AC-467B-BE0F-3340154B0F2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6F910E1B-55DE-447B-B44C-08D7C9FC01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B2227D1E-18FC-49CB-8C11-77631065C97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C66B4E4-9D58-475F-87DD-94CE10D5D46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3F1E5A8B-2677-4BC5-8A70-22FEFE32936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EA9876AD-3981-4296-B419-57529E9BC8E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AB2366E2-82C0-4B6D-A768-57A1B03B4BC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7DB19866-8810-4081-B3FA-305DCA74524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4CFB35B4-A262-4282-8383-B66A66E0C5B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3EF3B748-885D-4BB5-8277-939C7035333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21A4B2F8-5796-451C-BB59-5ADE318D0F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28D2379E-C4F0-4E02-8485-71532365B81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7A2B817E-8740-40E1-B234-EDD9162FE5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90897CBE-35FE-4095-846F-991AB00EB191}"/>
            </a:ext>
          </a:extLst>
        </xdr:cNvPr>
        <xdr:cNvCxnSpPr/>
      </xdr:nvCxnSpPr>
      <xdr:spPr>
        <a:xfrm flipV="1">
          <a:off x="22160864" y="1329690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596C768B-314C-4DDD-A4BD-6FFA858AA8F3}"/>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7A7BC63C-FB26-4B06-9861-0645236D5B23}"/>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0C0ADA0B-9BA0-4DC8-A2F1-97128040D244}"/>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9F6D5A22-87F5-4BEE-95E0-BEA353D9191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F6A26581-20C5-4351-9E75-4D7C06B6785F}"/>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1F122952-3AA6-4690-A263-EC19C684B77D}"/>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C7520C0C-BC30-4C11-8EB7-7C4D58952BC7}"/>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1CD8CAEB-52A8-41A8-AB2A-4EA555E49A64}"/>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3" name="フローチャート: 判断 712">
          <a:extLst>
            <a:ext uri="{FF2B5EF4-FFF2-40B4-BE49-F238E27FC236}">
              <a16:creationId xmlns:a16="http://schemas.microsoft.com/office/drawing/2014/main" id="{D8B020C7-80CF-42B5-BC74-F6DB73061BAC}"/>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4" name="フローチャート: 判断 713">
          <a:extLst>
            <a:ext uri="{FF2B5EF4-FFF2-40B4-BE49-F238E27FC236}">
              <a16:creationId xmlns:a16="http://schemas.microsoft.com/office/drawing/2014/main" id="{8CFC35F7-F806-4BAC-B3F7-A0656F818B28}"/>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E903AA5-937A-4484-A598-F5984BDE7F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BB2E4810-D515-44D6-A27D-9EA8E5ED69E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3386E9-6E15-4B23-B707-610C87575B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4C70842-4414-4A7E-9566-DC0DE24CB0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4FA4718-F4DF-47C3-98EB-6DD7D8548A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720" name="楕円 719">
          <a:extLst>
            <a:ext uri="{FF2B5EF4-FFF2-40B4-BE49-F238E27FC236}">
              <a16:creationId xmlns:a16="http://schemas.microsoft.com/office/drawing/2014/main" id="{E1AA8CDD-6118-4D59-BE52-C197B543BA02}"/>
            </a:ext>
          </a:extLst>
        </xdr:cNvPr>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24691</xdr:rowOff>
    </xdr:from>
    <xdr:ext cx="469744" cy="259045"/>
    <xdr:sp macro="" textlink="">
      <xdr:nvSpPr>
        <xdr:cNvPr id="721" name="【児童館】&#10;一人当たり面積該当値テキスト">
          <a:extLst>
            <a:ext uri="{FF2B5EF4-FFF2-40B4-BE49-F238E27FC236}">
              <a16:creationId xmlns:a16="http://schemas.microsoft.com/office/drawing/2014/main" id="{E96CD4A3-BAE6-4D01-A29D-234836911C6D}"/>
            </a:ext>
          </a:extLst>
        </xdr:cNvPr>
        <xdr:cNvSpPr txBox="1"/>
      </xdr:nvSpPr>
      <xdr:spPr>
        <a:xfrm>
          <a:off x="22199600" y="145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722" name="楕円 721">
          <a:extLst>
            <a:ext uri="{FF2B5EF4-FFF2-40B4-BE49-F238E27FC236}">
              <a16:creationId xmlns:a16="http://schemas.microsoft.com/office/drawing/2014/main" id="{BE3C5494-77D6-44E4-9AF0-CE333AA23196}"/>
            </a:ext>
          </a:extLst>
        </xdr:cNvPr>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723" name="直線コネクタ 722">
          <a:extLst>
            <a:ext uri="{FF2B5EF4-FFF2-40B4-BE49-F238E27FC236}">
              <a16:creationId xmlns:a16="http://schemas.microsoft.com/office/drawing/2014/main" id="{5ECA89F4-5882-4AF0-821C-3DF72802A739}"/>
            </a:ext>
          </a:extLst>
        </xdr:cNvPr>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724" name="楕円 723">
          <a:extLst>
            <a:ext uri="{FF2B5EF4-FFF2-40B4-BE49-F238E27FC236}">
              <a16:creationId xmlns:a16="http://schemas.microsoft.com/office/drawing/2014/main" id="{D9280AB2-704C-431C-B267-F9C419742D8A}"/>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86</xdr:row>
      <xdr:rowOff>5443</xdr:rowOff>
    </xdr:to>
    <xdr:cxnSp macro="">
      <xdr:nvCxnSpPr>
        <xdr:cNvPr id="725" name="直線コネクタ 724">
          <a:extLst>
            <a:ext uri="{FF2B5EF4-FFF2-40B4-BE49-F238E27FC236}">
              <a16:creationId xmlns:a16="http://schemas.microsoft.com/office/drawing/2014/main" id="{96EA6412-9847-40A0-821C-D3645D546E36}"/>
            </a:ext>
          </a:extLst>
        </xdr:cNvPr>
        <xdr:cNvCxnSpPr/>
      </xdr:nvCxnSpPr>
      <xdr:spPr>
        <a:xfrm flipV="1">
          <a:off x="20434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26" name="楕円 725">
          <a:extLst>
            <a:ext uri="{FF2B5EF4-FFF2-40B4-BE49-F238E27FC236}">
              <a16:creationId xmlns:a16="http://schemas.microsoft.com/office/drawing/2014/main" id="{E10030CD-CB3F-4B89-8969-DB539A906D74}"/>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21771</xdr:rowOff>
    </xdr:to>
    <xdr:cxnSp macro="">
      <xdr:nvCxnSpPr>
        <xdr:cNvPr id="727" name="直線コネクタ 726">
          <a:extLst>
            <a:ext uri="{FF2B5EF4-FFF2-40B4-BE49-F238E27FC236}">
              <a16:creationId xmlns:a16="http://schemas.microsoft.com/office/drawing/2014/main" id="{5FB891D8-E72A-466F-8D20-6BF4A3A36553}"/>
            </a:ext>
          </a:extLst>
        </xdr:cNvPr>
        <xdr:cNvCxnSpPr/>
      </xdr:nvCxnSpPr>
      <xdr:spPr>
        <a:xfrm flipV="1">
          <a:off x="19545300" y="147501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728" name="楕円 727">
          <a:extLst>
            <a:ext uri="{FF2B5EF4-FFF2-40B4-BE49-F238E27FC236}">
              <a16:creationId xmlns:a16="http://schemas.microsoft.com/office/drawing/2014/main" id="{D3A0A29E-1B24-4711-8158-DA59C14834B8}"/>
            </a:ext>
          </a:extLst>
        </xdr:cNvPr>
        <xdr:cNvSpPr/>
      </xdr:nvSpPr>
      <xdr:spPr>
        <a:xfrm>
          <a:off x="18605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21771</xdr:rowOff>
    </xdr:from>
    <xdr:to>
      <xdr:col>102</xdr:col>
      <xdr:colOff>114300</xdr:colOff>
      <xdr:row>86</xdr:row>
      <xdr:rowOff>21771</xdr:rowOff>
    </xdr:to>
    <xdr:cxnSp macro="">
      <xdr:nvCxnSpPr>
        <xdr:cNvPr id="729" name="直線コネクタ 728">
          <a:extLst>
            <a:ext uri="{FF2B5EF4-FFF2-40B4-BE49-F238E27FC236}">
              <a16:creationId xmlns:a16="http://schemas.microsoft.com/office/drawing/2014/main" id="{2AA58DA6-B8BE-4CF5-83DC-E804AB1ABBDA}"/>
            </a:ext>
          </a:extLst>
        </xdr:cNvPr>
        <xdr:cNvCxnSpPr/>
      </xdr:nvCxnSpPr>
      <xdr:spPr>
        <a:xfrm>
          <a:off x="18656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21FE15A7-218D-480C-B0DB-5FD2C5E19877}"/>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B7B37C6C-E4A2-41BD-A561-D6387338505D}"/>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2" name="n_3aveValue【児童館】&#10;一人当たり面積">
          <a:extLst>
            <a:ext uri="{FF2B5EF4-FFF2-40B4-BE49-F238E27FC236}">
              <a16:creationId xmlns:a16="http://schemas.microsoft.com/office/drawing/2014/main" id="{98FAA724-FD9E-4302-A112-0356F2BF4676}"/>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3" name="n_4aveValue【児童館】&#10;一人当たり面積">
          <a:extLst>
            <a:ext uri="{FF2B5EF4-FFF2-40B4-BE49-F238E27FC236}">
              <a16:creationId xmlns:a16="http://schemas.microsoft.com/office/drawing/2014/main" id="{85077FE0-EEB3-49D9-A3FB-4A10401E01A6}"/>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734" name="n_1mainValue【児童館】&#10;一人当たり面積">
          <a:extLst>
            <a:ext uri="{FF2B5EF4-FFF2-40B4-BE49-F238E27FC236}">
              <a16:creationId xmlns:a16="http://schemas.microsoft.com/office/drawing/2014/main" id="{D4EB09A1-B63E-433A-89D7-F66A884A79E1}"/>
            </a:ext>
          </a:extLst>
        </xdr:cNvPr>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735" name="n_2mainValue【児童館】&#10;一人当たり面積">
          <a:extLst>
            <a:ext uri="{FF2B5EF4-FFF2-40B4-BE49-F238E27FC236}">
              <a16:creationId xmlns:a16="http://schemas.microsoft.com/office/drawing/2014/main" id="{467F788E-464E-406C-ABB3-0EFAB093329B}"/>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36" name="n_3mainValue【児童館】&#10;一人当たり面積">
          <a:extLst>
            <a:ext uri="{FF2B5EF4-FFF2-40B4-BE49-F238E27FC236}">
              <a16:creationId xmlns:a16="http://schemas.microsoft.com/office/drawing/2014/main" id="{E9901098-A4CE-41D3-B22E-387B78098A3F}"/>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737" name="n_4mainValue【児童館】&#10;一人当たり面積">
          <a:extLst>
            <a:ext uri="{FF2B5EF4-FFF2-40B4-BE49-F238E27FC236}">
              <a16:creationId xmlns:a16="http://schemas.microsoft.com/office/drawing/2014/main" id="{612ED91C-D7DA-4D9D-BC2D-FE487EFB760A}"/>
            </a:ext>
          </a:extLst>
        </xdr:cNvPr>
        <xdr:cNvSpPr txBox="1"/>
      </xdr:nvSpPr>
      <xdr:spPr>
        <a:xfrm>
          <a:off x="18421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7249F406-4D80-47B2-988A-34BBD18621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4CAF4DD-EE2E-4FAB-8AD3-B1892F8635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0B3A1A6-6BB7-4379-B6B9-2BB81B4E01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6290C2A-AA8E-4D2D-BB33-37B3CD6608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1E5BAC3-1F22-4E2C-8F5B-522CFB6B82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93CC7AD-FB42-4DFA-92E7-3825FF48819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897D8030-469A-47C0-96C4-172EFEBB61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822DA20-5CAC-4B4C-A91D-612FF548B2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81A89F1-12EC-4C26-A3BC-FF013FAEFF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4734277-1F9A-4D00-B22D-C1AA6F490D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D508E70-B5AA-49C3-AF3F-21A7CAB610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F399BAF7-D46A-477F-A414-B3A57D5A85E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5F22F76-3556-4291-AC40-CF9FB7D8289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DEA05429-A568-44AF-AFAB-33CADD3CBED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EF0D38DF-359B-4C8F-81E2-0E867D02DA8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6DDA5A79-28C1-427B-8797-80F76F3C8F2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5A8968FF-30AB-4C6A-9913-26C6BE013F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47B1E6C5-9300-4947-A2C6-AB446A892B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FC1C700A-37F0-4065-8111-05DADE3B62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C0D61814-52E5-495E-9E70-AF8FB818096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4DC8DDD3-7F35-4C46-91D4-3362578EC0A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D4FE3414-510F-452B-984B-BA180C5442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DF95AA5-978C-4742-A5B8-75AF5C71087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E64E9CFF-FB4D-42B8-AFD0-CAE144DEB3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E26B8F61-F90D-4AD1-B77C-B71CCCFEEB8D}"/>
            </a:ext>
          </a:extLst>
        </xdr:cNvPr>
        <xdr:cNvCxnSpPr/>
      </xdr:nvCxnSpPr>
      <xdr:spPr>
        <a:xfrm flipV="1">
          <a:off x="16318864" y="1705546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963C1FD7-E630-438E-A519-569ECD114DA4}"/>
            </a:ext>
          </a:extLst>
        </xdr:cNvPr>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95EE17D1-9DDC-4666-92C9-4706C9B61771}"/>
            </a:ext>
          </a:extLst>
        </xdr:cNvPr>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99B3F135-20D5-457D-9E01-FDB6F31DC0EE}"/>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CCA844B0-6298-40DB-BECD-46132A8919B2}"/>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3A6F31A5-2976-42A9-8F4F-CA59101E5D16}"/>
            </a:ext>
          </a:extLst>
        </xdr:cNvPr>
        <xdr:cNvSpPr txBox="1"/>
      </xdr:nvSpPr>
      <xdr:spPr>
        <a:xfrm>
          <a:off x="16357600" y="1775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0D16D497-9FAE-45C7-9F8E-5F89C429B956}"/>
            </a:ext>
          </a:extLst>
        </xdr:cNvPr>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EB50E89E-E5D6-4B23-8697-D2C3AD0AE508}"/>
            </a:ext>
          </a:extLst>
        </xdr:cNvPr>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DCE2C1DC-ADDB-47A1-9DCC-9054842EAE0A}"/>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1" name="フローチャート: 判断 770">
          <a:extLst>
            <a:ext uri="{FF2B5EF4-FFF2-40B4-BE49-F238E27FC236}">
              <a16:creationId xmlns:a16="http://schemas.microsoft.com/office/drawing/2014/main" id="{42C775DD-4CAB-44D7-AAED-1985F4BF3519}"/>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2" name="フローチャート: 判断 771">
          <a:extLst>
            <a:ext uri="{FF2B5EF4-FFF2-40B4-BE49-F238E27FC236}">
              <a16:creationId xmlns:a16="http://schemas.microsoft.com/office/drawing/2014/main" id="{CBCCA9FA-3BC6-4659-9F27-88AE3FFBAC43}"/>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F4E5D2F-6C6F-4319-B874-0515D456C7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3CEF8FA-4B0A-4DA4-B2E5-9D1A2588912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3595B61-A80A-428A-A308-DB5248A60D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DAB1F99-D150-42F1-939E-811917CB39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0DE7728-77EB-4815-AA62-4B21DEDF9A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778" name="楕円 777">
          <a:extLst>
            <a:ext uri="{FF2B5EF4-FFF2-40B4-BE49-F238E27FC236}">
              <a16:creationId xmlns:a16="http://schemas.microsoft.com/office/drawing/2014/main" id="{F88CAFA7-5681-4C0C-9EAF-8C462A431DE6}"/>
            </a:ext>
          </a:extLst>
        </xdr:cNvPr>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779" name="【公民館】&#10;有形固定資産減価償却率該当値テキスト">
          <a:extLst>
            <a:ext uri="{FF2B5EF4-FFF2-40B4-BE49-F238E27FC236}">
              <a16:creationId xmlns:a16="http://schemas.microsoft.com/office/drawing/2014/main" id="{C135A540-4E70-4DF2-8747-DAD87213D711}"/>
            </a:ext>
          </a:extLst>
        </xdr:cNvPr>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780" name="楕円 779">
          <a:extLst>
            <a:ext uri="{FF2B5EF4-FFF2-40B4-BE49-F238E27FC236}">
              <a16:creationId xmlns:a16="http://schemas.microsoft.com/office/drawing/2014/main" id="{3B31A9D3-3BE1-4DE8-A585-6575CB9A3D9E}"/>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89536</xdr:rowOff>
    </xdr:to>
    <xdr:cxnSp macro="">
      <xdr:nvCxnSpPr>
        <xdr:cNvPr id="781" name="直線コネクタ 780">
          <a:extLst>
            <a:ext uri="{FF2B5EF4-FFF2-40B4-BE49-F238E27FC236}">
              <a16:creationId xmlns:a16="http://schemas.microsoft.com/office/drawing/2014/main" id="{2FD1B22F-F781-49DA-A9B4-E3790B41A82F}"/>
            </a:ext>
          </a:extLst>
        </xdr:cNvPr>
        <xdr:cNvCxnSpPr/>
      </xdr:nvCxnSpPr>
      <xdr:spPr>
        <a:xfrm>
          <a:off x="15481300" y="180441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82" name="楕円 781">
          <a:extLst>
            <a:ext uri="{FF2B5EF4-FFF2-40B4-BE49-F238E27FC236}">
              <a16:creationId xmlns:a16="http://schemas.microsoft.com/office/drawing/2014/main" id="{32410300-2F5B-464E-8C9E-62DC02CEC56D}"/>
            </a:ext>
          </a:extLst>
        </xdr:cNvPr>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78105</xdr:rowOff>
    </xdr:to>
    <xdr:cxnSp macro="">
      <xdr:nvCxnSpPr>
        <xdr:cNvPr id="783" name="直線コネクタ 782">
          <a:extLst>
            <a:ext uri="{FF2B5EF4-FFF2-40B4-BE49-F238E27FC236}">
              <a16:creationId xmlns:a16="http://schemas.microsoft.com/office/drawing/2014/main" id="{CB288779-47DF-4D67-8DB2-A7E0958F91F0}"/>
            </a:ext>
          </a:extLst>
        </xdr:cNvPr>
        <xdr:cNvCxnSpPr/>
      </xdr:nvCxnSpPr>
      <xdr:spPr>
        <a:xfrm flipV="1">
          <a:off x="14592300" y="180441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784" name="楕円 783">
          <a:extLst>
            <a:ext uri="{FF2B5EF4-FFF2-40B4-BE49-F238E27FC236}">
              <a16:creationId xmlns:a16="http://schemas.microsoft.com/office/drawing/2014/main" id="{A20FC8D0-5CC6-491E-941D-6A9C3B1D8D31}"/>
            </a:ext>
          </a:extLst>
        </xdr:cNvPr>
        <xdr:cNvSpPr/>
      </xdr:nvSpPr>
      <xdr:spPr>
        <a:xfrm>
          <a:off x="1365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105</xdr:row>
      <xdr:rowOff>78105</xdr:rowOff>
    </xdr:to>
    <xdr:cxnSp macro="">
      <xdr:nvCxnSpPr>
        <xdr:cNvPr id="785" name="直線コネクタ 784">
          <a:extLst>
            <a:ext uri="{FF2B5EF4-FFF2-40B4-BE49-F238E27FC236}">
              <a16:creationId xmlns:a16="http://schemas.microsoft.com/office/drawing/2014/main" id="{038A2958-AC38-4A03-8F3F-DD5862A26CC1}"/>
            </a:ext>
          </a:extLst>
        </xdr:cNvPr>
        <xdr:cNvCxnSpPr/>
      </xdr:nvCxnSpPr>
      <xdr:spPr>
        <a:xfrm>
          <a:off x="13703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111125</xdr:rowOff>
    </xdr:from>
    <xdr:to>
      <xdr:col>67</xdr:col>
      <xdr:colOff>101600</xdr:colOff>
      <xdr:row>105</xdr:row>
      <xdr:rowOff>41275</xdr:rowOff>
    </xdr:to>
    <xdr:sp macro="" textlink="">
      <xdr:nvSpPr>
        <xdr:cNvPr id="786" name="楕円 785">
          <a:extLst>
            <a:ext uri="{FF2B5EF4-FFF2-40B4-BE49-F238E27FC236}">
              <a16:creationId xmlns:a16="http://schemas.microsoft.com/office/drawing/2014/main" id="{F9FE9A29-201F-40FA-8161-AABF576C179B}"/>
            </a:ext>
          </a:extLst>
        </xdr:cNvPr>
        <xdr:cNvSpPr/>
      </xdr:nvSpPr>
      <xdr:spPr>
        <a:xfrm>
          <a:off x="12763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161925</xdr:rowOff>
    </xdr:from>
    <xdr:to>
      <xdr:col>71</xdr:col>
      <xdr:colOff>177800</xdr:colOff>
      <xdr:row>105</xdr:row>
      <xdr:rowOff>40005</xdr:rowOff>
    </xdr:to>
    <xdr:cxnSp macro="">
      <xdr:nvCxnSpPr>
        <xdr:cNvPr id="787" name="直線コネクタ 786">
          <a:extLst>
            <a:ext uri="{FF2B5EF4-FFF2-40B4-BE49-F238E27FC236}">
              <a16:creationId xmlns:a16="http://schemas.microsoft.com/office/drawing/2014/main" id="{96D1F1E7-3A7D-468F-9F9E-8A9FA072BB40}"/>
            </a:ext>
          </a:extLst>
        </xdr:cNvPr>
        <xdr:cNvCxnSpPr/>
      </xdr:nvCxnSpPr>
      <xdr:spPr>
        <a:xfrm>
          <a:off x="12814300" y="1799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D62CE5D4-4548-4F13-A339-D70F6D550B0D}"/>
            </a:ext>
          </a:extLst>
        </xdr:cNvPr>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DED1AD11-913A-40CB-AE68-B4DC9C24F5CD}"/>
            </a:ext>
          </a:extLst>
        </xdr:cNvPr>
        <xdr:cNvSpPr txBox="1"/>
      </xdr:nvSpPr>
      <xdr:spPr>
        <a:xfrm>
          <a:off x="14389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0" name="n_3aveValue【公民館】&#10;有形固定資産減価償却率">
          <a:extLst>
            <a:ext uri="{FF2B5EF4-FFF2-40B4-BE49-F238E27FC236}">
              <a16:creationId xmlns:a16="http://schemas.microsoft.com/office/drawing/2014/main" id="{781BB7E2-83B7-400C-A73D-E3329602AD64}"/>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1" name="n_4aveValue【公民館】&#10;有形固定資産減価償却率">
          <a:extLst>
            <a:ext uri="{FF2B5EF4-FFF2-40B4-BE49-F238E27FC236}">
              <a16:creationId xmlns:a16="http://schemas.microsoft.com/office/drawing/2014/main" id="{FB1F2123-A4A4-4AF4-A394-8863900E2BA8}"/>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792" name="n_1mainValue【公民館】&#10;有形固定資産減価償却率">
          <a:extLst>
            <a:ext uri="{FF2B5EF4-FFF2-40B4-BE49-F238E27FC236}">
              <a16:creationId xmlns:a16="http://schemas.microsoft.com/office/drawing/2014/main" id="{3F0D3C18-F453-4861-9FCD-79C2CE2E839F}"/>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3" name="n_2mainValue【公民館】&#10;有形固定資産減価償却率">
          <a:extLst>
            <a:ext uri="{FF2B5EF4-FFF2-40B4-BE49-F238E27FC236}">
              <a16:creationId xmlns:a16="http://schemas.microsoft.com/office/drawing/2014/main" id="{82BC92B4-540C-4986-9296-2FBBA492E192}"/>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81932</xdr:rowOff>
    </xdr:from>
    <xdr:ext cx="405111" cy="259045"/>
    <xdr:sp macro="" textlink="">
      <xdr:nvSpPr>
        <xdr:cNvPr id="794" name="n_3mainValue【公民館】&#10;有形固定資産減価償却率">
          <a:extLst>
            <a:ext uri="{FF2B5EF4-FFF2-40B4-BE49-F238E27FC236}">
              <a16:creationId xmlns:a16="http://schemas.microsoft.com/office/drawing/2014/main" id="{BD843054-0FE7-4262-8938-9BFDAB4825DC}"/>
            </a:ext>
          </a:extLst>
        </xdr:cNvPr>
        <xdr:cNvSpPr txBox="1"/>
      </xdr:nvSpPr>
      <xdr:spPr>
        <a:xfrm>
          <a:off x="13500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32402</xdr:rowOff>
    </xdr:from>
    <xdr:ext cx="405111" cy="259045"/>
    <xdr:sp macro="" textlink="">
      <xdr:nvSpPr>
        <xdr:cNvPr id="795" name="n_4mainValue【公民館】&#10;有形固定資産減価償却率">
          <a:extLst>
            <a:ext uri="{FF2B5EF4-FFF2-40B4-BE49-F238E27FC236}">
              <a16:creationId xmlns:a16="http://schemas.microsoft.com/office/drawing/2014/main" id="{6D43C3DD-4DB5-4A78-81F1-957CE2D918F6}"/>
            </a:ext>
          </a:extLst>
        </xdr:cNvPr>
        <xdr:cNvSpPr txBox="1"/>
      </xdr:nvSpPr>
      <xdr:spPr>
        <a:xfrm>
          <a:off x="12611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96D6718-3C23-4176-9251-1265E887A9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047903B-ED59-4737-A52D-B095416710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22560F67-5DE7-4817-8931-156F3D2C13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ADFEAD8-C4FE-4815-8306-2A68737B986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18DC2E6-620F-4C79-B6A6-35D29766775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3EF1B92F-7C94-481C-92D1-888E404CCC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F7AA88B0-30F8-413E-8EFC-4665980535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0C6C3B9-21DC-429E-88AD-868928B1DE3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A91C1B8-3165-4364-9D2C-AD55136C80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A35F791A-66AC-48DF-963E-8564431D65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B3A11D2C-8023-4B1A-9930-EB4E97A0A43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DCF9A0D9-3EE1-4865-B472-9B9DB095638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D36008B6-1670-4F2F-9AF9-D4E93B4628E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CA34E62B-DAA8-47C3-8A73-6E7B71F2DBA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4B73F9AC-DB92-4D11-BAEF-E8DBF38D431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FDE56E2D-2CB0-4E44-B3B4-93B0F3D35A5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A4211676-19CA-4352-A93E-E323110ABBA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E666ED7A-F851-403B-B13D-0152FD604FA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64F8E619-9D81-4B09-BD41-ED5636D43A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EFB16D2-D6E8-4E0E-AA7F-C617E26180E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B8551B6B-C4FB-47DA-B38C-2F8E80D4D6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633C8278-B448-49F4-B3BC-D14382B2CF57}"/>
            </a:ext>
          </a:extLst>
        </xdr:cNvPr>
        <xdr:cNvCxnSpPr/>
      </xdr:nvCxnSpPr>
      <xdr:spPr>
        <a:xfrm flipV="1">
          <a:off x="22160864" y="1727835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B4967A84-0C22-4282-827A-499F9C8F2EC7}"/>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264E6861-54FE-452B-A9EB-F4EA9A5976F2}"/>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EA0FC582-451E-40F1-98A3-C8EAC5B40BB5}"/>
            </a:ext>
          </a:extLst>
        </xdr:cNvPr>
        <xdr:cNvSpPr txBox="1"/>
      </xdr:nvSpPr>
      <xdr:spPr>
        <a:xfrm>
          <a:off x="22199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92065540-A4C1-4725-86B6-2553E2DE2BF3}"/>
            </a:ext>
          </a:extLst>
        </xdr:cNvPr>
        <xdr:cNvCxnSpPr/>
      </xdr:nvCxnSpPr>
      <xdr:spPr>
        <a:xfrm>
          <a:off x="22072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2" name="【公民館】&#10;一人当たり面積平均値テキスト">
          <a:extLst>
            <a:ext uri="{FF2B5EF4-FFF2-40B4-BE49-F238E27FC236}">
              <a16:creationId xmlns:a16="http://schemas.microsoft.com/office/drawing/2014/main" id="{EBD19416-9C76-4513-93EB-64225B10F05D}"/>
            </a:ext>
          </a:extLst>
        </xdr:cNvPr>
        <xdr:cNvSpPr txBox="1"/>
      </xdr:nvSpPr>
      <xdr:spPr>
        <a:xfrm>
          <a:off x="22199600" y="1811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E423F741-8982-41A6-AFBA-06BD294EA1D7}"/>
            </a:ext>
          </a:extLst>
        </xdr:cNvPr>
        <xdr:cNvSpPr/>
      </xdr:nvSpPr>
      <xdr:spPr>
        <a:xfrm>
          <a:off x="221107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E8E67CC0-2DCC-43D1-B020-1179EDBAE0ED}"/>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41340D68-DA9F-45BE-9749-A226A198ED67}"/>
            </a:ext>
          </a:extLst>
        </xdr:cNvPr>
        <xdr:cNvSpPr/>
      </xdr:nvSpPr>
      <xdr:spPr>
        <a:xfrm>
          <a:off x="203835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6" name="フローチャート: 判断 825">
          <a:extLst>
            <a:ext uri="{FF2B5EF4-FFF2-40B4-BE49-F238E27FC236}">
              <a16:creationId xmlns:a16="http://schemas.microsoft.com/office/drawing/2014/main" id="{B291A4E0-087D-49B3-B8FD-C0BF22A297AD}"/>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7" name="フローチャート: 判断 826">
          <a:extLst>
            <a:ext uri="{FF2B5EF4-FFF2-40B4-BE49-F238E27FC236}">
              <a16:creationId xmlns:a16="http://schemas.microsoft.com/office/drawing/2014/main" id="{0D1F448C-AC40-4DC5-9D38-82ECC220EDBF}"/>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936EDAC-038A-462E-A889-2D28DF8404C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161745B-A520-479D-9E4D-231E50E7C7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BD9219B-4712-42A0-BC49-5B9B734546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0D3A877-26D4-4C11-B921-2A9F2DF4EE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0649929-4AAB-459B-A079-824C60679EA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833" name="楕円 832">
          <a:extLst>
            <a:ext uri="{FF2B5EF4-FFF2-40B4-BE49-F238E27FC236}">
              <a16:creationId xmlns:a16="http://schemas.microsoft.com/office/drawing/2014/main" id="{1F90204F-D1F6-447C-97C5-70BCFA4623A5}"/>
            </a:ext>
          </a:extLst>
        </xdr:cNvPr>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93997</xdr:rowOff>
    </xdr:from>
    <xdr:ext cx="469744" cy="259045"/>
    <xdr:sp macro="" textlink="">
      <xdr:nvSpPr>
        <xdr:cNvPr id="834" name="【公民館】&#10;一人当たり面積該当値テキスト">
          <a:extLst>
            <a:ext uri="{FF2B5EF4-FFF2-40B4-BE49-F238E27FC236}">
              <a16:creationId xmlns:a16="http://schemas.microsoft.com/office/drawing/2014/main" id="{165ADCA8-4F21-49B2-9F66-586433608B67}"/>
            </a:ext>
          </a:extLst>
        </xdr:cNvPr>
        <xdr:cNvSpPr txBox="1"/>
      </xdr:nvSpPr>
      <xdr:spPr>
        <a:xfrm>
          <a:off x="22199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835" name="楕円 834">
          <a:extLst>
            <a:ext uri="{FF2B5EF4-FFF2-40B4-BE49-F238E27FC236}">
              <a16:creationId xmlns:a16="http://schemas.microsoft.com/office/drawing/2014/main" id="{7AEBEEB5-1DF7-4DE4-A5E4-58C446CD31AB}"/>
            </a:ext>
          </a:extLst>
        </xdr:cNvPr>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133350</xdr:rowOff>
    </xdr:to>
    <xdr:cxnSp macro="">
      <xdr:nvCxnSpPr>
        <xdr:cNvPr id="836" name="直線コネクタ 835">
          <a:extLst>
            <a:ext uri="{FF2B5EF4-FFF2-40B4-BE49-F238E27FC236}">
              <a16:creationId xmlns:a16="http://schemas.microsoft.com/office/drawing/2014/main" id="{B6323EA8-DCBC-4288-A0E5-A2CBB1835456}"/>
            </a:ext>
          </a:extLst>
        </xdr:cNvPr>
        <xdr:cNvCxnSpPr/>
      </xdr:nvCxnSpPr>
      <xdr:spPr>
        <a:xfrm flipV="1">
          <a:off x="21323300" y="17952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837" name="楕円 836">
          <a:extLst>
            <a:ext uri="{FF2B5EF4-FFF2-40B4-BE49-F238E27FC236}">
              <a16:creationId xmlns:a16="http://schemas.microsoft.com/office/drawing/2014/main" id="{AD51BDCC-F20B-42CF-B72A-8FECD9D567D0}"/>
            </a:ext>
          </a:extLst>
        </xdr:cNvPr>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133350</xdr:rowOff>
    </xdr:to>
    <xdr:cxnSp macro="">
      <xdr:nvCxnSpPr>
        <xdr:cNvPr id="838" name="直線コネクタ 837">
          <a:extLst>
            <a:ext uri="{FF2B5EF4-FFF2-40B4-BE49-F238E27FC236}">
              <a16:creationId xmlns:a16="http://schemas.microsoft.com/office/drawing/2014/main" id="{A2A1C87A-3B51-4689-9563-FE16F6E50953}"/>
            </a:ext>
          </a:extLst>
        </xdr:cNvPr>
        <xdr:cNvCxnSpPr/>
      </xdr:nvCxnSpPr>
      <xdr:spPr>
        <a:xfrm>
          <a:off x="20434300" y="17907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839" name="楕円 838">
          <a:extLst>
            <a:ext uri="{FF2B5EF4-FFF2-40B4-BE49-F238E27FC236}">
              <a16:creationId xmlns:a16="http://schemas.microsoft.com/office/drawing/2014/main" id="{1B61E30B-3DC6-4F0E-A487-76ABA0A2A57A}"/>
            </a:ext>
          </a:extLst>
        </xdr:cNvPr>
        <xdr:cNvSpPr/>
      </xdr:nvSpPr>
      <xdr:spPr>
        <a:xfrm>
          <a:off x="19494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76200</xdr:rowOff>
    </xdr:to>
    <xdr:cxnSp macro="">
      <xdr:nvCxnSpPr>
        <xdr:cNvPr id="840" name="直線コネクタ 839">
          <a:extLst>
            <a:ext uri="{FF2B5EF4-FFF2-40B4-BE49-F238E27FC236}">
              <a16:creationId xmlns:a16="http://schemas.microsoft.com/office/drawing/2014/main" id="{BDB1C851-660F-4B74-9738-812E0055B934}"/>
            </a:ext>
          </a:extLst>
        </xdr:cNvPr>
        <xdr:cNvCxnSpPr/>
      </xdr:nvCxnSpPr>
      <xdr:spPr>
        <a:xfrm>
          <a:off x="19545300" y="1790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39115</xdr:rowOff>
    </xdr:from>
    <xdr:to>
      <xdr:col>98</xdr:col>
      <xdr:colOff>38100</xdr:colOff>
      <xdr:row>104</xdr:row>
      <xdr:rowOff>140715</xdr:rowOff>
    </xdr:to>
    <xdr:sp macro="" textlink="">
      <xdr:nvSpPr>
        <xdr:cNvPr id="841" name="楕円 840">
          <a:extLst>
            <a:ext uri="{FF2B5EF4-FFF2-40B4-BE49-F238E27FC236}">
              <a16:creationId xmlns:a16="http://schemas.microsoft.com/office/drawing/2014/main" id="{2A76722C-412E-490A-AA42-21B14594B1CA}"/>
            </a:ext>
          </a:extLst>
        </xdr:cNvPr>
        <xdr:cNvSpPr/>
      </xdr:nvSpPr>
      <xdr:spPr>
        <a:xfrm>
          <a:off x="186055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104</xdr:row>
      <xdr:rowOff>89915</xdr:rowOff>
    </xdr:to>
    <xdr:cxnSp macro="">
      <xdr:nvCxnSpPr>
        <xdr:cNvPr id="842" name="直線コネクタ 841">
          <a:extLst>
            <a:ext uri="{FF2B5EF4-FFF2-40B4-BE49-F238E27FC236}">
              <a16:creationId xmlns:a16="http://schemas.microsoft.com/office/drawing/2014/main" id="{3FAC4DF8-AF19-4266-B0EE-0A1B29E087CC}"/>
            </a:ext>
          </a:extLst>
        </xdr:cNvPr>
        <xdr:cNvCxnSpPr/>
      </xdr:nvCxnSpPr>
      <xdr:spPr>
        <a:xfrm flipV="1">
          <a:off x="18656300" y="179070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3" name="n_1aveValue【公民館】&#10;一人当たり面積">
          <a:extLst>
            <a:ext uri="{FF2B5EF4-FFF2-40B4-BE49-F238E27FC236}">
              <a16:creationId xmlns:a16="http://schemas.microsoft.com/office/drawing/2014/main" id="{577C477D-C732-414D-8C5F-297273E4BFDF}"/>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4" name="n_2aveValue【公民館】&#10;一人当たり面積">
          <a:extLst>
            <a:ext uri="{FF2B5EF4-FFF2-40B4-BE49-F238E27FC236}">
              <a16:creationId xmlns:a16="http://schemas.microsoft.com/office/drawing/2014/main" id="{4BEA8593-FE00-4191-ACF1-2A01160C888F}"/>
            </a:ext>
          </a:extLst>
        </xdr:cNvPr>
        <xdr:cNvSpPr txBox="1"/>
      </xdr:nvSpPr>
      <xdr:spPr>
        <a:xfrm>
          <a:off x="20199427" y="182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5" name="n_3aveValue【公民館】&#10;一人当たり面積">
          <a:extLst>
            <a:ext uri="{FF2B5EF4-FFF2-40B4-BE49-F238E27FC236}">
              <a16:creationId xmlns:a16="http://schemas.microsoft.com/office/drawing/2014/main" id="{95F6624B-A5DE-4C28-BCCD-0AD70031537D}"/>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6" name="n_4aveValue【公民館】&#10;一人当たり面積">
          <a:extLst>
            <a:ext uri="{FF2B5EF4-FFF2-40B4-BE49-F238E27FC236}">
              <a16:creationId xmlns:a16="http://schemas.microsoft.com/office/drawing/2014/main" id="{B9B5D52E-54ED-48CC-BA95-25CB920636C4}"/>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847" name="n_1mainValue【公民館】&#10;一人当たり面積">
          <a:extLst>
            <a:ext uri="{FF2B5EF4-FFF2-40B4-BE49-F238E27FC236}">
              <a16:creationId xmlns:a16="http://schemas.microsoft.com/office/drawing/2014/main" id="{6AC653BE-8424-4AE9-A247-B803BD1FE666}"/>
            </a:ext>
          </a:extLst>
        </xdr:cNvPr>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848" name="n_2mainValue【公民館】&#10;一人当たり面積">
          <a:extLst>
            <a:ext uri="{FF2B5EF4-FFF2-40B4-BE49-F238E27FC236}">
              <a16:creationId xmlns:a16="http://schemas.microsoft.com/office/drawing/2014/main" id="{4A60AB74-8D8A-4E70-AAD2-E2A4CB4742C6}"/>
            </a:ext>
          </a:extLst>
        </xdr:cNvPr>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849" name="n_3mainValue【公民館】&#10;一人当たり面積">
          <a:extLst>
            <a:ext uri="{FF2B5EF4-FFF2-40B4-BE49-F238E27FC236}">
              <a16:creationId xmlns:a16="http://schemas.microsoft.com/office/drawing/2014/main" id="{F49EBE1A-35C6-4F39-8ACF-13B0672F9351}"/>
            </a:ext>
          </a:extLst>
        </xdr:cNvPr>
        <xdr:cNvSpPr txBox="1"/>
      </xdr:nvSpPr>
      <xdr:spPr>
        <a:xfrm>
          <a:off x="19310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157242</xdr:rowOff>
    </xdr:from>
    <xdr:ext cx="469744" cy="259045"/>
    <xdr:sp macro="" textlink="">
      <xdr:nvSpPr>
        <xdr:cNvPr id="850" name="n_4mainValue【公民館】&#10;一人当たり面積">
          <a:extLst>
            <a:ext uri="{FF2B5EF4-FFF2-40B4-BE49-F238E27FC236}">
              <a16:creationId xmlns:a16="http://schemas.microsoft.com/office/drawing/2014/main" id="{0AE3A1E0-EEE3-41F0-81EE-82011BC68D89}"/>
            </a:ext>
          </a:extLst>
        </xdr:cNvPr>
        <xdr:cNvSpPr txBox="1"/>
      </xdr:nvSpPr>
      <xdr:spPr>
        <a:xfrm>
          <a:off x="18421427"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C4483F7A-C449-4E47-A50F-03B29B8C90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AE3C759F-51E0-4075-9620-65C4E223B1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D460AA49-E6A4-402E-AD0B-353DF4174FB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子育て支援施設は、有形固定資産減価償却率は類似団体より高く、また、一人当たり面積については類似団体より小さくなっている。これらのことから、子育て支援施設は老朽化しているものが多く、施設の面積も小さいという現状であることがわかる。今後は公共施設等総合管理計画に基づき、現在指定管理制度を導入している施設は、民間移管を基本とし、また、直営施設については、今後の児童数の動向を考慮し、適正な施設規模による更新を検討していく。</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有形固定資産減価償却率は類似団体より低いが、一人当たり面積については類似団体及び全国、大分県平均を大幅に上回っている。今後は、公共施設等総合管理計画に基づき、耐用年数が経過する際には、人口動向などを考慮し統合・縮小を検討していく。</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においては、有形固定資産減価償却率は類似団体や全国平均より高く、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の一人当たり延長については、</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、大分県平均</a:t>
          </a:r>
          <a:r>
            <a:rPr kumimoji="1" lang="ja-JP" altLang="ja-JP" sz="1100">
              <a:solidFill>
                <a:schemeClr val="dk1"/>
              </a:solidFill>
              <a:effectLst/>
              <a:latin typeface="+mn-lt"/>
              <a:ea typeface="+mn-ea"/>
              <a:cs typeface="+mn-cs"/>
            </a:rPr>
            <a:t>を上回っている状況である。これは、６市町村による合併により管理する道路も広域にわたっており、建設後数十年経過し老朽化が進んでいる道路が多いものの、全ての道路の更新が困難であることによるものである。しかし、今後も安全な通行の確保などのため、適切な維持管理及び修繕・更新等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93CE51-8CB2-472A-A56B-80FA45A7F9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80993E8-86FA-4CC7-BD76-C00F8E7552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539691-82A3-47F1-A9D0-B46359D6CE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E974D2-B9A8-42EE-98AB-037DB3D7A1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F17AA5-091E-4FDC-93F3-48A200FEE3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8F9D3F-286E-4A59-A99C-E00882DC05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36CBD2-6473-45EC-B8EF-09B76F53CD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39A6D3-0A2C-4622-AC9F-E5E95626C9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B4B164-CEBA-42B5-80F0-2767B08872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F3EACD-4C90-4C1A-8101-033153D29B7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13CC2B-3916-4C21-BD38-FFCD562D4E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B7A058-3535-4965-AF6A-B9FFB9E06C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4B259A-E409-4136-A15D-6E2F631CE6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6E9287-E86C-491A-B65D-520D9AB1B01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C4D143-184C-477F-9772-AC4B55B604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C3BB48-A68C-4575-B386-6A2B05D0B0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2937B6-4CF4-4BEB-8264-76E0D1B857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CF0BD6-E45F-43D3-A4CB-F2DB796B78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B9774D-63B6-4A35-A269-E3B8EF1D7A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CCD0D6-BC32-44D1-990E-06AE1ED515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3D79E7-EA44-435A-8373-A7C995AD14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D133E1-BECB-4E4E-B808-8FDD43204B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746BEC-7ED7-4104-85AE-CC6894F212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99E0D38-975E-442F-AF12-94E5DF1624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6824AF-A598-4933-A780-A05C976584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40FA56-F8E2-488C-91AE-F105BAA5F4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7A4826-5866-4133-9235-0ED2292C9E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732C1D-0D9C-46FC-84F2-E93A71B3AC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DD3FC6-B94C-4CB5-9963-C83C5BD2ED0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C3CEB98-3802-47D7-B376-864A5573479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FD7024-8D96-4C88-BDA5-1DB828ACAB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A709DE-9304-43A8-9547-5B65F5A1F3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7F2CB9-0284-41A0-9290-F70F885A31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70BF96-053B-424E-B5B9-F3E9E2DA3E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188051-B4AF-4AA9-9F9F-88FA1C54C8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E7E9D9-D4CF-46A4-AD23-48E7FFB7F4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818767-86FE-4CAF-B9E1-4FE0A8A1EC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FA2C1E-ED9F-4EDB-BC64-C450BD2022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679F47-6551-44CB-A433-5398630ACE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83EE69-84D0-4B2D-ACC8-D2AD6EF44B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814E41-AFC6-4728-876C-8691937EC5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737912-6044-4091-8918-1EDF47DFCF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74F45CB-1375-49C2-AC8F-473DF600550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8A484A-3B11-4055-B632-AD2372BEA8B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3828CD3-EB26-4C38-B8C3-AA251E6EB08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9A3229-1B67-4662-86BB-D874CAC592C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B5C99BB-3FCE-4962-9D45-53AE12F7375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45239A5-E267-4506-B7A5-740DB0CA0A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A8AD3E-5649-4BF6-B6D4-A0FD0FC19C5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E631CF4-12E1-49AD-84D2-DE919573CEC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448F96-F077-4C57-8C8A-F51E6DFF80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0FD9591-6A83-40DE-8AD1-E59E2FCF6EC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2ECF56-2CB7-4403-A3DB-DF280B6914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9B4314-391A-455E-A140-A072C75BEB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A93AD0B-B945-4A21-9B0D-C9FC38AD5A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E354F42-D1A4-4580-9295-60E030B260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09AFA25C-39B2-4B30-BF42-85F69F3D1D41}"/>
            </a:ext>
          </a:extLst>
        </xdr:cNvPr>
        <xdr:cNvCxnSpPr/>
      </xdr:nvCxnSpPr>
      <xdr:spPr>
        <a:xfrm flipV="1">
          <a:off x="4634865" y="583528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0C633D71-3AE4-4206-9A82-1D4624E1C21A}"/>
            </a:ext>
          </a:extLst>
        </xdr:cNvPr>
        <xdr:cNvSpPr txBox="1"/>
      </xdr:nvSpPr>
      <xdr:spPr>
        <a:xfrm>
          <a:off x="4673600" y="714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E60EC269-EBDB-42E5-B1BA-5825F9180A63}"/>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15300E77-C47D-4EB2-A07B-3EE9A07A740A}"/>
            </a:ext>
          </a:extLst>
        </xdr:cNvPr>
        <xdr:cNvSpPr txBox="1"/>
      </xdr:nvSpPr>
      <xdr:spPr>
        <a:xfrm>
          <a:off x="4673600" y="561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F2B3DD3A-34A3-4E9A-98A5-44B9733F3417}"/>
            </a:ext>
          </a:extLst>
        </xdr:cNvPr>
        <xdr:cNvCxnSpPr/>
      </xdr:nvCxnSpPr>
      <xdr:spPr>
        <a:xfrm>
          <a:off x="4546600" y="5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D06C02BB-B32B-4C73-9813-B2725640A4CD}"/>
            </a:ext>
          </a:extLst>
        </xdr:cNvPr>
        <xdr:cNvSpPr txBox="1"/>
      </xdr:nvSpPr>
      <xdr:spPr>
        <a:xfrm>
          <a:off x="4673600" y="619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07B8FF02-8664-4FBD-A1E1-8AB213920980}"/>
            </a:ext>
          </a:extLst>
        </xdr:cNvPr>
        <xdr:cNvSpPr/>
      </xdr:nvSpPr>
      <xdr:spPr>
        <a:xfrm>
          <a:off x="45847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30D91E73-9DDD-4F6E-85DD-21D77B5546AD}"/>
            </a:ext>
          </a:extLst>
        </xdr:cNvPr>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C1E01B7B-BB49-4520-B448-28FC3C9B7F92}"/>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5B46522D-40B4-45F9-BDFC-E9184F3AC30C}"/>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A489C1F1-215E-427A-974C-95CEB033730B}"/>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C58B95-5DB7-47E2-8151-FC2E0C1E667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DE5D8B-C548-4FAE-9D45-C9AC8F9A85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8EB8EF-219D-40B0-9D08-6D6D1218B0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D4AF253-297A-4756-8767-00F9D79B64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D738497-1213-43DE-9623-2664EF262B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141333</xdr:rowOff>
    </xdr:from>
    <xdr:to>
      <xdr:col>24</xdr:col>
      <xdr:colOff>114300</xdr:colOff>
      <xdr:row>39</xdr:row>
      <xdr:rowOff>71483</xdr:rowOff>
    </xdr:to>
    <xdr:sp macro="" textlink="">
      <xdr:nvSpPr>
        <xdr:cNvPr id="74" name="楕円 73">
          <a:extLst>
            <a:ext uri="{FF2B5EF4-FFF2-40B4-BE49-F238E27FC236}">
              <a16:creationId xmlns:a16="http://schemas.microsoft.com/office/drawing/2014/main" id="{A61DF9CE-05E3-4280-B3B9-9E3D9ED104D0}"/>
            </a:ext>
          </a:extLst>
        </xdr:cNvPr>
        <xdr:cNvSpPr/>
      </xdr:nvSpPr>
      <xdr:spPr>
        <a:xfrm>
          <a:off x="45847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119760</xdr:rowOff>
    </xdr:from>
    <xdr:ext cx="405111" cy="259045"/>
    <xdr:sp macro="" textlink="">
      <xdr:nvSpPr>
        <xdr:cNvPr id="75" name="【図書館】&#10;有形固定資産減価償却率該当値テキスト">
          <a:extLst>
            <a:ext uri="{FF2B5EF4-FFF2-40B4-BE49-F238E27FC236}">
              <a16:creationId xmlns:a16="http://schemas.microsoft.com/office/drawing/2014/main" id="{C1DD2363-63EC-4E07-9DEC-2C9DF41990FE}"/>
            </a:ext>
          </a:extLst>
        </xdr:cNvPr>
        <xdr:cNvSpPr txBox="1"/>
      </xdr:nvSpPr>
      <xdr:spPr>
        <a:xfrm>
          <a:off x="467360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a:extLst>
            <a:ext uri="{FF2B5EF4-FFF2-40B4-BE49-F238E27FC236}">
              <a16:creationId xmlns:a16="http://schemas.microsoft.com/office/drawing/2014/main" id="{412A2038-4E0A-44DE-B040-CCC39E746778}"/>
            </a:ext>
          </a:extLst>
        </xdr:cNvPr>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20683</xdr:rowOff>
    </xdr:from>
    <xdr:to>
      <xdr:col>24</xdr:col>
      <xdr:colOff>63500</xdr:colOff>
      <xdr:row>39</xdr:row>
      <xdr:rowOff>35378</xdr:rowOff>
    </xdr:to>
    <xdr:cxnSp macro="">
      <xdr:nvCxnSpPr>
        <xdr:cNvPr id="77" name="直線コネクタ 76">
          <a:extLst>
            <a:ext uri="{FF2B5EF4-FFF2-40B4-BE49-F238E27FC236}">
              <a16:creationId xmlns:a16="http://schemas.microsoft.com/office/drawing/2014/main" id="{BD579E6A-51F9-4273-97CF-89051C92DF20}"/>
            </a:ext>
          </a:extLst>
        </xdr:cNvPr>
        <xdr:cNvCxnSpPr/>
      </xdr:nvCxnSpPr>
      <xdr:spPr>
        <a:xfrm flipV="1">
          <a:off x="3797300" y="670723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a:extLst>
            <a:ext uri="{FF2B5EF4-FFF2-40B4-BE49-F238E27FC236}">
              <a16:creationId xmlns:a16="http://schemas.microsoft.com/office/drawing/2014/main" id="{1333BD5F-BDBD-4DA3-A4DF-86466368C630}"/>
            </a:ext>
          </a:extLst>
        </xdr:cNvPr>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35378</xdr:rowOff>
    </xdr:to>
    <xdr:cxnSp macro="">
      <xdr:nvCxnSpPr>
        <xdr:cNvPr id="79" name="直線コネクタ 78">
          <a:extLst>
            <a:ext uri="{FF2B5EF4-FFF2-40B4-BE49-F238E27FC236}">
              <a16:creationId xmlns:a16="http://schemas.microsoft.com/office/drawing/2014/main" id="{41E625CF-6202-41F8-9112-935DC52E768B}"/>
            </a:ext>
          </a:extLst>
        </xdr:cNvPr>
        <xdr:cNvCxnSpPr/>
      </xdr:nvCxnSpPr>
      <xdr:spPr>
        <a:xfrm>
          <a:off x="2908300" y="6689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a:extLst>
            <a:ext uri="{FF2B5EF4-FFF2-40B4-BE49-F238E27FC236}">
              <a16:creationId xmlns:a16="http://schemas.microsoft.com/office/drawing/2014/main" id="{BB987970-6840-4970-A4FD-3BA1212C56FB}"/>
            </a:ext>
          </a:extLst>
        </xdr:cNvPr>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39</xdr:row>
      <xdr:rowOff>2722</xdr:rowOff>
    </xdr:to>
    <xdr:cxnSp macro="">
      <xdr:nvCxnSpPr>
        <xdr:cNvPr id="81" name="直線コネクタ 80">
          <a:extLst>
            <a:ext uri="{FF2B5EF4-FFF2-40B4-BE49-F238E27FC236}">
              <a16:creationId xmlns:a16="http://schemas.microsoft.com/office/drawing/2014/main" id="{1A989D0D-C455-4526-911C-CAA8F7EBC8BF}"/>
            </a:ext>
          </a:extLst>
        </xdr:cNvPr>
        <xdr:cNvCxnSpPr/>
      </xdr:nvCxnSpPr>
      <xdr:spPr>
        <a:xfrm>
          <a:off x="2019300" y="665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53159</xdr:rowOff>
    </xdr:from>
    <xdr:to>
      <xdr:col>6</xdr:col>
      <xdr:colOff>38100</xdr:colOff>
      <xdr:row>38</xdr:row>
      <xdr:rowOff>154759</xdr:rowOff>
    </xdr:to>
    <xdr:sp macro="" textlink="">
      <xdr:nvSpPr>
        <xdr:cNvPr id="82" name="楕円 81">
          <a:extLst>
            <a:ext uri="{FF2B5EF4-FFF2-40B4-BE49-F238E27FC236}">
              <a16:creationId xmlns:a16="http://schemas.microsoft.com/office/drawing/2014/main" id="{FC79961B-322E-47D7-B150-3BBA85B78470}"/>
            </a:ext>
          </a:extLst>
        </xdr:cNvPr>
        <xdr:cNvSpPr/>
      </xdr:nvSpPr>
      <xdr:spPr>
        <a:xfrm>
          <a:off x="1079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103959</xdr:rowOff>
    </xdr:from>
    <xdr:to>
      <xdr:col>10</xdr:col>
      <xdr:colOff>114300</xdr:colOff>
      <xdr:row>38</xdr:row>
      <xdr:rowOff>141515</xdr:rowOff>
    </xdr:to>
    <xdr:cxnSp macro="">
      <xdr:nvCxnSpPr>
        <xdr:cNvPr id="83" name="直線コネクタ 82">
          <a:extLst>
            <a:ext uri="{FF2B5EF4-FFF2-40B4-BE49-F238E27FC236}">
              <a16:creationId xmlns:a16="http://schemas.microsoft.com/office/drawing/2014/main" id="{6238AE07-CD65-4761-9C29-A556FA37AD3C}"/>
            </a:ext>
          </a:extLst>
        </xdr:cNvPr>
        <xdr:cNvCxnSpPr/>
      </xdr:nvCxnSpPr>
      <xdr:spPr>
        <a:xfrm>
          <a:off x="1130300" y="661905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8669C550-FFA2-4202-AF2B-C8D46C29F8BA}"/>
            </a:ext>
          </a:extLst>
        </xdr:cNvPr>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AD832F49-565A-43B4-ACB4-4A6D29EE779E}"/>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E0E85A91-8970-4A31-81A1-281AA4DB8C1F}"/>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89D29DD7-5F51-4243-A40E-EFB92C45A7A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6BC455D2-261D-4E58-8ED7-62D18E4ADD09}"/>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94E018BE-1906-4DBA-9FC0-431697E7A585}"/>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4BEC3252-BEB1-41C7-8643-F1FCA9A61B01}"/>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145886</xdr:rowOff>
    </xdr:from>
    <xdr:ext cx="405111" cy="259045"/>
    <xdr:sp macro="" textlink="">
      <xdr:nvSpPr>
        <xdr:cNvPr id="91" name="n_4mainValue【図書館】&#10;有形固定資産減価償却率">
          <a:extLst>
            <a:ext uri="{FF2B5EF4-FFF2-40B4-BE49-F238E27FC236}">
              <a16:creationId xmlns:a16="http://schemas.microsoft.com/office/drawing/2014/main" id="{661BFF80-1EFA-4CFC-8366-3ACFF4E7C9ED}"/>
            </a:ext>
          </a:extLst>
        </xdr:cNvPr>
        <xdr:cNvSpPr txBox="1"/>
      </xdr:nvSpPr>
      <xdr:spPr>
        <a:xfrm>
          <a:off x="927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9A56213-AC9D-487C-8156-77E847092D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4B20982-DCA1-42EF-A9DD-02E0B40EE7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ECFA37-2506-4EEB-B0BA-D9B0EE780D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BEADB2B-D1D1-4527-AC3E-DDAB5F24CD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AC37724-64AE-4C8C-A8BB-2018FAC73B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3DE98EB-C233-4E53-BC61-6B4BDB46BC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989646B-C5B3-4E9B-A8D0-C7469729D3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4C33719-090C-4317-BD95-61754411EE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8D2BF8C-83E0-4623-977A-4202DAC14A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F5D9D42-C3BF-4D08-B1F4-D99DD7D976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5FD7855-8B5D-4921-BB64-477B89FF8ED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BDEF00D-EB09-4567-8003-FD0A8C09845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105B5C20-BF88-49EF-82AE-501D6917EC6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C5D3D84-0349-4456-96A4-F0AC3F4B8B4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1F188FD-35D2-4543-8BF1-8B45CE20E23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C1046BC-FBDC-498F-9AA7-DC96D85F98A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41A9414-8968-4F3F-A472-2EE70C9044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99CA8D9-F3D9-4BF1-9660-287F8BD8F11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541CEB0-EB40-42BF-A03C-E41A81DF8CF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04F9C3F-EBC8-4370-874E-9C3A8CC4C38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B770F7F-3624-405A-B054-E033175C3E7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9FF10FDE-75B8-429B-90EF-F6C75EFF3659}"/>
            </a:ext>
          </a:extLst>
        </xdr:cNvPr>
        <xdr:cNvCxnSpPr/>
      </xdr:nvCxnSpPr>
      <xdr:spPr>
        <a:xfrm flipV="1">
          <a:off x="10476865" y="607923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2A238740-821D-45CA-A035-800F5A605A70}"/>
            </a:ext>
          </a:extLst>
        </xdr:cNvPr>
        <xdr:cNvSpPr txBox="1"/>
      </xdr:nvSpPr>
      <xdr:spPr>
        <a:xfrm>
          <a:off x="10515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AEF378C0-8E3D-448C-9D5B-431F06F71739}"/>
            </a:ext>
          </a:extLst>
        </xdr:cNvPr>
        <xdr:cNvCxnSpPr/>
      </xdr:nvCxnSpPr>
      <xdr:spPr>
        <a:xfrm>
          <a:off x="10388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DBFBBCB4-8491-4560-8785-03043C158757}"/>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D4C92C35-A088-44EB-A896-D5347F6D5D6D}"/>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20845</xdr:rowOff>
    </xdr:from>
    <xdr:ext cx="469744" cy="259045"/>
    <xdr:sp macro="" textlink="">
      <xdr:nvSpPr>
        <xdr:cNvPr id="118" name="【図書館】&#10;一人当たり面積平均値テキスト">
          <a:extLst>
            <a:ext uri="{FF2B5EF4-FFF2-40B4-BE49-F238E27FC236}">
              <a16:creationId xmlns:a16="http://schemas.microsoft.com/office/drawing/2014/main" id="{017307A0-02ED-44BF-A658-3279ECC756BA}"/>
            </a:ext>
          </a:extLst>
        </xdr:cNvPr>
        <xdr:cNvSpPr txBox="1"/>
      </xdr:nvSpPr>
      <xdr:spPr>
        <a:xfrm>
          <a:off x="10515600" y="670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5CFD5FB8-37EC-4E34-9933-159042BF3226}"/>
            </a:ext>
          </a:extLst>
        </xdr:cNvPr>
        <xdr:cNvSpPr/>
      </xdr:nvSpPr>
      <xdr:spPr>
        <a:xfrm>
          <a:off x="104267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2EFF3433-49ED-447E-933A-715455C8C182}"/>
            </a:ext>
          </a:extLst>
        </xdr:cNvPr>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62D95A4B-E742-4FFC-A4A7-82AA41E1F3AB}"/>
            </a:ext>
          </a:extLst>
        </xdr:cNvPr>
        <xdr:cNvSpPr/>
      </xdr:nvSpPr>
      <xdr:spPr>
        <a:xfrm>
          <a:off x="8699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E98A9784-CAF7-4A1E-B28E-AEC2D2A5C3F7}"/>
            </a:ext>
          </a:extLst>
        </xdr:cNvPr>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AC3D8C94-2F97-429A-BC08-2D8A6ABE5603}"/>
            </a:ext>
          </a:extLst>
        </xdr:cNvPr>
        <xdr:cNvSpPr/>
      </xdr:nvSpPr>
      <xdr:spPr>
        <a:xfrm>
          <a:off x="6921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A32BE5E-CA72-41AC-A776-73FC332ABB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2B2A3E0-0961-41F8-BCDE-BC63E24FC2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3A5013-600B-401B-8510-DBF44A4D7B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DDC1F17-F876-48CB-A60D-9DCBB7CB4A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E0E0B4-EAA3-47A5-B582-B01FD87727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70E55F1F-F0C5-4A81-82D9-388883450792}"/>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FF316D0B-BE20-4657-9616-27C7599D7D4A}"/>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7206B142-07B2-4A77-92F9-4B99DC920D1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D0DEBA63-6F63-434F-9B52-73A88F7FD71C}"/>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144272</xdr:rowOff>
    </xdr:from>
    <xdr:to>
      <xdr:col>46</xdr:col>
      <xdr:colOff>38100</xdr:colOff>
      <xdr:row>41</xdr:row>
      <xdr:rowOff>74422</xdr:rowOff>
    </xdr:to>
    <xdr:sp macro="" textlink="">
      <xdr:nvSpPr>
        <xdr:cNvPr id="133" name="楕円 132">
          <a:extLst>
            <a:ext uri="{FF2B5EF4-FFF2-40B4-BE49-F238E27FC236}">
              <a16:creationId xmlns:a16="http://schemas.microsoft.com/office/drawing/2014/main" id="{A10837E1-7252-42EA-848F-6E213DC14C23}"/>
            </a:ext>
          </a:extLst>
        </xdr:cNvPr>
        <xdr:cNvSpPr/>
      </xdr:nvSpPr>
      <xdr:spPr>
        <a:xfrm>
          <a:off x="8699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23622</xdr:rowOff>
    </xdr:to>
    <xdr:cxnSp macro="">
      <xdr:nvCxnSpPr>
        <xdr:cNvPr id="134" name="直線コネクタ 133">
          <a:extLst>
            <a:ext uri="{FF2B5EF4-FFF2-40B4-BE49-F238E27FC236}">
              <a16:creationId xmlns:a16="http://schemas.microsoft.com/office/drawing/2014/main" id="{9A52C9CB-8EE2-4C81-872D-DE687B06773E}"/>
            </a:ext>
          </a:extLst>
        </xdr:cNvPr>
        <xdr:cNvCxnSpPr/>
      </xdr:nvCxnSpPr>
      <xdr:spPr>
        <a:xfrm flipV="1">
          <a:off x="8750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73D0454F-5BCC-40B3-A775-23B672E2DA14}"/>
            </a:ext>
          </a:extLst>
        </xdr:cNvPr>
        <xdr:cNvSpPr/>
      </xdr:nvSpPr>
      <xdr:spPr>
        <a:xfrm>
          <a:off x="7810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23622</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8AC3BB20-86F3-4ABF-90DB-A2008C3D9A4B}"/>
            </a:ext>
          </a:extLst>
        </xdr:cNvPr>
        <xdr:cNvCxnSpPr/>
      </xdr:nvCxnSpPr>
      <xdr:spPr>
        <a:xfrm>
          <a:off x="7861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149B486B-7BC4-486B-87A0-33662D45D8BE}"/>
            </a:ext>
          </a:extLst>
        </xdr:cNvPr>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F19D03E4-6A86-4927-9A89-CD30048160F9}"/>
            </a:ext>
          </a:extLst>
        </xdr:cNvPr>
        <xdr:cNvCxnSpPr/>
      </xdr:nvCxnSpPr>
      <xdr:spPr>
        <a:xfrm>
          <a:off x="6972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39" name="n_1aveValue【図書館】&#10;一人当たり面積">
          <a:extLst>
            <a:ext uri="{FF2B5EF4-FFF2-40B4-BE49-F238E27FC236}">
              <a16:creationId xmlns:a16="http://schemas.microsoft.com/office/drawing/2014/main" id="{0245E778-EA8C-4931-ABFF-C649ACB15938}"/>
            </a:ext>
          </a:extLst>
        </xdr:cNvPr>
        <xdr:cNvSpPr txBox="1"/>
      </xdr:nvSpPr>
      <xdr:spPr>
        <a:xfrm>
          <a:off x="9391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0" name="n_2aveValue【図書館】&#10;一人当たり面積">
          <a:extLst>
            <a:ext uri="{FF2B5EF4-FFF2-40B4-BE49-F238E27FC236}">
              <a16:creationId xmlns:a16="http://schemas.microsoft.com/office/drawing/2014/main" id="{62C9113E-181D-4ADD-A4AB-BE4CDD6DAA66}"/>
            </a:ext>
          </a:extLst>
        </xdr:cNvPr>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41" name="n_3aveValue【図書館】&#10;一人当たり面積">
          <a:extLst>
            <a:ext uri="{FF2B5EF4-FFF2-40B4-BE49-F238E27FC236}">
              <a16:creationId xmlns:a16="http://schemas.microsoft.com/office/drawing/2014/main" id="{5645B929-C269-4630-B0BD-09C81B4CC2CD}"/>
            </a:ext>
          </a:extLst>
        </xdr:cNvPr>
        <xdr:cNvSpPr txBox="1"/>
      </xdr:nvSpPr>
      <xdr:spPr>
        <a:xfrm>
          <a:off x="7626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BD8FAF50-2DEB-4970-AF3C-BEA98E10D8EF}"/>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E86A54AF-487E-4C64-9D89-DC2D4D01EF27}"/>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65549</xdr:rowOff>
    </xdr:from>
    <xdr:ext cx="469744" cy="259045"/>
    <xdr:sp macro="" textlink="">
      <xdr:nvSpPr>
        <xdr:cNvPr id="144" name="n_2mainValue【図書館】&#10;一人当たり面積">
          <a:extLst>
            <a:ext uri="{FF2B5EF4-FFF2-40B4-BE49-F238E27FC236}">
              <a16:creationId xmlns:a16="http://schemas.microsoft.com/office/drawing/2014/main" id="{703AD39F-6E3E-434A-A35D-F1D455669826}"/>
            </a:ext>
          </a:extLst>
        </xdr:cNvPr>
        <xdr:cNvSpPr txBox="1"/>
      </xdr:nvSpPr>
      <xdr:spPr>
        <a:xfrm>
          <a:off x="8515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6EFCB716-852F-4625-AD3B-E76C9A7724D4}"/>
            </a:ext>
          </a:extLst>
        </xdr:cNvPr>
        <xdr:cNvSpPr txBox="1"/>
      </xdr:nvSpPr>
      <xdr:spPr>
        <a:xfrm>
          <a:off x="7626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AD1042FF-DA1D-4992-BB65-4001A4CEBD00}"/>
            </a:ext>
          </a:extLst>
        </xdr:cNvPr>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A0D5FFA-22A8-43E8-BDF1-52F43C6DBF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431DC26-15F8-4399-BACB-E9174CCDB6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3D9DD10-3EA6-4026-9602-ABB5ABE896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177C2E4-E0E8-4690-896B-BEAFF295B75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F728335-093D-42C8-B17A-B18A17D860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E0A930D-48F6-42B2-B550-B639313111A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8293FCB-A638-4278-89B5-D2520C05C1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EFFAE56-47DF-46C0-8AE8-8AF949F839C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2ED7725-7E95-48FD-8756-F397E584AF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11D90FE-80CA-4CDF-A986-C71BA478C8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E87121E-582D-4C91-8FFA-9A243845B11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8EA55BA-4136-4714-AF6A-57AE8544F1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F802BD5-444F-461F-83B9-72B2748F987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F51C77D-CD21-49A7-96DA-5462B9F531F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BBD7823-6D5D-48E2-A313-806FAFC0ADA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D1A5FA6-931A-4731-A937-301B8F1110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C6FA7FB-9C3B-4CCA-979E-65D90532514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B8AE3EB-C647-4149-81DA-FCC50B290D8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3F6AFC7-9315-4779-8D05-42D121F968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53159A1-9EB3-41AE-BAD2-1D77D3D876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A261C63-7E1E-488C-8675-0DD35A0AE32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4C6D8A5-DF1B-4460-8461-E59A0B81CE3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7F35DFE8-3E81-41FF-90BD-76AB7DD9547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13DD04B-1B3E-439E-9F74-286BF5BF4E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55B69147-F50D-4730-9BD7-AB8A2D7F7771}"/>
            </a:ext>
          </a:extLst>
        </xdr:cNvPr>
        <xdr:cNvCxnSpPr/>
      </xdr:nvCxnSpPr>
      <xdr:spPr>
        <a:xfrm flipV="1">
          <a:off x="4634865" y="977074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155AC13-6063-4B80-A685-3F67C4E69385}"/>
            </a:ext>
          </a:extLst>
        </xdr:cNvPr>
        <xdr:cNvSpPr txBox="1"/>
      </xdr:nvSpPr>
      <xdr:spPr>
        <a:xfrm>
          <a:off x="4673600"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59664A74-1AE3-4CAE-9212-A223D4BFAA6F}"/>
            </a:ext>
          </a:extLst>
        </xdr:cNvPr>
        <xdr:cNvCxnSpPr/>
      </xdr:nvCxnSpPr>
      <xdr:spPr>
        <a:xfrm>
          <a:off x="4546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5B32425-1EA9-4AB2-B181-669B170F086F}"/>
            </a:ext>
          </a:extLst>
        </xdr:cNvPr>
        <xdr:cNvSpPr txBox="1"/>
      </xdr:nvSpPr>
      <xdr:spPr>
        <a:xfrm>
          <a:off x="46736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F7FDFBC0-738A-485B-A03E-58F919F1D587}"/>
            </a:ext>
          </a:extLst>
        </xdr:cNvPr>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7874C00-DAB3-40A4-ABCB-ADE9D991460A}"/>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D0E4880F-01F4-4329-89AA-F6819EC207B8}"/>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826DF7AA-39AA-48C6-857E-A3A78F522DE2}"/>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A0946C00-48A0-4E9F-83CC-F22D4347F40E}"/>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1D7C668F-2AF3-4F83-ACCF-1435C900330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FC9EB87F-73C4-4E3D-A85A-3C370BE8C84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EC6FA17-68F6-475B-BEA5-429D39CBBB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56629D-4975-42DA-A3B2-4D17A78C1CD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F9D9E5-2B68-433C-8DF9-ED250819C6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D0F1C7-92E3-4214-9C42-92E4D118F6D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A8453BE-CF29-400B-BDAF-D1B9FE9668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7" name="楕円 186">
          <a:extLst>
            <a:ext uri="{FF2B5EF4-FFF2-40B4-BE49-F238E27FC236}">
              <a16:creationId xmlns:a16="http://schemas.microsoft.com/office/drawing/2014/main" id="{D7AD0338-C23D-4880-98A5-65F584B2788C}"/>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7D57840-D734-48DC-83E7-DC96834DD3B9}"/>
            </a:ext>
          </a:extLst>
        </xdr:cNvPr>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89" name="楕円 188">
          <a:extLst>
            <a:ext uri="{FF2B5EF4-FFF2-40B4-BE49-F238E27FC236}">
              <a16:creationId xmlns:a16="http://schemas.microsoft.com/office/drawing/2014/main" id="{81DC45CF-E4C2-4D6B-B4A9-ED7EA7DA310E}"/>
            </a:ext>
          </a:extLst>
        </xdr:cNvPr>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55245</xdr:rowOff>
    </xdr:to>
    <xdr:cxnSp macro="">
      <xdr:nvCxnSpPr>
        <xdr:cNvPr id="190" name="直線コネクタ 189">
          <a:extLst>
            <a:ext uri="{FF2B5EF4-FFF2-40B4-BE49-F238E27FC236}">
              <a16:creationId xmlns:a16="http://schemas.microsoft.com/office/drawing/2014/main" id="{79E3960B-49B4-4D5D-9F0C-5D220BF7A854}"/>
            </a:ext>
          </a:extLst>
        </xdr:cNvPr>
        <xdr:cNvCxnSpPr/>
      </xdr:nvCxnSpPr>
      <xdr:spPr>
        <a:xfrm flipV="1">
          <a:off x="3797300" y="104698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1" name="楕円 190">
          <a:extLst>
            <a:ext uri="{FF2B5EF4-FFF2-40B4-BE49-F238E27FC236}">
              <a16:creationId xmlns:a16="http://schemas.microsoft.com/office/drawing/2014/main" id="{5801424F-F504-44A3-A40D-4E2EB16F7E93}"/>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55245</xdr:rowOff>
    </xdr:to>
    <xdr:cxnSp macro="">
      <xdr:nvCxnSpPr>
        <xdr:cNvPr id="192" name="直線コネクタ 191">
          <a:extLst>
            <a:ext uri="{FF2B5EF4-FFF2-40B4-BE49-F238E27FC236}">
              <a16:creationId xmlns:a16="http://schemas.microsoft.com/office/drawing/2014/main" id="{7DDE8D9A-FC85-4A7F-BABF-0A18CFBEC8EB}"/>
            </a:ext>
          </a:extLst>
        </xdr:cNvPr>
        <xdr:cNvCxnSpPr/>
      </xdr:nvCxnSpPr>
      <xdr:spPr>
        <a:xfrm>
          <a:off x="2908300" y="10469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122555</xdr:rowOff>
    </xdr:from>
    <xdr:to>
      <xdr:col>10</xdr:col>
      <xdr:colOff>165100</xdr:colOff>
      <xdr:row>61</xdr:row>
      <xdr:rowOff>52705</xdr:rowOff>
    </xdr:to>
    <xdr:sp macro="" textlink="">
      <xdr:nvSpPr>
        <xdr:cNvPr id="193" name="楕円 192">
          <a:extLst>
            <a:ext uri="{FF2B5EF4-FFF2-40B4-BE49-F238E27FC236}">
              <a16:creationId xmlns:a16="http://schemas.microsoft.com/office/drawing/2014/main" id="{B38DA4C6-8723-4912-B317-22B4E0EBDC37}"/>
            </a:ext>
          </a:extLst>
        </xdr:cNvPr>
        <xdr:cNvSpPr/>
      </xdr:nvSpPr>
      <xdr:spPr>
        <a:xfrm>
          <a:off x="1968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xdr:rowOff>
    </xdr:from>
    <xdr:to>
      <xdr:col>15</xdr:col>
      <xdr:colOff>50800</xdr:colOff>
      <xdr:row>61</xdr:row>
      <xdr:rowOff>11430</xdr:rowOff>
    </xdr:to>
    <xdr:cxnSp macro="">
      <xdr:nvCxnSpPr>
        <xdr:cNvPr id="194" name="直線コネクタ 193">
          <a:extLst>
            <a:ext uri="{FF2B5EF4-FFF2-40B4-BE49-F238E27FC236}">
              <a16:creationId xmlns:a16="http://schemas.microsoft.com/office/drawing/2014/main" id="{A71C5EDA-5DA9-4B08-9C9A-E76A9DE6B1C2}"/>
            </a:ext>
          </a:extLst>
        </xdr:cNvPr>
        <xdr:cNvCxnSpPr/>
      </xdr:nvCxnSpPr>
      <xdr:spPr>
        <a:xfrm>
          <a:off x="2019300" y="10460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111125</xdr:rowOff>
    </xdr:from>
    <xdr:to>
      <xdr:col>6</xdr:col>
      <xdr:colOff>38100</xdr:colOff>
      <xdr:row>61</xdr:row>
      <xdr:rowOff>41275</xdr:rowOff>
    </xdr:to>
    <xdr:sp macro="" textlink="">
      <xdr:nvSpPr>
        <xdr:cNvPr id="195" name="楕円 194">
          <a:extLst>
            <a:ext uri="{FF2B5EF4-FFF2-40B4-BE49-F238E27FC236}">
              <a16:creationId xmlns:a16="http://schemas.microsoft.com/office/drawing/2014/main" id="{E9D10FD4-CB91-4FA6-8750-3E59DCC7F14B}"/>
            </a:ext>
          </a:extLst>
        </xdr:cNvPr>
        <xdr:cNvSpPr/>
      </xdr:nvSpPr>
      <xdr:spPr>
        <a:xfrm>
          <a:off x="1079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161925</xdr:rowOff>
    </xdr:from>
    <xdr:to>
      <xdr:col>10</xdr:col>
      <xdr:colOff>114300</xdr:colOff>
      <xdr:row>61</xdr:row>
      <xdr:rowOff>1905</xdr:rowOff>
    </xdr:to>
    <xdr:cxnSp macro="">
      <xdr:nvCxnSpPr>
        <xdr:cNvPr id="196" name="直線コネクタ 195">
          <a:extLst>
            <a:ext uri="{FF2B5EF4-FFF2-40B4-BE49-F238E27FC236}">
              <a16:creationId xmlns:a16="http://schemas.microsoft.com/office/drawing/2014/main" id="{A32BED1A-30C9-41D4-95F2-2EF077D454C6}"/>
            </a:ext>
          </a:extLst>
        </xdr:cNvPr>
        <xdr:cNvCxnSpPr/>
      </xdr:nvCxnSpPr>
      <xdr:spPr>
        <a:xfrm>
          <a:off x="1130300" y="1044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371B3326-4410-44CA-A8F9-5590E0438F6D}"/>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CE398A04-A356-487F-AE54-AE4F93878CD2}"/>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E5FCC751-AB7F-4067-92AC-55DE0F1972F1}"/>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8ABB386E-2EA6-406D-8A57-77276554359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E46E8167-644B-463D-9A2C-1769A0C57B11}"/>
            </a:ext>
          </a:extLst>
        </xdr:cNvPr>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2" name="n_2mainValue【体育館・プール】&#10;有形固定資産減価償却率">
          <a:extLst>
            <a:ext uri="{FF2B5EF4-FFF2-40B4-BE49-F238E27FC236}">
              <a16:creationId xmlns:a16="http://schemas.microsoft.com/office/drawing/2014/main" id="{41E1E302-D733-4DE7-A79F-BA9315A7A109}"/>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43832</xdr:rowOff>
    </xdr:from>
    <xdr:ext cx="405111" cy="259045"/>
    <xdr:sp macro="" textlink="">
      <xdr:nvSpPr>
        <xdr:cNvPr id="203" name="n_3mainValue【体育館・プール】&#10;有形固定資産減価償却率">
          <a:extLst>
            <a:ext uri="{FF2B5EF4-FFF2-40B4-BE49-F238E27FC236}">
              <a16:creationId xmlns:a16="http://schemas.microsoft.com/office/drawing/2014/main" id="{59D63FDA-F6E2-4A50-8692-68C681347B35}"/>
            </a:ext>
          </a:extLst>
        </xdr:cNvPr>
        <xdr:cNvSpPr txBox="1"/>
      </xdr:nvSpPr>
      <xdr:spPr>
        <a:xfrm>
          <a:off x="1816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32402</xdr:rowOff>
    </xdr:from>
    <xdr:ext cx="405111" cy="259045"/>
    <xdr:sp macro="" textlink="">
      <xdr:nvSpPr>
        <xdr:cNvPr id="204" name="n_4mainValue【体育館・プール】&#10;有形固定資産減価償却率">
          <a:extLst>
            <a:ext uri="{FF2B5EF4-FFF2-40B4-BE49-F238E27FC236}">
              <a16:creationId xmlns:a16="http://schemas.microsoft.com/office/drawing/2014/main" id="{7AB59CDC-F1BF-4C19-8D4A-EA33BE541195}"/>
            </a:ext>
          </a:extLst>
        </xdr:cNvPr>
        <xdr:cNvSpPr txBox="1"/>
      </xdr:nvSpPr>
      <xdr:spPr>
        <a:xfrm>
          <a:off x="927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146A36F-1507-42BB-B7B0-7A2C4C8978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6614AF6-DCFC-4983-88FB-1222984A99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94F756C-4973-4963-B5F6-C59B777023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E5C0CAA-C168-4C43-9FA9-A9159EBDBD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8118C45-2E38-42C1-9FC3-212134CFAF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A1CB491-62AE-4A58-8202-82DFE6C8F4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69BFD9C-17C0-436C-AF2A-1BF6EE0929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63891F1-1935-4750-AFAE-7713AF2341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DE2CE8B-82BD-41BF-AE46-E2B40779E1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606EED7-310D-4D33-A8B8-99175F9D31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7F438E5-520B-426F-8496-26A5FD8DCE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6D00706-F265-4E74-8CD4-29F14FE650F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9C22FA-64B8-4D6F-903A-E65E8636A90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28ADDD0-5ADF-48AB-93B3-75E27BA1188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DDD6B99-8143-4940-AB45-ABE2C7316A3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17C25F9-A6AF-4916-BB39-45350F5620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4E200F8-0E93-442C-987A-9896AF6C6E1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8FF8721-4C53-499C-A6B1-F9BC059E12E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3768387-CF8D-4DE0-8E9D-3B11B27DF7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14001EA-1503-454D-BA6A-D85B41D24DC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E84CF8B-8C66-481F-B35C-F1F03F4629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2ADBFD2-F444-482E-B566-C8FCF39AA4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76BC376-1E4E-4735-805F-65BA88BF34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1D2D31B2-0722-4CDB-A68A-04692955E913}"/>
            </a:ext>
          </a:extLst>
        </xdr:cNvPr>
        <xdr:cNvCxnSpPr/>
      </xdr:nvCxnSpPr>
      <xdr:spPr>
        <a:xfrm flipV="1">
          <a:off x="10476865" y="9546590"/>
          <a:ext cx="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6ED83B1B-E4DC-4E92-A027-2056B0451C7C}"/>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E5937B73-23BB-4121-BF1D-6C474FF4F035}"/>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240F217B-6D3B-418C-86E9-19344C529097}"/>
            </a:ext>
          </a:extLst>
        </xdr:cNvPr>
        <xdr:cNvSpPr txBox="1"/>
      </xdr:nvSpPr>
      <xdr:spPr>
        <a:xfrm>
          <a:off x="1051560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462C246D-A5F7-491E-A4BC-60FEC6E90D6A}"/>
            </a:ext>
          </a:extLst>
        </xdr:cNvPr>
        <xdr:cNvCxnSpPr/>
      </xdr:nvCxnSpPr>
      <xdr:spPr>
        <a:xfrm>
          <a:off x="10388600" y="954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7DA9CE1B-61FB-4DA8-937C-2FACA123309A}"/>
            </a:ext>
          </a:extLst>
        </xdr:cNvPr>
        <xdr:cNvSpPr txBox="1"/>
      </xdr:nvSpPr>
      <xdr:spPr>
        <a:xfrm>
          <a:off x="10515600" y="1060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888CC2DC-0CE6-42D0-84AE-5E472977871E}"/>
            </a:ext>
          </a:extLst>
        </xdr:cNvPr>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5832912F-EF00-4709-99EB-92695EDA8451}"/>
            </a:ext>
          </a:extLst>
        </xdr:cNvPr>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3065C41C-91D0-473F-AED3-DAF3613122D5}"/>
            </a:ext>
          </a:extLst>
        </xdr:cNvPr>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F99080B8-47DB-461A-B14D-D19A1AE9F5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425E36FE-6B15-4D95-941A-9AC5B8BC95A8}"/>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28F9BDA-325B-4075-9654-716505D203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CFA6B81-6C21-4ABE-B4ED-6F2117E0FB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18CEB6-C4A5-498A-9C11-25763892BF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2CBC21-A723-4C0D-AD6A-D9933F876C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0A6F9A-52FC-4789-A464-4307322C4A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44" name="楕円 243">
          <a:extLst>
            <a:ext uri="{FF2B5EF4-FFF2-40B4-BE49-F238E27FC236}">
              <a16:creationId xmlns:a16="http://schemas.microsoft.com/office/drawing/2014/main" id="{0611B286-8BD4-4DF6-A14A-C065C01A2460}"/>
            </a:ext>
          </a:extLst>
        </xdr:cNvPr>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17797</xdr:rowOff>
    </xdr:from>
    <xdr:ext cx="469744" cy="259045"/>
    <xdr:sp macro="" textlink="">
      <xdr:nvSpPr>
        <xdr:cNvPr id="245" name="【体育館・プール】&#10;一人当たり面積該当値テキスト">
          <a:extLst>
            <a:ext uri="{FF2B5EF4-FFF2-40B4-BE49-F238E27FC236}">
              <a16:creationId xmlns:a16="http://schemas.microsoft.com/office/drawing/2014/main" id="{4F82A956-DB28-4C32-A3B6-A2527A9B032C}"/>
            </a:ext>
          </a:extLst>
        </xdr:cNvPr>
        <xdr:cNvSpPr txBox="1"/>
      </xdr:nvSpPr>
      <xdr:spPr>
        <a:xfrm>
          <a:off x="10515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0</xdr:rowOff>
    </xdr:from>
    <xdr:to>
      <xdr:col>50</xdr:col>
      <xdr:colOff>165100</xdr:colOff>
      <xdr:row>62</xdr:row>
      <xdr:rowOff>101600</xdr:rowOff>
    </xdr:to>
    <xdr:sp macro="" textlink="">
      <xdr:nvSpPr>
        <xdr:cNvPr id="246" name="楕円 245">
          <a:extLst>
            <a:ext uri="{FF2B5EF4-FFF2-40B4-BE49-F238E27FC236}">
              <a16:creationId xmlns:a16="http://schemas.microsoft.com/office/drawing/2014/main" id="{06175584-FE61-45DB-BE20-92999DB5F74B}"/>
            </a:ext>
          </a:extLst>
        </xdr:cNvPr>
        <xdr:cNvSpPr/>
      </xdr:nvSpPr>
      <xdr:spPr>
        <a:xfrm>
          <a:off x="9588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50800</xdr:rowOff>
    </xdr:to>
    <xdr:cxnSp macro="">
      <xdr:nvCxnSpPr>
        <xdr:cNvPr id="247" name="直線コネクタ 246">
          <a:extLst>
            <a:ext uri="{FF2B5EF4-FFF2-40B4-BE49-F238E27FC236}">
              <a16:creationId xmlns:a16="http://schemas.microsoft.com/office/drawing/2014/main" id="{F3EBC7B0-41F1-4DCB-B799-C8644656C350}"/>
            </a:ext>
          </a:extLst>
        </xdr:cNvPr>
        <xdr:cNvCxnSpPr/>
      </xdr:nvCxnSpPr>
      <xdr:spPr>
        <a:xfrm flipV="1">
          <a:off x="9639300" y="106756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5080</xdr:rowOff>
    </xdr:from>
    <xdr:to>
      <xdr:col>46</xdr:col>
      <xdr:colOff>38100</xdr:colOff>
      <xdr:row>62</xdr:row>
      <xdr:rowOff>106680</xdr:rowOff>
    </xdr:to>
    <xdr:sp macro="" textlink="">
      <xdr:nvSpPr>
        <xdr:cNvPr id="248" name="楕円 247">
          <a:extLst>
            <a:ext uri="{FF2B5EF4-FFF2-40B4-BE49-F238E27FC236}">
              <a16:creationId xmlns:a16="http://schemas.microsoft.com/office/drawing/2014/main" id="{79148A52-90C0-4C41-846A-547BAC8B32CE}"/>
            </a:ext>
          </a:extLst>
        </xdr:cNvPr>
        <xdr:cNvSpPr/>
      </xdr:nvSpPr>
      <xdr:spPr>
        <a:xfrm>
          <a:off x="86995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50800</xdr:rowOff>
    </xdr:from>
    <xdr:to>
      <xdr:col>50</xdr:col>
      <xdr:colOff>114300</xdr:colOff>
      <xdr:row>62</xdr:row>
      <xdr:rowOff>55880</xdr:rowOff>
    </xdr:to>
    <xdr:cxnSp macro="">
      <xdr:nvCxnSpPr>
        <xdr:cNvPr id="249" name="直線コネクタ 248">
          <a:extLst>
            <a:ext uri="{FF2B5EF4-FFF2-40B4-BE49-F238E27FC236}">
              <a16:creationId xmlns:a16="http://schemas.microsoft.com/office/drawing/2014/main" id="{3171E5DE-68FE-4D0C-9B25-68BF95F639B5}"/>
            </a:ext>
          </a:extLst>
        </xdr:cNvPr>
        <xdr:cNvCxnSpPr/>
      </xdr:nvCxnSpPr>
      <xdr:spPr>
        <a:xfrm flipV="1">
          <a:off x="8750300" y="106807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11430</xdr:rowOff>
    </xdr:from>
    <xdr:to>
      <xdr:col>41</xdr:col>
      <xdr:colOff>101600</xdr:colOff>
      <xdr:row>62</xdr:row>
      <xdr:rowOff>113030</xdr:rowOff>
    </xdr:to>
    <xdr:sp macro="" textlink="">
      <xdr:nvSpPr>
        <xdr:cNvPr id="250" name="楕円 249">
          <a:extLst>
            <a:ext uri="{FF2B5EF4-FFF2-40B4-BE49-F238E27FC236}">
              <a16:creationId xmlns:a16="http://schemas.microsoft.com/office/drawing/2014/main" id="{479B1537-66F5-4712-837A-64A8228B3665}"/>
            </a:ext>
          </a:extLst>
        </xdr:cNvPr>
        <xdr:cNvSpPr/>
      </xdr:nvSpPr>
      <xdr:spPr>
        <a:xfrm>
          <a:off x="7810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55880</xdr:rowOff>
    </xdr:from>
    <xdr:to>
      <xdr:col>45</xdr:col>
      <xdr:colOff>177800</xdr:colOff>
      <xdr:row>62</xdr:row>
      <xdr:rowOff>62230</xdr:rowOff>
    </xdr:to>
    <xdr:cxnSp macro="">
      <xdr:nvCxnSpPr>
        <xdr:cNvPr id="251" name="直線コネクタ 250">
          <a:extLst>
            <a:ext uri="{FF2B5EF4-FFF2-40B4-BE49-F238E27FC236}">
              <a16:creationId xmlns:a16="http://schemas.microsoft.com/office/drawing/2014/main" id="{84736BB6-D1CB-4DE9-B0CA-8DBB3BEA2AF8}"/>
            </a:ext>
          </a:extLst>
        </xdr:cNvPr>
        <xdr:cNvCxnSpPr/>
      </xdr:nvCxnSpPr>
      <xdr:spPr>
        <a:xfrm flipV="1">
          <a:off x="7861300" y="106857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16510</xdr:rowOff>
    </xdr:from>
    <xdr:to>
      <xdr:col>36</xdr:col>
      <xdr:colOff>165100</xdr:colOff>
      <xdr:row>62</xdr:row>
      <xdr:rowOff>118110</xdr:rowOff>
    </xdr:to>
    <xdr:sp macro="" textlink="">
      <xdr:nvSpPr>
        <xdr:cNvPr id="252" name="楕円 251">
          <a:extLst>
            <a:ext uri="{FF2B5EF4-FFF2-40B4-BE49-F238E27FC236}">
              <a16:creationId xmlns:a16="http://schemas.microsoft.com/office/drawing/2014/main" id="{3AEEC7B0-8249-4B2F-AC99-FE0918883A7D}"/>
            </a:ext>
          </a:extLst>
        </xdr:cNvPr>
        <xdr:cNvSpPr/>
      </xdr:nvSpPr>
      <xdr:spPr>
        <a:xfrm>
          <a:off x="6921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62230</xdr:rowOff>
    </xdr:from>
    <xdr:to>
      <xdr:col>41</xdr:col>
      <xdr:colOff>50800</xdr:colOff>
      <xdr:row>62</xdr:row>
      <xdr:rowOff>67310</xdr:rowOff>
    </xdr:to>
    <xdr:cxnSp macro="">
      <xdr:nvCxnSpPr>
        <xdr:cNvPr id="253" name="直線コネクタ 252">
          <a:extLst>
            <a:ext uri="{FF2B5EF4-FFF2-40B4-BE49-F238E27FC236}">
              <a16:creationId xmlns:a16="http://schemas.microsoft.com/office/drawing/2014/main" id="{87AB2591-0CB0-4EFF-9D86-C7427C36074B}"/>
            </a:ext>
          </a:extLst>
        </xdr:cNvPr>
        <xdr:cNvCxnSpPr/>
      </xdr:nvCxnSpPr>
      <xdr:spPr>
        <a:xfrm flipV="1">
          <a:off x="6972300" y="106921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5D928E75-EBA0-425C-85B6-05F4FACA54D9}"/>
            </a:ext>
          </a:extLst>
        </xdr:cNvPr>
        <xdr:cNvSpPr txBox="1"/>
      </xdr:nvSpPr>
      <xdr:spPr>
        <a:xfrm>
          <a:off x="93917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9698765F-F163-4CD7-9418-7C2C44E37B4C}"/>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20C1F1BF-1A75-4FF7-A42E-2B6AD60DD368}"/>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B708F997-E340-4D70-9A98-4B55A67C3A6E}"/>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21666C99-7354-4628-9AF2-C5F3E86AC4E9}"/>
            </a:ext>
          </a:extLst>
        </xdr:cNvPr>
        <xdr:cNvSpPr txBox="1"/>
      </xdr:nvSpPr>
      <xdr:spPr>
        <a:xfrm>
          <a:off x="93917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123207</xdr:rowOff>
    </xdr:from>
    <xdr:ext cx="469744" cy="259045"/>
    <xdr:sp macro="" textlink="">
      <xdr:nvSpPr>
        <xdr:cNvPr id="259" name="n_2mainValue【体育館・プール】&#10;一人当たり面積">
          <a:extLst>
            <a:ext uri="{FF2B5EF4-FFF2-40B4-BE49-F238E27FC236}">
              <a16:creationId xmlns:a16="http://schemas.microsoft.com/office/drawing/2014/main" id="{CFAE3E20-7414-4DAD-AB93-549521E03B7F}"/>
            </a:ext>
          </a:extLst>
        </xdr:cNvPr>
        <xdr:cNvSpPr txBox="1"/>
      </xdr:nvSpPr>
      <xdr:spPr>
        <a:xfrm>
          <a:off x="851542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129557</xdr:rowOff>
    </xdr:from>
    <xdr:ext cx="469744" cy="259045"/>
    <xdr:sp macro="" textlink="">
      <xdr:nvSpPr>
        <xdr:cNvPr id="260" name="n_3mainValue【体育館・プール】&#10;一人当たり面積">
          <a:extLst>
            <a:ext uri="{FF2B5EF4-FFF2-40B4-BE49-F238E27FC236}">
              <a16:creationId xmlns:a16="http://schemas.microsoft.com/office/drawing/2014/main" id="{29CD870D-34C1-434A-A94B-BC54CA526654}"/>
            </a:ext>
          </a:extLst>
        </xdr:cNvPr>
        <xdr:cNvSpPr txBox="1"/>
      </xdr:nvSpPr>
      <xdr:spPr>
        <a:xfrm>
          <a:off x="7626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134637</xdr:rowOff>
    </xdr:from>
    <xdr:ext cx="469744" cy="259045"/>
    <xdr:sp macro="" textlink="">
      <xdr:nvSpPr>
        <xdr:cNvPr id="261" name="n_4mainValue【体育館・プール】&#10;一人当たり面積">
          <a:extLst>
            <a:ext uri="{FF2B5EF4-FFF2-40B4-BE49-F238E27FC236}">
              <a16:creationId xmlns:a16="http://schemas.microsoft.com/office/drawing/2014/main" id="{F4A97C9F-E2AF-4013-8A43-29E63554A57E}"/>
            </a:ext>
          </a:extLst>
        </xdr:cNvPr>
        <xdr:cNvSpPr txBox="1"/>
      </xdr:nvSpPr>
      <xdr:spPr>
        <a:xfrm>
          <a:off x="6737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B689E82-C60C-4CA6-9E5D-E46B8D7E88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4B41178-194D-436B-B4C7-28D8C195827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9E7C9F6-5651-4FD2-BDD0-C6291EB384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E5B1D2A-1F03-45D7-A0C7-5C74609B52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363BAD1-F312-4BE0-8D68-CA2CAC23A8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E88EF7E-2D91-4DC4-8CB7-3EC3233B8E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40F02C7-DAAD-4334-8D10-5C15DB1FE7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960ADEF-FD49-4F04-B845-F35537C009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69E35C7-E036-43E8-8D2F-37A20C3973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9268FB9-4536-4BA9-B89E-BC7F9F833F4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3B84011-F57F-4574-BA1D-A9653A9EAB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A8FBB0F-1D2A-423B-9BA9-F06F48835F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228DC99-C308-4FF3-A895-CD5037816C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8213B47-E9D1-4D3B-ADB3-C0A4AF5C50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A4EE41B-9904-4B07-8C83-923CCD51EC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4920583-1992-4A92-A338-F6654F0FFE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56158202-981B-4332-BDD9-72AEF1421C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93E21EF-C847-45E3-986E-DD5F108BC63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ED69C53-66DA-4467-B538-3589227007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74ABCD5-DE46-4654-A3E7-E680383BFA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65CA23B-F0FD-485C-9DDF-EAF5E415BCA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C6380E8-4BDC-4A56-96DC-3948B6643C6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EDC685D-5417-4E03-BF49-8536C3F1017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CFEE62E-FC0C-49B0-90F4-8592ACDDFA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610928CE-C3CF-4C26-B265-86219C42F751}"/>
            </a:ext>
          </a:extLst>
        </xdr:cNvPr>
        <xdr:cNvCxnSpPr/>
      </xdr:nvCxnSpPr>
      <xdr:spPr>
        <a:xfrm flipV="1">
          <a:off x="4634865" y="1349311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395C695-898C-403C-B548-A8617D09C24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5C289D96-4862-46B5-B3AC-BFBD4291ADB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E3044A3-46B1-4F51-8406-D798036DBCEA}"/>
            </a:ext>
          </a:extLst>
        </xdr:cNvPr>
        <xdr:cNvSpPr txBox="1"/>
      </xdr:nvSpPr>
      <xdr:spPr>
        <a:xfrm>
          <a:off x="4673600"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75FA180F-909A-482B-B670-3AFEB3B29A41}"/>
            </a:ext>
          </a:extLst>
        </xdr:cNvPr>
        <xdr:cNvCxnSpPr/>
      </xdr:nvCxnSpPr>
      <xdr:spPr>
        <a:xfrm>
          <a:off x="4546600" y="1349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2F5FCF6-9DDE-4098-87A9-EAC4EE23C154}"/>
            </a:ext>
          </a:extLst>
        </xdr:cNvPr>
        <xdr:cNvSpPr txBox="1"/>
      </xdr:nvSpPr>
      <xdr:spPr>
        <a:xfrm>
          <a:off x="4673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5FA29BF5-C186-4370-A2C4-C611C4CAC591}"/>
            </a:ext>
          </a:extLst>
        </xdr:cNvPr>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69E04496-9190-4371-B8BF-217CDE02924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6D59E25A-F893-42AB-97DB-0DD014015B8D}"/>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DC8085B2-0E9E-438E-AFF3-4F427F260861}"/>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1D141DB8-FAD5-4140-A36B-699CBE4A0B5F}"/>
            </a:ext>
          </a:extLst>
        </xdr:cNvPr>
        <xdr:cNvSpPr/>
      </xdr:nvSpPr>
      <xdr:spPr>
        <a:xfrm>
          <a:off x="1079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480F177-F7D5-4109-9643-013C77F837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AECF724-72D2-4658-BAFF-F887C0CF98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2755F0-4EBA-495D-A50B-0066D5D98A5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8E05AD-4FC3-483E-843D-0741E2B3BE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318AE5E-420B-4BD8-BA6B-AAAADD7B89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302" name="楕円 301">
          <a:extLst>
            <a:ext uri="{FF2B5EF4-FFF2-40B4-BE49-F238E27FC236}">
              <a16:creationId xmlns:a16="http://schemas.microsoft.com/office/drawing/2014/main" id="{DC0FA06E-9942-4DFE-A083-E01EFAB3670C}"/>
            </a:ext>
          </a:extLst>
        </xdr:cNvPr>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71138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5D4C9F17-505A-4034-A38D-FC7B2CB67842}"/>
            </a:ext>
          </a:extLst>
        </xdr:cNvPr>
        <xdr:cNvSpPr txBox="1"/>
      </xdr:nvSpPr>
      <xdr:spPr>
        <a:xfrm>
          <a:off x="4673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4" name="楕円 303">
          <a:extLst>
            <a:ext uri="{FF2B5EF4-FFF2-40B4-BE49-F238E27FC236}">
              <a16:creationId xmlns:a16="http://schemas.microsoft.com/office/drawing/2014/main" id="{D7E983FD-3907-4A0C-93AE-49661C45F541}"/>
            </a:ext>
          </a:extLst>
        </xdr:cNvPr>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82</xdr:row>
      <xdr:rowOff>59055</xdr:rowOff>
    </xdr:to>
    <xdr:cxnSp macro="">
      <xdr:nvCxnSpPr>
        <xdr:cNvPr id="305" name="直線コネクタ 304">
          <a:extLst>
            <a:ext uri="{FF2B5EF4-FFF2-40B4-BE49-F238E27FC236}">
              <a16:creationId xmlns:a16="http://schemas.microsoft.com/office/drawing/2014/main" id="{CEAE4CA1-40B3-479E-B844-9ADB3D39803D}"/>
            </a:ext>
          </a:extLst>
        </xdr:cNvPr>
        <xdr:cNvCxnSpPr/>
      </xdr:nvCxnSpPr>
      <xdr:spPr>
        <a:xfrm flipV="1">
          <a:off x="3797300" y="13986511"/>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06" name="楕円 305">
          <a:extLst>
            <a:ext uri="{FF2B5EF4-FFF2-40B4-BE49-F238E27FC236}">
              <a16:creationId xmlns:a16="http://schemas.microsoft.com/office/drawing/2014/main" id="{6DC9FD0E-5A98-409D-8C22-62C4819D22B8}"/>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59055</xdr:rowOff>
    </xdr:to>
    <xdr:cxnSp macro="">
      <xdr:nvCxnSpPr>
        <xdr:cNvPr id="307" name="直線コネクタ 306">
          <a:extLst>
            <a:ext uri="{FF2B5EF4-FFF2-40B4-BE49-F238E27FC236}">
              <a16:creationId xmlns:a16="http://schemas.microsoft.com/office/drawing/2014/main" id="{30D6CBE7-46F2-49AF-B4BD-119F344ADA32}"/>
            </a:ext>
          </a:extLst>
        </xdr:cNvPr>
        <xdr:cNvCxnSpPr/>
      </xdr:nvCxnSpPr>
      <xdr:spPr>
        <a:xfrm>
          <a:off x="2908300" y="1406271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08" name="楕円 307">
          <a:extLst>
            <a:ext uri="{FF2B5EF4-FFF2-40B4-BE49-F238E27FC236}">
              <a16:creationId xmlns:a16="http://schemas.microsoft.com/office/drawing/2014/main" id="{658D12F7-D88D-48AA-8209-85F96F4204F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26670</xdr:rowOff>
    </xdr:to>
    <xdr:cxnSp macro="">
      <xdr:nvCxnSpPr>
        <xdr:cNvPr id="309" name="直線コネクタ 308">
          <a:extLst>
            <a:ext uri="{FF2B5EF4-FFF2-40B4-BE49-F238E27FC236}">
              <a16:creationId xmlns:a16="http://schemas.microsoft.com/office/drawing/2014/main" id="{1E9A83BA-C68B-4ED9-9B03-D2157A7263A6}"/>
            </a:ext>
          </a:extLst>
        </xdr:cNvPr>
        <xdr:cNvCxnSpPr/>
      </xdr:nvCxnSpPr>
      <xdr:spPr>
        <a:xfrm flipV="1">
          <a:off x="2019300" y="14062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xdr:rowOff>
    </xdr:from>
    <xdr:to>
      <xdr:col>6</xdr:col>
      <xdr:colOff>38100</xdr:colOff>
      <xdr:row>82</xdr:row>
      <xdr:rowOff>109855</xdr:rowOff>
    </xdr:to>
    <xdr:sp macro="" textlink="">
      <xdr:nvSpPr>
        <xdr:cNvPr id="310" name="楕円 309">
          <a:extLst>
            <a:ext uri="{FF2B5EF4-FFF2-40B4-BE49-F238E27FC236}">
              <a16:creationId xmlns:a16="http://schemas.microsoft.com/office/drawing/2014/main" id="{0A804092-C312-4E60-BE76-C4EC5CE1393C}"/>
            </a:ext>
          </a:extLst>
        </xdr:cNvPr>
        <xdr:cNvSpPr/>
      </xdr:nvSpPr>
      <xdr:spPr>
        <a:xfrm>
          <a:off x="1079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59055</xdr:rowOff>
    </xdr:to>
    <xdr:cxnSp macro="">
      <xdr:nvCxnSpPr>
        <xdr:cNvPr id="311" name="直線コネクタ 310">
          <a:extLst>
            <a:ext uri="{FF2B5EF4-FFF2-40B4-BE49-F238E27FC236}">
              <a16:creationId xmlns:a16="http://schemas.microsoft.com/office/drawing/2014/main" id="{223BAA02-59C7-46A5-9AFB-844E0564DE20}"/>
            </a:ext>
          </a:extLst>
        </xdr:cNvPr>
        <xdr:cNvCxnSpPr/>
      </xdr:nvCxnSpPr>
      <xdr:spPr>
        <a:xfrm flipV="1">
          <a:off x="1130300" y="1408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6B4ECE28-E7D9-4A3C-B7A5-B1AF2BD71E06}"/>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00DBB848-28D8-4D25-9DD4-081509FC463E}"/>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DD3B8F51-5B38-4526-B76C-A5106962A5F1}"/>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33C0C1AA-609F-456C-AD7C-C7AF0B54A76B}"/>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100982</xdr:rowOff>
    </xdr:from>
    <xdr:ext cx="405111" cy="259045"/>
    <xdr:sp macro="" textlink="">
      <xdr:nvSpPr>
        <xdr:cNvPr id="316" name="n_1mainValue【福祉施設】&#10;有形固定資産減価償却率">
          <a:extLst>
            <a:ext uri="{FF2B5EF4-FFF2-40B4-BE49-F238E27FC236}">
              <a16:creationId xmlns:a16="http://schemas.microsoft.com/office/drawing/2014/main" id="{0FC6B279-5373-43AB-8086-5AA6510A8D8D}"/>
            </a:ext>
          </a:extLst>
        </xdr:cNvPr>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mainValue【福祉施設】&#10;有形固定資産減価償却率">
          <a:extLst>
            <a:ext uri="{FF2B5EF4-FFF2-40B4-BE49-F238E27FC236}">
              <a16:creationId xmlns:a16="http://schemas.microsoft.com/office/drawing/2014/main" id="{A79AC386-4AAF-4D2F-ACB8-0357EB885FFC}"/>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18" name="n_3mainValue【福祉施設】&#10;有形固定資産減価償却率">
          <a:extLst>
            <a:ext uri="{FF2B5EF4-FFF2-40B4-BE49-F238E27FC236}">
              <a16:creationId xmlns:a16="http://schemas.microsoft.com/office/drawing/2014/main" id="{735FB6B5-A6D3-48D9-A7FB-143FCC0F6B01}"/>
            </a:ext>
          </a:extLst>
        </xdr:cNvPr>
        <xdr:cNvSpPr txBox="1"/>
      </xdr:nvSpPr>
      <xdr:spPr>
        <a:xfrm>
          <a:off x="1816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100982</xdr:rowOff>
    </xdr:from>
    <xdr:ext cx="405111" cy="259045"/>
    <xdr:sp macro="" textlink="">
      <xdr:nvSpPr>
        <xdr:cNvPr id="319" name="n_4mainValue【福祉施設】&#10;有形固定資産減価償却率">
          <a:extLst>
            <a:ext uri="{FF2B5EF4-FFF2-40B4-BE49-F238E27FC236}">
              <a16:creationId xmlns:a16="http://schemas.microsoft.com/office/drawing/2014/main" id="{6DEE252E-7E05-4C98-96AC-9B625ADDD999}"/>
            </a:ext>
          </a:extLst>
        </xdr:cNvPr>
        <xdr:cNvSpPr txBox="1"/>
      </xdr:nvSpPr>
      <xdr:spPr>
        <a:xfrm>
          <a:off x="927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6490D47-716F-42B2-B788-3E257E310B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0B54DC5-E5D7-46AF-A1C8-EA9A843E0D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22F2708-5F15-4769-9525-0534DAB57B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2BE997D-96F3-43D8-843D-D7560476DE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7D05B08-370F-4232-95D8-4619466D51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2ED5F4A-9D03-4508-8292-D2F02E4F03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5D00066-F7CF-4BD3-961D-0C6C9FFC59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B28D969-9408-48DD-9583-155ECEC7D3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716EDC3-6B9F-45BD-A5C0-11A6BDA2DE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660CC77-0BF3-4263-AD6B-C50DE16FD0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E274A6A-E1DD-4667-A096-EF32ABCDF39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0246D80-B0C7-4CE0-95BD-3CCF42AC632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B7200551-2334-4D37-A0F7-FCCC4182EDE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4636DA20-468E-4DF8-8862-433E5A9995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D6B3CE5-AE98-4D9E-AD09-0F4CAE31D3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F631D366-8875-40D6-B42C-D16199CA8EB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DB0E333-FE1A-41D4-B7B3-6E36B2CEBCB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1CEDAAFD-C982-4DF1-8A6C-5786EC5A049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B248C56-A3BE-410F-8ADA-D0C4C382AC8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3689437-AC70-4705-8EE0-9349789F7C9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8B5CC77-1918-4601-865B-65A115186E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0A1DEBA-1F91-49FF-895D-C8A73004201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22152787-F045-48DC-871C-1964850E09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4F03798D-1133-4219-964B-60F2784D2AE7}"/>
            </a:ext>
          </a:extLst>
        </xdr:cNvPr>
        <xdr:cNvCxnSpPr/>
      </xdr:nvCxnSpPr>
      <xdr:spPr>
        <a:xfrm flipV="1">
          <a:off x="10476865" y="13510261"/>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F700DC12-EB57-4429-96D7-28DB09B7DCDC}"/>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2AEC4195-7DD8-454D-A126-15A33B71212D}"/>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BD1D1252-9BB9-41AA-902E-09C49E7FD9E4}"/>
            </a:ext>
          </a:extLst>
        </xdr:cNvPr>
        <xdr:cNvSpPr txBox="1"/>
      </xdr:nvSpPr>
      <xdr:spPr>
        <a:xfrm>
          <a:off x="10515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E45C2FFB-B965-4E04-B81C-E59C7DDD96C3}"/>
            </a:ext>
          </a:extLst>
        </xdr:cNvPr>
        <xdr:cNvCxnSpPr/>
      </xdr:nvCxnSpPr>
      <xdr:spPr>
        <a:xfrm>
          <a:off x="10388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273F3C50-199F-4395-9D44-A1A77685B533}"/>
            </a:ext>
          </a:extLst>
        </xdr:cNvPr>
        <xdr:cNvSpPr txBox="1"/>
      </xdr:nvSpPr>
      <xdr:spPr>
        <a:xfrm>
          <a:off x="10515600" y="1437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2ACDF827-5EE6-4934-B184-700CA5E8A78A}"/>
            </a:ext>
          </a:extLst>
        </xdr:cNvPr>
        <xdr:cNvSpPr/>
      </xdr:nvSpPr>
      <xdr:spPr>
        <a:xfrm>
          <a:off x="10426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2B29547C-08CA-48DA-AE0F-163F3BD0F843}"/>
            </a:ext>
          </a:extLst>
        </xdr:cNvPr>
        <xdr:cNvSpPr/>
      </xdr:nvSpPr>
      <xdr:spPr>
        <a:xfrm>
          <a:off x="9588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B6AC38F2-DBEF-43D1-8503-F15D8C389648}"/>
            </a:ext>
          </a:extLst>
        </xdr:cNvPr>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612AA6A2-F3A5-4B9B-956B-56CCBBEC3CEF}"/>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3D890053-B16E-43C1-9E1A-189ABFB0B95F}"/>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F2D5B7D-4E8D-49E1-9AF3-39A3146098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2B9CD8E-5778-485C-AC87-349A1DAC16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77BBB30-16E0-4A73-9613-387036816E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4EA8F6B-E4AF-4C0D-87A3-5504E0BCD3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D32477E-390C-4A3F-8405-B1B7DEC1BF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33020</xdr:rowOff>
    </xdr:from>
    <xdr:to>
      <xdr:col>55</xdr:col>
      <xdr:colOff>50800</xdr:colOff>
      <xdr:row>81</xdr:row>
      <xdr:rowOff>134620</xdr:rowOff>
    </xdr:to>
    <xdr:sp macro="" textlink="">
      <xdr:nvSpPr>
        <xdr:cNvPr id="359" name="楕円 358">
          <a:extLst>
            <a:ext uri="{FF2B5EF4-FFF2-40B4-BE49-F238E27FC236}">
              <a16:creationId xmlns:a16="http://schemas.microsoft.com/office/drawing/2014/main" id="{3FECE96C-6C93-473B-8F58-7A1CB938B344}"/>
            </a:ext>
          </a:extLst>
        </xdr:cNvPr>
        <xdr:cNvSpPr/>
      </xdr:nvSpPr>
      <xdr:spPr>
        <a:xfrm>
          <a:off x="10426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55897</xdr:rowOff>
    </xdr:from>
    <xdr:ext cx="469744" cy="259045"/>
    <xdr:sp macro="" textlink="">
      <xdr:nvSpPr>
        <xdr:cNvPr id="360" name="【福祉施設】&#10;一人当たり面積該当値テキスト">
          <a:extLst>
            <a:ext uri="{FF2B5EF4-FFF2-40B4-BE49-F238E27FC236}">
              <a16:creationId xmlns:a16="http://schemas.microsoft.com/office/drawing/2014/main" id="{A58D55DC-EB59-4048-B6CF-C99429880DC1}"/>
            </a:ext>
          </a:extLst>
        </xdr:cNvPr>
        <xdr:cNvSpPr txBox="1"/>
      </xdr:nvSpPr>
      <xdr:spPr>
        <a:xfrm>
          <a:off x="10515600"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109220</xdr:rowOff>
    </xdr:from>
    <xdr:to>
      <xdr:col>50</xdr:col>
      <xdr:colOff>165100</xdr:colOff>
      <xdr:row>82</xdr:row>
      <xdr:rowOff>39370</xdr:rowOff>
    </xdr:to>
    <xdr:sp macro="" textlink="">
      <xdr:nvSpPr>
        <xdr:cNvPr id="361" name="楕円 360">
          <a:extLst>
            <a:ext uri="{FF2B5EF4-FFF2-40B4-BE49-F238E27FC236}">
              <a16:creationId xmlns:a16="http://schemas.microsoft.com/office/drawing/2014/main" id="{8D075790-12A0-43C9-B9D1-F4A4C16E23A0}"/>
            </a:ext>
          </a:extLst>
        </xdr:cNvPr>
        <xdr:cNvSpPr/>
      </xdr:nvSpPr>
      <xdr:spPr>
        <a:xfrm>
          <a:off x="958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83820</xdr:rowOff>
    </xdr:from>
    <xdr:to>
      <xdr:col>55</xdr:col>
      <xdr:colOff>0</xdr:colOff>
      <xdr:row>81</xdr:row>
      <xdr:rowOff>160020</xdr:rowOff>
    </xdr:to>
    <xdr:cxnSp macro="">
      <xdr:nvCxnSpPr>
        <xdr:cNvPr id="362" name="直線コネクタ 361">
          <a:extLst>
            <a:ext uri="{FF2B5EF4-FFF2-40B4-BE49-F238E27FC236}">
              <a16:creationId xmlns:a16="http://schemas.microsoft.com/office/drawing/2014/main" id="{E8105401-4140-44F3-95BE-7276F20D1ED8}"/>
            </a:ext>
          </a:extLst>
        </xdr:cNvPr>
        <xdr:cNvCxnSpPr/>
      </xdr:nvCxnSpPr>
      <xdr:spPr>
        <a:xfrm flipV="1">
          <a:off x="9639300" y="139712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120650</xdr:rowOff>
    </xdr:from>
    <xdr:to>
      <xdr:col>46</xdr:col>
      <xdr:colOff>38100</xdr:colOff>
      <xdr:row>82</xdr:row>
      <xdr:rowOff>50800</xdr:rowOff>
    </xdr:to>
    <xdr:sp macro="" textlink="">
      <xdr:nvSpPr>
        <xdr:cNvPr id="363" name="楕円 362">
          <a:extLst>
            <a:ext uri="{FF2B5EF4-FFF2-40B4-BE49-F238E27FC236}">
              <a16:creationId xmlns:a16="http://schemas.microsoft.com/office/drawing/2014/main" id="{342F9B5E-7FBE-4FA6-88A2-0483ED0D9FC6}"/>
            </a:ext>
          </a:extLst>
        </xdr:cNvPr>
        <xdr:cNvSpPr/>
      </xdr:nvSpPr>
      <xdr:spPr>
        <a:xfrm>
          <a:off x="8699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160020</xdr:rowOff>
    </xdr:from>
    <xdr:to>
      <xdr:col>50</xdr:col>
      <xdr:colOff>114300</xdr:colOff>
      <xdr:row>82</xdr:row>
      <xdr:rowOff>0</xdr:rowOff>
    </xdr:to>
    <xdr:cxnSp macro="">
      <xdr:nvCxnSpPr>
        <xdr:cNvPr id="364" name="直線コネクタ 363">
          <a:extLst>
            <a:ext uri="{FF2B5EF4-FFF2-40B4-BE49-F238E27FC236}">
              <a16:creationId xmlns:a16="http://schemas.microsoft.com/office/drawing/2014/main" id="{287C3A27-5CD6-445E-9008-7ED3CF4D87B5}"/>
            </a:ext>
          </a:extLst>
        </xdr:cNvPr>
        <xdr:cNvCxnSpPr/>
      </xdr:nvCxnSpPr>
      <xdr:spPr>
        <a:xfrm flipV="1">
          <a:off x="8750300" y="14047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93980</xdr:rowOff>
    </xdr:from>
    <xdr:to>
      <xdr:col>41</xdr:col>
      <xdr:colOff>101600</xdr:colOff>
      <xdr:row>82</xdr:row>
      <xdr:rowOff>24130</xdr:rowOff>
    </xdr:to>
    <xdr:sp macro="" textlink="">
      <xdr:nvSpPr>
        <xdr:cNvPr id="365" name="楕円 364">
          <a:extLst>
            <a:ext uri="{FF2B5EF4-FFF2-40B4-BE49-F238E27FC236}">
              <a16:creationId xmlns:a16="http://schemas.microsoft.com/office/drawing/2014/main" id="{C9BC87C6-8F97-4F7D-97BA-45C1C59BE862}"/>
            </a:ext>
          </a:extLst>
        </xdr:cNvPr>
        <xdr:cNvSpPr/>
      </xdr:nvSpPr>
      <xdr:spPr>
        <a:xfrm>
          <a:off x="7810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144780</xdr:rowOff>
    </xdr:from>
    <xdr:to>
      <xdr:col>45</xdr:col>
      <xdr:colOff>177800</xdr:colOff>
      <xdr:row>82</xdr:row>
      <xdr:rowOff>0</xdr:rowOff>
    </xdr:to>
    <xdr:cxnSp macro="">
      <xdr:nvCxnSpPr>
        <xdr:cNvPr id="366" name="直線コネクタ 365">
          <a:extLst>
            <a:ext uri="{FF2B5EF4-FFF2-40B4-BE49-F238E27FC236}">
              <a16:creationId xmlns:a16="http://schemas.microsoft.com/office/drawing/2014/main" id="{B93AD49B-AFE0-4F1B-9189-BC09311F476F}"/>
            </a:ext>
          </a:extLst>
        </xdr:cNvPr>
        <xdr:cNvCxnSpPr/>
      </xdr:nvCxnSpPr>
      <xdr:spPr>
        <a:xfrm>
          <a:off x="7861300" y="14032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139700</xdr:rowOff>
    </xdr:from>
    <xdr:to>
      <xdr:col>36</xdr:col>
      <xdr:colOff>165100</xdr:colOff>
      <xdr:row>81</xdr:row>
      <xdr:rowOff>69850</xdr:rowOff>
    </xdr:to>
    <xdr:sp macro="" textlink="">
      <xdr:nvSpPr>
        <xdr:cNvPr id="367" name="楕円 366">
          <a:extLst>
            <a:ext uri="{FF2B5EF4-FFF2-40B4-BE49-F238E27FC236}">
              <a16:creationId xmlns:a16="http://schemas.microsoft.com/office/drawing/2014/main" id="{6203123D-2F7C-4C7D-9CD3-D31CA9549CC8}"/>
            </a:ext>
          </a:extLst>
        </xdr:cNvPr>
        <xdr:cNvSpPr/>
      </xdr:nvSpPr>
      <xdr:spPr>
        <a:xfrm>
          <a:off x="6921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19050</xdr:rowOff>
    </xdr:from>
    <xdr:to>
      <xdr:col>41</xdr:col>
      <xdr:colOff>50800</xdr:colOff>
      <xdr:row>81</xdr:row>
      <xdr:rowOff>144780</xdr:rowOff>
    </xdr:to>
    <xdr:cxnSp macro="">
      <xdr:nvCxnSpPr>
        <xdr:cNvPr id="368" name="直線コネクタ 367">
          <a:extLst>
            <a:ext uri="{FF2B5EF4-FFF2-40B4-BE49-F238E27FC236}">
              <a16:creationId xmlns:a16="http://schemas.microsoft.com/office/drawing/2014/main" id="{8084D461-7AED-498B-A7F6-57BE25DEE6F8}"/>
            </a:ext>
          </a:extLst>
        </xdr:cNvPr>
        <xdr:cNvCxnSpPr/>
      </xdr:nvCxnSpPr>
      <xdr:spPr>
        <a:xfrm>
          <a:off x="6972300" y="139065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3E8C8A10-E56D-4B71-8F68-AE126B42C763}"/>
            </a:ext>
          </a:extLst>
        </xdr:cNvPr>
        <xdr:cNvSpPr txBox="1"/>
      </xdr:nvSpPr>
      <xdr:spPr>
        <a:xfrm>
          <a:off x="9391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199AFC57-11D7-4657-A6B4-9DB3620795A6}"/>
            </a:ext>
          </a:extLst>
        </xdr:cNvPr>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8F743085-79B6-43A8-90C4-A7E7DA240F3A}"/>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0D049A31-BC7C-4AC6-B5D2-D74E41998E7D}"/>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55897</xdr:rowOff>
    </xdr:from>
    <xdr:ext cx="469744" cy="259045"/>
    <xdr:sp macro="" textlink="">
      <xdr:nvSpPr>
        <xdr:cNvPr id="373" name="n_1mainValue【福祉施設】&#10;一人当たり面積">
          <a:extLst>
            <a:ext uri="{FF2B5EF4-FFF2-40B4-BE49-F238E27FC236}">
              <a16:creationId xmlns:a16="http://schemas.microsoft.com/office/drawing/2014/main" id="{9520856A-66A0-4A79-9B37-2AF62C615DC3}"/>
            </a:ext>
          </a:extLst>
        </xdr:cNvPr>
        <xdr:cNvSpPr txBox="1"/>
      </xdr:nvSpPr>
      <xdr:spPr>
        <a:xfrm>
          <a:off x="9391727"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67327</xdr:rowOff>
    </xdr:from>
    <xdr:ext cx="469744" cy="259045"/>
    <xdr:sp macro="" textlink="">
      <xdr:nvSpPr>
        <xdr:cNvPr id="374" name="n_2mainValue【福祉施設】&#10;一人当たり面積">
          <a:extLst>
            <a:ext uri="{FF2B5EF4-FFF2-40B4-BE49-F238E27FC236}">
              <a16:creationId xmlns:a16="http://schemas.microsoft.com/office/drawing/2014/main" id="{14E4A018-662C-4D4F-AE33-07A2E2BDC3FF}"/>
            </a:ext>
          </a:extLst>
        </xdr:cNvPr>
        <xdr:cNvSpPr txBox="1"/>
      </xdr:nvSpPr>
      <xdr:spPr>
        <a:xfrm>
          <a:off x="8515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40657</xdr:rowOff>
    </xdr:from>
    <xdr:ext cx="469744" cy="259045"/>
    <xdr:sp macro="" textlink="">
      <xdr:nvSpPr>
        <xdr:cNvPr id="375" name="n_3mainValue【福祉施設】&#10;一人当たり面積">
          <a:extLst>
            <a:ext uri="{FF2B5EF4-FFF2-40B4-BE49-F238E27FC236}">
              <a16:creationId xmlns:a16="http://schemas.microsoft.com/office/drawing/2014/main" id="{77D8B6D9-2658-4B39-9969-28AF9F2B6E3A}"/>
            </a:ext>
          </a:extLst>
        </xdr:cNvPr>
        <xdr:cNvSpPr txBox="1"/>
      </xdr:nvSpPr>
      <xdr:spPr>
        <a:xfrm>
          <a:off x="7626427" y="1375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86377</xdr:rowOff>
    </xdr:from>
    <xdr:ext cx="469744" cy="259045"/>
    <xdr:sp macro="" textlink="">
      <xdr:nvSpPr>
        <xdr:cNvPr id="376" name="n_4mainValue【福祉施設】&#10;一人当たり面積">
          <a:extLst>
            <a:ext uri="{FF2B5EF4-FFF2-40B4-BE49-F238E27FC236}">
              <a16:creationId xmlns:a16="http://schemas.microsoft.com/office/drawing/2014/main" id="{EB5C082F-6E91-4988-9FC0-17CE87F0FA23}"/>
            </a:ext>
          </a:extLst>
        </xdr:cNvPr>
        <xdr:cNvSpPr txBox="1"/>
      </xdr:nvSpPr>
      <xdr:spPr>
        <a:xfrm>
          <a:off x="6737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7669F4F-851A-4EBC-A6D5-542971418A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A9AB82-747A-4085-9CF5-0355377AC2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6C5F7E6-D269-4DFD-AAB3-AE54AB0E45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A8B6B01-55CD-4DEF-AE97-4F9CCBE8B38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C8CA954-3429-481B-9088-70DE5467AA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8541A06F-B945-4FD6-A6CB-2F52BCBF8A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70950EA1-F78D-4902-8F42-B88995D828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D30A8C0-75FC-4BAD-AA3D-A8A32B7A1D6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461A7EA0-B0A9-4E31-BF2E-1383D6787CA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58789FD-ED5B-4273-AA2B-5C071FE67A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F317E252-9195-41FB-A14A-6C499E91E51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7798A819-B66C-4549-AAE4-E3F79318D2D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03810B6-B271-42FF-80BA-8B218F7A504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256C2FEC-E595-4E5C-88DB-A6B7DB046DF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4BBD207-B2D2-4FFE-A547-CA0E879C518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BCAA836E-98CE-41F4-8BCF-7F87473C44E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960945A4-77D7-49C2-B537-DE0A62BE90C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B4E94E48-1D50-4836-91C8-43D0B6427A7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7F3DF8A-E4A7-4011-BE65-9A51411CDCA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7A63AE9E-6325-4EF9-BFBC-987FCEC652F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E2A4C53-09B5-4B6F-BDEC-929E07C6BEA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AC5856A-6152-47EB-B7DD-098EDA1F83B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E21C8CB-14DA-470C-95B8-8E0794CE09E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265B45E-2074-45E0-B054-D6958BCFB35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9764DF2E-FA07-4634-9EE4-F2F47AD834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2840A221-2C8F-4270-B7A1-7DCD7C7D2DBC}"/>
            </a:ext>
          </a:extLst>
        </xdr:cNvPr>
        <xdr:cNvCxnSpPr/>
      </xdr:nvCxnSpPr>
      <xdr:spPr>
        <a:xfrm flipV="1">
          <a:off x="4634865"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4FEDE26E-7302-4C75-A74E-8C15410FE5A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8553F335-2C66-41F9-B352-54E1A351758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CB206E33-A8E8-4896-B378-9E8C6F038BD8}"/>
            </a:ext>
          </a:extLst>
        </xdr:cNvPr>
        <xdr:cNvSpPr txBox="1"/>
      </xdr:nvSpPr>
      <xdr:spPr>
        <a:xfrm>
          <a:off x="4673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42C8CEF6-EBA6-4DD7-9A5F-741F0845C3FA}"/>
            </a:ext>
          </a:extLst>
        </xdr:cNvPr>
        <xdr:cNvCxnSpPr/>
      </xdr:nvCxnSpPr>
      <xdr:spPr>
        <a:xfrm>
          <a:off x="4546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CA8E7866-A8ED-4F34-BBA3-DC1D5223B549}"/>
            </a:ext>
          </a:extLst>
        </xdr:cNvPr>
        <xdr:cNvSpPr txBox="1"/>
      </xdr:nvSpPr>
      <xdr:spPr>
        <a:xfrm>
          <a:off x="4673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D3ED718B-D538-4B82-93E4-D75A3E06E501}"/>
            </a:ext>
          </a:extLst>
        </xdr:cNvPr>
        <xdr:cNvSpPr/>
      </xdr:nvSpPr>
      <xdr:spPr>
        <a:xfrm>
          <a:off x="4584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FF9525F9-E7BC-40CE-8255-E28103A06ABD}"/>
            </a:ext>
          </a:extLst>
        </xdr:cNvPr>
        <xdr:cNvSpPr/>
      </xdr:nvSpPr>
      <xdr:spPr>
        <a:xfrm>
          <a:off x="3746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6B7B58DD-AB18-4DBE-BB20-764032F8920B}"/>
            </a:ext>
          </a:extLst>
        </xdr:cNvPr>
        <xdr:cNvSpPr/>
      </xdr:nvSpPr>
      <xdr:spPr>
        <a:xfrm>
          <a:off x="2857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EAF610C3-A77B-4A0E-9C67-0DE11556A217}"/>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57B3F13F-34B9-4CA1-B645-B1DC29858ECC}"/>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32F6D6E-EB14-474A-B8F8-0B6A90D1668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2637F1C-955F-49CA-B6F9-5FB54E69A55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422A918-0455-44AA-AA1D-994C1B73835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A247393-400B-4F16-BA44-048843B4BA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058EE94-5E20-4BCC-B46E-F1AF91011F1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22134</xdr:rowOff>
    </xdr:from>
    <xdr:to>
      <xdr:col>24</xdr:col>
      <xdr:colOff>114300</xdr:colOff>
      <xdr:row>102</xdr:row>
      <xdr:rowOff>123734</xdr:rowOff>
    </xdr:to>
    <xdr:sp macro="" textlink="">
      <xdr:nvSpPr>
        <xdr:cNvPr id="418" name="楕円 417">
          <a:extLst>
            <a:ext uri="{FF2B5EF4-FFF2-40B4-BE49-F238E27FC236}">
              <a16:creationId xmlns:a16="http://schemas.microsoft.com/office/drawing/2014/main" id="{051E518D-B045-42B9-B251-40789C8AF010}"/>
            </a:ext>
          </a:extLst>
        </xdr:cNvPr>
        <xdr:cNvSpPr/>
      </xdr:nvSpPr>
      <xdr:spPr>
        <a:xfrm>
          <a:off x="45847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45011</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5B21CF3A-0469-473D-AF3D-4B7C2B59413D}"/>
            </a:ext>
          </a:extLst>
        </xdr:cNvPr>
        <xdr:cNvSpPr txBox="1"/>
      </xdr:nvSpPr>
      <xdr:spPr>
        <a:xfrm>
          <a:off x="4673600"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2539</xdr:rowOff>
    </xdr:from>
    <xdr:to>
      <xdr:col>20</xdr:col>
      <xdr:colOff>38100</xdr:colOff>
      <xdr:row>102</xdr:row>
      <xdr:rowOff>104139</xdr:rowOff>
    </xdr:to>
    <xdr:sp macro="" textlink="">
      <xdr:nvSpPr>
        <xdr:cNvPr id="420" name="楕円 419">
          <a:extLst>
            <a:ext uri="{FF2B5EF4-FFF2-40B4-BE49-F238E27FC236}">
              <a16:creationId xmlns:a16="http://schemas.microsoft.com/office/drawing/2014/main" id="{97D57A55-A573-4A57-B4FB-676A38FD9397}"/>
            </a:ext>
          </a:extLst>
        </xdr:cNvPr>
        <xdr:cNvSpPr/>
      </xdr:nvSpPr>
      <xdr:spPr>
        <a:xfrm>
          <a:off x="3746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53339</xdr:rowOff>
    </xdr:from>
    <xdr:to>
      <xdr:col>24</xdr:col>
      <xdr:colOff>63500</xdr:colOff>
      <xdr:row>102</xdr:row>
      <xdr:rowOff>72934</xdr:rowOff>
    </xdr:to>
    <xdr:cxnSp macro="">
      <xdr:nvCxnSpPr>
        <xdr:cNvPr id="421" name="直線コネクタ 420">
          <a:extLst>
            <a:ext uri="{FF2B5EF4-FFF2-40B4-BE49-F238E27FC236}">
              <a16:creationId xmlns:a16="http://schemas.microsoft.com/office/drawing/2014/main" id="{55525D40-814D-4F18-914D-187D32F43DEF}"/>
            </a:ext>
          </a:extLst>
        </xdr:cNvPr>
        <xdr:cNvCxnSpPr/>
      </xdr:nvCxnSpPr>
      <xdr:spPr>
        <a:xfrm>
          <a:off x="3797300" y="175412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23768</xdr:rowOff>
    </xdr:from>
    <xdr:to>
      <xdr:col>15</xdr:col>
      <xdr:colOff>101600</xdr:colOff>
      <xdr:row>102</xdr:row>
      <xdr:rowOff>125368</xdr:rowOff>
    </xdr:to>
    <xdr:sp macro="" textlink="">
      <xdr:nvSpPr>
        <xdr:cNvPr id="422" name="楕円 421">
          <a:extLst>
            <a:ext uri="{FF2B5EF4-FFF2-40B4-BE49-F238E27FC236}">
              <a16:creationId xmlns:a16="http://schemas.microsoft.com/office/drawing/2014/main" id="{AACB763A-2C27-4AC1-B21D-A871AA18A3E9}"/>
            </a:ext>
          </a:extLst>
        </xdr:cNvPr>
        <xdr:cNvSpPr/>
      </xdr:nvSpPr>
      <xdr:spPr>
        <a:xfrm>
          <a:off x="2857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74568</xdr:rowOff>
    </xdr:to>
    <xdr:cxnSp macro="">
      <xdr:nvCxnSpPr>
        <xdr:cNvPr id="423" name="直線コネクタ 422">
          <a:extLst>
            <a:ext uri="{FF2B5EF4-FFF2-40B4-BE49-F238E27FC236}">
              <a16:creationId xmlns:a16="http://schemas.microsoft.com/office/drawing/2014/main" id="{B606DC27-3E59-40C6-900D-53065FB62684}"/>
            </a:ext>
          </a:extLst>
        </xdr:cNvPr>
        <xdr:cNvCxnSpPr/>
      </xdr:nvCxnSpPr>
      <xdr:spPr>
        <a:xfrm flipV="1">
          <a:off x="2908300" y="175412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162561</xdr:rowOff>
    </xdr:from>
    <xdr:to>
      <xdr:col>10</xdr:col>
      <xdr:colOff>165100</xdr:colOff>
      <xdr:row>102</xdr:row>
      <xdr:rowOff>92711</xdr:rowOff>
    </xdr:to>
    <xdr:sp macro="" textlink="">
      <xdr:nvSpPr>
        <xdr:cNvPr id="424" name="楕円 423">
          <a:extLst>
            <a:ext uri="{FF2B5EF4-FFF2-40B4-BE49-F238E27FC236}">
              <a16:creationId xmlns:a16="http://schemas.microsoft.com/office/drawing/2014/main" id="{0E38046A-D4AE-4280-86CF-AB88FC33FC42}"/>
            </a:ext>
          </a:extLst>
        </xdr:cNvPr>
        <xdr:cNvSpPr/>
      </xdr:nvSpPr>
      <xdr:spPr>
        <a:xfrm>
          <a:off x="1968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41911</xdr:rowOff>
    </xdr:from>
    <xdr:to>
      <xdr:col>15</xdr:col>
      <xdr:colOff>50800</xdr:colOff>
      <xdr:row>102</xdr:row>
      <xdr:rowOff>74568</xdr:rowOff>
    </xdr:to>
    <xdr:cxnSp macro="">
      <xdr:nvCxnSpPr>
        <xdr:cNvPr id="425" name="直線コネクタ 424">
          <a:extLst>
            <a:ext uri="{FF2B5EF4-FFF2-40B4-BE49-F238E27FC236}">
              <a16:creationId xmlns:a16="http://schemas.microsoft.com/office/drawing/2014/main" id="{7B6CEECA-1B19-4453-B842-38E57134132D}"/>
            </a:ext>
          </a:extLst>
        </xdr:cNvPr>
        <xdr:cNvCxnSpPr/>
      </xdr:nvCxnSpPr>
      <xdr:spPr>
        <a:xfrm>
          <a:off x="2019300" y="175298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129902</xdr:rowOff>
    </xdr:from>
    <xdr:to>
      <xdr:col>6</xdr:col>
      <xdr:colOff>38100</xdr:colOff>
      <xdr:row>102</xdr:row>
      <xdr:rowOff>60052</xdr:rowOff>
    </xdr:to>
    <xdr:sp macro="" textlink="">
      <xdr:nvSpPr>
        <xdr:cNvPr id="426" name="楕円 425">
          <a:extLst>
            <a:ext uri="{FF2B5EF4-FFF2-40B4-BE49-F238E27FC236}">
              <a16:creationId xmlns:a16="http://schemas.microsoft.com/office/drawing/2014/main" id="{09F369CF-CC91-4947-84A8-7A11CD378497}"/>
            </a:ext>
          </a:extLst>
        </xdr:cNvPr>
        <xdr:cNvSpPr/>
      </xdr:nvSpPr>
      <xdr:spPr>
        <a:xfrm>
          <a:off x="1079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9252</xdr:rowOff>
    </xdr:from>
    <xdr:to>
      <xdr:col>10</xdr:col>
      <xdr:colOff>114300</xdr:colOff>
      <xdr:row>102</xdr:row>
      <xdr:rowOff>41911</xdr:rowOff>
    </xdr:to>
    <xdr:cxnSp macro="">
      <xdr:nvCxnSpPr>
        <xdr:cNvPr id="427" name="直線コネクタ 426">
          <a:extLst>
            <a:ext uri="{FF2B5EF4-FFF2-40B4-BE49-F238E27FC236}">
              <a16:creationId xmlns:a16="http://schemas.microsoft.com/office/drawing/2014/main" id="{F8618F4C-F706-472D-92B0-952E6003126F}"/>
            </a:ext>
          </a:extLst>
        </xdr:cNvPr>
        <xdr:cNvCxnSpPr/>
      </xdr:nvCxnSpPr>
      <xdr:spPr>
        <a:xfrm>
          <a:off x="1130300" y="174971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124658</xdr:rowOff>
    </xdr:from>
    <xdr:ext cx="405111" cy="259045"/>
    <xdr:sp macro="" textlink="">
      <xdr:nvSpPr>
        <xdr:cNvPr id="428" name="n_1aveValue【市民会館】&#10;有形固定資産減価償却率">
          <a:extLst>
            <a:ext uri="{FF2B5EF4-FFF2-40B4-BE49-F238E27FC236}">
              <a16:creationId xmlns:a16="http://schemas.microsoft.com/office/drawing/2014/main" id="{620A3E3B-1C3A-49BE-BD54-09229D70C306}"/>
            </a:ext>
          </a:extLst>
        </xdr:cNvPr>
        <xdr:cNvSpPr txBox="1"/>
      </xdr:nvSpPr>
      <xdr:spPr>
        <a:xfrm>
          <a:off x="35820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429" name="n_2aveValue【市民会館】&#10;有形固定資産減価償却率">
          <a:extLst>
            <a:ext uri="{FF2B5EF4-FFF2-40B4-BE49-F238E27FC236}">
              <a16:creationId xmlns:a16="http://schemas.microsoft.com/office/drawing/2014/main" id="{A9FFC28D-4FCD-43A4-A845-49B2D11574A7}"/>
            </a:ext>
          </a:extLst>
        </xdr:cNvPr>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154050</xdr:rowOff>
    </xdr:from>
    <xdr:ext cx="405111" cy="259045"/>
    <xdr:sp macro="" textlink="">
      <xdr:nvSpPr>
        <xdr:cNvPr id="430" name="n_3aveValue【市民会館】&#10;有形固定資産減価償却率">
          <a:extLst>
            <a:ext uri="{FF2B5EF4-FFF2-40B4-BE49-F238E27FC236}">
              <a16:creationId xmlns:a16="http://schemas.microsoft.com/office/drawing/2014/main" id="{2056C485-FED1-432E-BC2B-8582F81113D5}"/>
            </a:ext>
          </a:extLst>
        </xdr:cNvPr>
        <xdr:cNvSpPr txBox="1"/>
      </xdr:nvSpPr>
      <xdr:spPr>
        <a:xfrm>
          <a:off x="1816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id="{9338CFEB-ABB5-4BD1-9189-C45F1BA2DE79}"/>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120666</xdr:rowOff>
    </xdr:from>
    <xdr:ext cx="405111" cy="259045"/>
    <xdr:sp macro="" textlink="">
      <xdr:nvSpPr>
        <xdr:cNvPr id="432" name="n_1mainValue【市民会館】&#10;有形固定資産減価償却率">
          <a:extLst>
            <a:ext uri="{FF2B5EF4-FFF2-40B4-BE49-F238E27FC236}">
              <a16:creationId xmlns:a16="http://schemas.microsoft.com/office/drawing/2014/main" id="{2FD3D08D-E016-4AAC-A0AE-C581C7984B95}"/>
            </a:ext>
          </a:extLst>
        </xdr:cNvPr>
        <xdr:cNvSpPr txBox="1"/>
      </xdr:nvSpPr>
      <xdr:spPr>
        <a:xfrm>
          <a:off x="3582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141895</xdr:rowOff>
    </xdr:from>
    <xdr:ext cx="405111" cy="259045"/>
    <xdr:sp macro="" textlink="">
      <xdr:nvSpPr>
        <xdr:cNvPr id="433" name="n_2mainValue【市民会館】&#10;有形固定資産減価償却率">
          <a:extLst>
            <a:ext uri="{FF2B5EF4-FFF2-40B4-BE49-F238E27FC236}">
              <a16:creationId xmlns:a16="http://schemas.microsoft.com/office/drawing/2014/main" id="{3EAE4396-FDFF-455E-99C9-77281B1A7CE3}"/>
            </a:ext>
          </a:extLst>
        </xdr:cNvPr>
        <xdr:cNvSpPr txBox="1"/>
      </xdr:nvSpPr>
      <xdr:spPr>
        <a:xfrm>
          <a:off x="2705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109238</xdr:rowOff>
    </xdr:from>
    <xdr:ext cx="405111" cy="259045"/>
    <xdr:sp macro="" textlink="">
      <xdr:nvSpPr>
        <xdr:cNvPr id="434" name="n_3mainValue【市民会館】&#10;有形固定資産減価償却率">
          <a:extLst>
            <a:ext uri="{FF2B5EF4-FFF2-40B4-BE49-F238E27FC236}">
              <a16:creationId xmlns:a16="http://schemas.microsoft.com/office/drawing/2014/main" id="{9E2B7084-FBB9-448B-8553-2E389EBFFEC5}"/>
            </a:ext>
          </a:extLst>
        </xdr:cNvPr>
        <xdr:cNvSpPr txBox="1"/>
      </xdr:nvSpPr>
      <xdr:spPr>
        <a:xfrm>
          <a:off x="1816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76579</xdr:rowOff>
    </xdr:from>
    <xdr:ext cx="405111" cy="259045"/>
    <xdr:sp macro="" textlink="">
      <xdr:nvSpPr>
        <xdr:cNvPr id="435" name="n_4mainValue【市民会館】&#10;有形固定資産減価償却率">
          <a:extLst>
            <a:ext uri="{FF2B5EF4-FFF2-40B4-BE49-F238E27FC236}">
              <a16:creationId xmlns:a16="http://schemas.microsoft.com/office/drawing/2014/main" id="{3B392E39-242C-40A9-8C13-E61DB1C64F66}"/>
            </a:ext>
          </a:extLst>
        </xdr:cNvPr>
        <xdr:cNvSpPr txBox="1"/>
      </xdr:nvSpPr>
      <xdr:spPr>
        <a:xfrm>
          <a:off x="927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9283243E-F819-4BDE-A785-DA8960C1AA6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A9125CD-9997-4A5E-BEF4-4A2E884F17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8EC257C-1686-4B5B-A2F8-726991AB6E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BAFEC598-E688-4F00-9D02-889652CF70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790BE9FA-205A-4D8F-84CF-D29C878775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D2F1A044-B184-44CE-AEB9-43365A96A4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58B7E6BE-9E19-4368-97B9-BCFECC22A9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E4047CE-F409-4B79-A80C-3A4508FDBF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6517891-D8A9-408B-9A5F-FFFB5F80F0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7EF1DBE-1C26-496B-9DA7-438D154ADC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C2A3F5B1-9359-4802-A0FF-6F9DC5AECCB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B9E1A8D-616B-4E1C-A85C-5BD5968E372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98E2FD5-E469-4960-AA3E-7D3CFACC11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F25D4677-CDA1-42DC-846F-2D9CFFB30DB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6ECCB900-8A71-4741-8F1F-29CC44E16CF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E5F49287-BEF5-452F-8B87-A373E0CDD86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B380E5C1-7EE8-421A-9A01-96BC10F0A60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8419612-C5F9-4B14-B652-75CF9255F98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7DB6EA9D-19A9-4110-A39D-8DF212A39A2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28170CB-8B88-42A5-9822-7C99A75B9E7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DE2090F7-573A-400C-A1E0-47561D83A7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721732C5-2744-4D6E-9D3E-029DEC81C18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EA5356B8-6AED-4B3C-8FDF-D593140678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C23084CA-9D40-41C3-8C4D-7046433BDD2E}"/>
            </a:ext>
          </a:extLst>
        </xdr:cNvPr>
        <xdr:cNvCxnSpPr/>
      </xdr:nvCxnSpPr>
      <xdr:spPr>
        <a:xfrm flipV="1">
          <a:off x="10476865" y="1706880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86821A4B-9135-4726-AFA0-9658E7774F16}"/>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DF9616BC-9E2E-4A12-8AAB-654AB1D87ADA}"/>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879ACC4A-C54B-49E8-BBC2-D44C36029B73}"/>
            </a:ext>
          </a:extLst>
        </xdr:cNvPr>
        <xdr:cNvSpPr txBox="1"/>
      </xdr:nvSpPr>
      <xdr:spPr>
        <a:xfrm>
          <a:off x="10515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66572557-9ABE-4409-9D65-B375C7EC1803}"/>
            </a:ext>
          </a:extLst>
        </xdr:cNvPr>
        <xdr:cNvCxnSpPr/>
      </xdr:nvCxnSpPr>
      <xdr:spPr>
        <a:xfrm>
          <a:off x="10388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3A9B11F9-C971-4B96-AE9D-19187C659121}"/>
            </a:ext>
          </a:extLst>
        </xdr:cNvPr>
        <xdr:cNvSpPr txBox="1"/>
      </xdr:nvSpPr>
      <xdr:spPr>
        <a:xfrm>
          <a:off x="10515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1D40CF36-B091-4A2E-8E9C-54321CDD119C}"/>
            </a:ext>
          </a:extLst>
        </xdr:cNvPr>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F00961C1-9ABC-4760-BD7B-F7C0A4F2F166}"/>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65475DE8-48A2-41C1-AA1D-85F9A3CD812F}"/>
            </a:ext>
          </a:extLst>
        </xdr:cNvPr>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FC398D68-69C4-4196-B5A6-2E3691D4907A}"/>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86A27FC5-E0CB-4DB3-B475-2C28950A969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B36DD1C-1AB8-4A42-A9E9-CB326E7FEFA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53EC92A-6F59-4A86-BA76-CEE36E4FED0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BB5FAAD-8060-420D-ACF9-84230350F66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9CB8AF5-73BB-4196-8259-DF870CDE7E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DFE466F-C38B-4871-89DE-9F9BECD77E6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75" name="楕円 474">
          <a:extLst>
            <a:ext uri="{FF2B5EF4-FFF2-40B4-BE49-F238E27FC236}">
              <a16:creationId xmlns:a16="http://schemas.microsoft.com/office/drawing/2014/main" id="{E5AEEB58-E02C-4FC7-BE6C-E10933A7E1A8}"/>
            </a:ext>
          </a:extLst>
        </xdr:cNvPr>
        <xdr:cNvSpPr/>
      </xdr:nvSpPr>
      <xdr:spPr>
        <a:xfrm>
          <a:off x="10426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116857</xdr:rowOff>
    </xdr:from>
    <xdr:ext cx="469744" cy="259045"/>
    <xdr:sp macro="" textlink="">
      <xdr:nvSpPr>
        <xdr:cNvPr id="476" name="【市民会館】&#10;一人当たり面積該当値テキスト">
          <a:extLst>
            <a:ext uri="{FF2B5EF4-FFF2-40B4-BE49-F238E27FC236}">
              <a16:creationId xmlns:a16="http://schemas.microsoft.com/office/drawing/2014/main" id="{2F6771ED-252C-4D20-9505-BA76252BA122}"/>
            </a:ext>
          </a:extLst>
        </xdr:cNvPr>
        <xdr:cNvSpPr txBox="1"/>
      </xdr:nvSpPr>
      <xdr:spPr>
        <a:xfrm>
          <a:off x="10515600"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101600</xdr:rowOff>
    </xdr:from>
    <xdr:to>
      <xdr:col>50</xdr:col>
      <xdr:colOff>165100</xdr:colOff>
      <xdr:row>105</xdr:row>
      <xdr:rowOff>31750</xdr:rowOff>
    </xdr:to>
    <xdr:sp macro="" textlink="">
      <xdr:nvSpPr>
        <xdr:cNvPr id="477" name="楕円 476">
          <a:extLst>
            <a:ext uri="{FF2B5EF4-FFF2-40B4-BE49-F238E27FC236}">
              <a16:creationId xmlns:a16="http://schemas.microsoft.com/office/drawing/2014/main" id="{529DA775-80FD-4E7E-88E0-5F52FE8BD6C7}"/>
            </a:ext>
          </a:extLst>
        </xdr:cNvPr>
        <xdr:cNvSpPr/>
      </xdr:nvSpPr>
      <xdr:spPr>
        <a:xfrm>
          <a:off x="9588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144780</xdr:rowOff>
    </xdr:from>
    <xdr:to>
      <xdr:col>55</xdr:col>
      <xdr:colOff>0</xdr:colOff>
      <xdr:row>104</xdr:row>
      <xdr:rowOff>152400</xdr:rowOff>
    </xdr:to>
    <xdr:cxnSp macro="">
      <xdr:nvCxnSpPr>
        <xdr:cNvPr id="478" name="直線コネクタ 477">
          <a:extLst>
            <a:ext uri="{FF2B5EF4-FFF2-40B4-BE49-F238E27FC236}">
              <a16:creationId xmlns:a16="http://schemas.microsoft.com/office/drawing/2014/main" id="{9033E233-E6CF-416E-AB28-DA85D7D62179}"/>
            </a:ext>
          </a:extLst>
        </xdr:cNvPr>
        <xdr:cNvCxnSpPr/>
      </xdr:nvCxnSpPr>
      <xdr:spPr>
        <a:xfrm flipV="1">
          <a:off x="9639300" y="1797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79" name="楕円 478">
          <a:extLst>
            <a:ext uri="{FF2B5EF4-FFF2-40B4-BE49-F238E27FC236}">
              <a16:creationId xmlns:a16="http://schemas.microsoft.com/office/drawing/2014/main" id="{49377C2C-BDAB-4465-A34B-EA407BF7A0CE}"/>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152400</xdr:rowOff>
    </xdr:from>
    <xdr:to>
      <xdr:col>50</xdr:col>
      <xdr:colOff>114300</xdr:colOff>
      <xdr:row>104</xdr:row>
      <xdr:rowOff>167639</xdr:rowOff>
    </xdr:to>
    <xdr:cxnSp macro="">
      <xdr:nvCxnSpPr>
        <xdr:cNvPr id="480" name="直線コネクタ 479">
          <a:extLst>
            <a:ext uri="{FF2B5EF4-FFF2-40B4-BE49-F238E27FC236}">
              <a16:creationId xmlns:a16="http://schemas.microsoft.com/office/drawing/2014/main" id="{B1409845-DCDA-4264-8378-C6D8FB0B6479}"/>
            </a:ext>
          </a:extLst>
        </xdr:cNvPr>
        <xdr:cNvCxnSpPr/>
      </xdr:nvCxnSpPr>
      <xdr:spPr>
        <a:xfrm flipV="1">
          <a:off x="8750300" y="17983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109220</xdr:rowOff>
    </xdr:from>
    <xdr:to>
      <xdr:col>41</xdr:col>
      <xdr:colOff>101600</xdr:colOff>
      <xdr:row>105</xdr:row>
      <xdr:rowOff>39370</xdr:rowOff>
    </xdr:to>
    <xdr:sp macro="" textlink="">
      <xdr:nvSpPr>
        <xdr:cNvPr id="481" name="楕円 480">
          <a:extLst>
            <a:ext uri="{FF2B5EF4-FFF2-40B4-BE49-F238E27FC236}">
              <a16:creationId xmlns:a16="http://schemas.microsoft.com/office/drawing/2014/main" id="{EED41E13-868E-45AA-8B8D-9AB9C312B224}"/>
            </a:ext>
          </a:extLst>
        </xdr:cNvPr>
        <xdr:cNvSpPr/>
      </xdr:nvSpPr>
      <xdr:spPr>
        <a:xfrm>
          <a:off x="7810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160020</xdr:rowOff>
    </xdr:from>
    <xdr:to>
      <xdr:col>45</xdr:col>
      <xdr:colOff>177800</xdr:colOff>
      <xdr:row>104</xdr:row>
      <xdr:rowOff>167639</xdr:rowOff>
    </xdr:to>
    <xdr:cxnSp macro="">
      <xdr:nvCxnSpPr>
        <xdr:cNvPr id="482" name="直線コネクタ 481">
          <a:extLst>
            <a:ext uri="{FF2B5EF4-FFF2-40B4-BE49-F238E27FC236}">
              <a16:creationId xmlns:a16="http://schemas.microsoft.com/office/drawing/2014/main" id="{C0E8AFDB-D2A2-49F0-B3E7-DD9C86DA39FA}"/>
            </a:ext>
          </a:extLst>
        </xdr:cNvPr>
        <xdr:cNvCxnSpPr/>
      </xdr:nvCxnSpPr>
      <xdr:spPr>
        <a:xfrm>
          <a:off x="7861300" y="1799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83" name="楕円 482">
          <a:extLst>
            <a:ext uri="{FF2B5EF4-FFF2-40B4-BE49-F238E27FC236}">
              <a16:creationId xmlns:a16="http://schemas.microsoft.com/office/drawing/2014/main" id="{2FF4C479-56AF-434D-A19A-55A497CEAED5}"/>
            </a:ext>
          </a:extLst>
        </xdr:cNvPr>
        <xdr:cNvSpPr/>
      </xdr:nvSpPr>
      <xdr:spPr>
        <a:xfrm>
          <a:off x="692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160020</xdr:rowOff>
    </xdr:from>
    <xdr:to>
      <xdr:col>41</xdr:col>
      <xdr:colOff>50800</xdr:colOff>
      <xdr:row>105</xdr:row>
      <xdr:rowOff>15239</xdr:rowOff>
    </xdr:to>
    <xdr:cxnSp macro="">
      <xdr:nvCxnSpPr>
        <xdr:cNvPr id="484" name="直線コネクタ 483">
          <a:extLst>
            <a:ext uri="{FF2B5EF4-FFF2-40B4-BE49-F238E27FC236}">
              <a16:creationId xmlns:a16="http://schemas.microsoft.com/office/drawing/2014/main" id="{04000AB2-5C6D-4C97-8457-A0C4B8125733}"/>
            </a:ext>
          </a:extLst>
        </xdr:cNvPr>
        <xdr:cNvCxnSpPr/>
      </xdr:nvCxnSpPr>
      <xdr:spPr>
        <a:xfrm flipV="1">
          <a:off x="6972300" y="17990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6D9DA51B-4943-48CA-A7B0-095D3A0FF6EA}"/>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721E099A-098F-4F85-8AB0-D79F35157F33}"/>
            </a:ext>
          </a:extLst>
        </xdr:cNvPr>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72EE3612-BFBF-4DF8-B718-6C0FBF6FAF3E}"/>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7FCA1F62-1007-41E9-9C72-B0F0FC2C19A1}"/>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48277</xdr:rowOff>
    </xdr:from>
    <xdr:ext cx="469744" cy="259045"/>
    <xdr:sp macro="" textlink="">
      <xdr:nvSpPr>
        <xdr:cNvPr id="489" name="n_1mainValue【市民会館】&#10;一人当たり面積">
          <a:extLst>
            <a:ext uri="{FF2B5EF4-FFF2-40B4-BE49-F238E27FC236}">
              <a16:creationId xmlns:a16="http://schemas.microsoft.com/office/drawing/2014/main" id="{B1F8159B-0D0D-4FF2-9459-636A6F2E8E07}"/>
            </a:ext>
          </a:extLst>
        </xdr:cNvPr>
        <xdr:cNvSpPr txBox="1"/>
      </xdr:nvSpPr>
      <xdr:spPr>
        <a:xfrm>
          <a:off x="9391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63516</xdr:rowOff>
    </xdr:from>
    <xdr:ext cx="469744" cy="259045"/>
    <xdr:sp macro="" textlink="">
      <xdr:nvSpPr>
        <xdr:cNvPr id="490" name="n_2mainValue【市民会館】&#10;一人当たり面積">
          <a:extLst>
            <a:ext uri="{FF2B5EF4-FFF2-40B4-BE49-F238E27FC236}">
              <a16:creationId xmlns:a16="http://schemas.microsoft.com/office/drawing/2014/main" id="{86CECA2A-0E56-41B7-9592-CC3298178BC4}"/>
            </a:ext>
          </a:extLst>
        </xdr:cNvPr>
        <xdr:cNvSpPr txBox="1"/>
      </xdr:nvSpPr>
      <xdr:spPr>
        <a:xfrm>
          <a:off x="8515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55897</xdr:rowOff>
    </xdr:from>
    <xdr:ext cx="469744" cy="259045"/>
    <xdr:sp macro="" textlink="">
      <xdr:nvSpPr>
        <xdr:cNvPr id="491" name="n_3mainValue【市民会館】&#10;一人当たり面積">
          <a:extLst>
            <a:ext uri="{FF2B5EF4-FFF2-40B4-BE49-F238E27FC236}">
              <a16:creationId xmlns:a16="http://schemas.microsoft.com/office/drawing/2014/main" id="{3E025C7D-E44F-40FB-84D7-30DD79BE95A2}"/>
            </a:ext>
          </a:extLst>
        </xdr:cNvPr>
        <xdr:cNvSpPr txBox="1"/>
      </xdr:nvSpPr>
      <xdr:spPr>
        <a:xfrm>
          <a:off x="7626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92" name="n_4mainValue【市民会館】&#10;一人当たり面積">
          <a:extLst>
            <a:ext uri="{FF2B5EF4-FFF2-40B4-BE49-F238E27FC236}">
              <a16:creationId xmlns:a16="http://schemas.microsoft.com/office/drawing/2014/main" id="{8B79DF8D-CBD9-4574-91EF-8DF9C8178DE4}"/>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8B8C17FA-9FA0-4A92-B2FD-252AF82155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56E1F24-79F6-446F-83F3-2C791803E9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43B3B931-DA11-46A1-8F70-BCC33EC63C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A35D6CC6-275D-4AF1-9F19-9112111397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F5894150-ECB3-402F-B105-544337F141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B72C4C40-86E0-4D33-B3CC-27EEBA8F6D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3ADC4B76-6C78-4226-ABD7-0788C9C86D5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E2F495DC-2A97-4561-B13A-72EDE626DA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5A2EE748-AFD4-4E55-A78C-822D90E480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60366F-EBAF-469C-8239-8C400A7ABB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D38E541-78D1-4353-96BB-C1969420C2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EB2BFF85-E7EC-45E9-ABD7-95C81B72907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9E52D83D-0D27-47D8-9719-E2D97E9385C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A23CFED8-29D0-4BDF-BB79-1BC85B04618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D9C2DAF8-CA6F-4844-A5C5-2D7191A7C3B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5ADF7478-1143-454C-8E20-F1DE9FF24C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CB273AF6-D0C0-42D3-83BF-D00C034938F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6143CE4F-9A82-495A-B17B-1E80AEA9DA7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8B22F601-1C48-439B-A732-64F7B466F3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9280CE1C-329C-413E-B602-445EF4B94A3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508B7AFA-59F2-45CF-9EF1-2FEF8C42C2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C430B8C9-DA55-40F7-BBCF-CDBDBB4B6A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AA964E1C-BB27-4ED0-B176-9CFF222A1B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0788B2B-1D31-4351-A5F2-9A24BA352A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E33917C4-ABDA-448C-A6A3-8AE3CD1BDE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171756EB-226D-4F15-95CA-8F4928D5578C}"/>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100CD39E-1623-4DEE-A913-96708A71693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02E3927E-4444-497E-A3B0-5C9CC374F02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987DB608-7D52-4A87-908C-8ABFCB7B4D8B}"/>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E73D6F29-513F-4D9F-A4E5-E916265C83B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9E807364-7C17-4C9F-8F47-62C472679469}"/>
            </a:ext>
          </a:extLst>
        </xdr:cNvPr>
        <xdr:cNvSpPr txBox="1"/>
      </xdr:nvSpPr>
      <xdr:spPr>
        <a:xfrm>
          <a:off x="16357600" y="64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10128476-A8CD-4557-BEFD-1F58E900F6C9}"/>
            </a:ext>
          </a:extLst>
        </xdr:cNvPr>
        <xdr:cNvSpPr/>
      </xdr:nvSpPr>
      <xdr:spPr>
        <a:xfrm>
          <a:off x="162687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B70F485C-4254-4BAA-8923-4E4F2172E19F}"/>
            </a:ext>
          </a:extLst>
        </xdr:cNvPr>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FE2ADA40-08C3-4F50-9E0D-D84AB119C8FB}"/>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B78A682A-FF25-416B-A3A4-2E54FEFECD5C}"/>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28C90692-DFFD-4D39-BB6C-99732FEAE464}"/>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CC27ABF-AE0B-4EE8-B3CD-0FE1050F86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FC34A6-3447-4765-9CBB-538EFC04C5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4572B2A-8868-4439-83BD-9DB88A6390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E954144-E8D5-47FE-A874-E6FAEB790D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E9642E6-0F1C-43E0-82AB-D769AD07E3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169091</xdr:rowOff>
    </xdr:from>
    <xdr:to>
      <xdr:col>85</xdr:col>
      <xdr:colOff>177800</xdr:colOff>
      <xdr:row>40</xdr:row>
      <xdr:rowOff>99241</xdr:rowOff>
    </xdr:to>
    <xdr:sp macro="" textlink="">
      <xdr:nvSpPr>
        <xdr:cNvPr id="534" name="楕円 533">
          <a:extLst>
            <a:ext uri="{FF2B5EF4-FFF2-40B4-BE49-F238E27FC236}">
              <a16:creationId xmlns:a16="http://schemas.microsoft.com/office/drawing/2014/main" id="{7D9F22CB-2EDF-4DD1-A982-5FE31C94842D}"/>
            </a:ext>
          </a:extLst>
        </xdr:cNvPr>
        <xdr:cNvSpPr/>
      </xdr:nvSpPr>
      <xdr:spPr>
        <a:xfrm>
          <a:off x="162687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147518</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CF10996-1761-4CAF-AC57-AB081A4B077B}"/>
            </a:ext>
          </a:extLst>
        </xdr:cNvPr>
        <xdr:cNvSpPr txBox="1"/>
      </xdr:nvSpPr>
      <xdr:spPr>
        <a:xfrm>
          <a:off x="16357600"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536" name="楕円 535">
          <a:extLst>
            <a:ext uri="{FF2B5EF4-FFF2-40B4-BE49-F238E27FC236}">
              <a16:creationId xmlns:a16="http://schemas.microsoft.com/office/drawing/2014/main" id="{3885E1CC-8CBA-457E-A8C1-07BAE93683F7}"/>
            </a:ext>
          </a:extLst>
        </xdr:cNvPr>
        <xdr:cNvSpPr/>
      </xdr:nvSpPr>
      <xdr:spPr>
        <a:xfrm>
          <a:off x="15430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40</xdr:row>
      <xdr:rowOff>48441</xdr:rowOff>
    </xdr:to>
    <xdr:cxnSp macro="">
      <xdr:nvCxnSpPr>
        <xdr:cNvPr id="537" name="直線コネクタ 536">
          <a:extLst>
            <a:ext uri="{FF2B5EF4-FFF2-40B4-BE49-F238E27FC236}">
              <a16:creationId xmlns:a16="http://schemas.microsoft.com/office/drawing/2014/main" id="{1B206FFB-4B03-4CDC-A5E7-5E807516F16A}"/>
            </a:ext>
          </a:extLst>
        </xdr:cNvPr>
        <xdr:cNvCxnSpPr/>
      </xdr:nvCxnSpPr>
      <xdr:spPr>
        <a:xfrm>
          <a:off x="15481300" y="687215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136434</xdr:rowOff>
    </xdr:from>
    <xdr:to>
      <xdr:col>76</xdr:col>
      <xdr:colOff>165100</xdr:colOff>
      <xdr:row>40</xdr:row>
      <xdr:rowOff>66584</xdr:rowOff>
    </xdr:to>
    <xdr:sp macro="" textlink="">
      <xdr:nvSpPr>
        <xdr:cNvPr id="538" name="楕円 537">
          <a:extLst>
            <a:ext uri="{FF2B5EF4-FFF2-40B4-BE49-F238E27FC236}">
              <a16:creationId xmlns:a16="http://schemas.microsoft.com/office/drawing/2014/main" id="{0395B41E-7508-4C19-AA70-C32C893C4CC7}"/>
            </a:ext>
          </a:extLst>
        </xdr:cNvPr>
        <xdr:cNvSpPr/>
      </xdr:nvSpPr>
      <xdr:spPr>
        <a:xfrm>
          <a:off x="14541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40</xdr:row>
      <xdr:rowOff>15784</xdr:rowOff>
    </xdr:to>
    <xdr:cxnSp macro="">
      <xdr:nvCxnSpPr>
        <xdr:cNvPr id="539" name="直線コネクタ 538">
          <a:extLst>
            <a:ext uri="{FF2B5EF4-FFF2-40B4-BE49-F238E27FC236}">
              <a16:creationId xmlns:a16="http://schemas.microsoft.com/office/drawing/2014/main" id="{9FD7705C-1E51-4A6A-A95E-26ECFD21F5D2}"/>
            </a:ext>
          </a:extLst>
        </xdr:cNvPr>
        <xdr:cNvCxnSpPr/>
      </xdr:nvCxnSpPr>
      <xdr:spPr>
        <a:xfrm flipV="1">
          <a:off x="14592300" y="68721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111941</xdr:rowOff>
    </xdr:from>
    <xdr:to>
      <xdr:col>72</xdr:col>
      <xdr:colOff>38100</xdr:colOff>
      <xdr:row>40</xdr:row>
      <xdr:rowOff>42091</xdr:rowOff>
    </xdr:to>
    <xdr:sp macro="" textlink="">
      <xdr:nvSpPr>
        <xdr:cNvPr id="540" name="楕円 539">
          <a:extLst>
            <a:ext uri="{FF2B5EF4-FFF2-40B4-BE49-F238E27FC236}">
              <a16:creationId xmlns:a16="http://schemas.microsoft.com/office/drawing/2014/main" id="{E6F29359-461C-4526-94F8-E02087EE3EB7}"/>
            </a:ext>
          </a:extLst>
        </xdr:cNvPr>
        <xdr:cNvSpPr/>
      </xdr:nvSpPr>
      <xdr:spPr>
        <a:xfrm>
          <a:off x="13652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162741</xdr:rowOff>
    </xdr:from>
    <xdr:to>
      <xdr:col>76</xdr:col>
      <xdr:colOff>114300</xdr:colOff>
      <xdr:row>40</xdr:row>
      <xdr:rowOff>15784</xdr:rowOff>
    </xdr:to>
    <xdr:cxnSp macro="">
      <xdr:nvCxnSpPr>
        <xdr:cNvPr id="541" name="直線コネクタ 540">
          <a:extLst>
            <a:ext uri="{FF2B5EF4-FFF2-40B4-BE49-F238E27FC236}">
              <a16:creationId xmlns:a16="http://schemas.microsoft.com/office/drawing/2014/main" id="{0437C3D8-3BF4-4AE7-8E07-B09DC40CD27E}"/>
            </a:ext>
          </a:extLst>
        </xdr:cNvPr>
        <xdr:cNvCxnSpPr/>
      </xdr:nvCxnSpPr>
      <xdr:spPr>
        <a:xfrm>
          <a:off x="13703300" y="68492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542" name="楕円 541">
          <a:extLst>
            <a:ext uri="{FF2B5EF4-FFF2-40B4-BE49-F238E27FC236}">
              <a16:creationId xmlns:a16="http://schemas.microsoft.com/office/drawing/2014/main" id="{F6E195CE-707A-44F2-B69F-6B2F5AB442A4}"/>
            </a:ext>
          </a:extLst>
        </xdr:cNvPr>
        <xdr:cNvSpPr/>
      </xdr:nvSpPr>
      <xdr:spPr>
        <a:xfrm>
          <a:off x="12763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39</xdr:row>
      <xdr:rowOff>162741</xdr:rowOff>
    </xdr:to>
    <xdr:cxnSp macro="">
      <xdr:nvCxnSpPr>
        <xdr:cNvPr id="543" name="直線コネクタ 542">
          <a:extLst>
            <a:ext uri="{FF2B5EF4-FFF2-40B4-BE49-F238E27FC236}">
              <a16:creationId xmlns:a16="http://schemas.microsoft.com/office/drawing/2014/main" id="{F64E22D6-9C9B-4305-A2F1-C312AC82494C}"/>
            </a:ext>
          </a:extLst>
        </xdr:cNvPr>
        <xdr:cNvCxnSpPr/>
      </xdr:nvCxnSpPr>
      <xdr:spPr>
        <a:xfrm>
          <a:off x="12814300" y="68166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0FF93E7-0362-472A-8BDA-1867217A744D}"/>
            </a:ext>
          </a:extLst>
        </xdr:cNvPr>
        <xdr:cNvSpPr txBox="1"/>
      </xdr:nvSpPr>
      <xdr:spPr>
        <a:xfrm>
          <a:off x="152660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BA483B2-AABF-49FA-95CF-5C4543CFCF3C}"/>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227E9E3-DAFC-4B85-9AA9-83526BDED854}"/>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27B65A9D-A1AD-4474-BCBA-EAF8E5D3E132}"/>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DD2501EC-FB28-45C0-BDBD-BF8B2E8CBE63}"/>
            </a:ext>
          </a:extLst>
        </xdr:cNvPr>
        <xdr:cNvSpPr txBox="1"/>
      </xdr:nvSpPr>
      <xdr:spPr>
        <a:xfrm>
          <a:off x="152660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57711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CA46D8E-B470-47EA-8251-78DF0DD2A928}"/>
            </a:ext>
          </a:extLst>
        </xdr:cNvPr>
        <xdr:cNvSpPr txBox="1"/>
      </xdr:nvSpPr>
      <xdr:spPr>
        <a:xfrm>
          <a:off x="14389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33218</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BB47328-A853-4619-9A25-0949C368E765}"/>
            </a:ext>
          </a:extLst>
        </xdr:cNvPr>
        <xdr:cNvSpPr txBox="1"/>
      </xdr:nvSpPr>
      <xdr:spPr>
        <a:xfrm>
          <a:off x="13500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E8E43FFF-81F1-4665-A707-2BDA3AD3AB25}"/>
            </a:ext>
          </a:extLst>
        </xdr:cNvPr>
        <xdr:cNvSpPr txBox="1"/>
      </xdr:nvSpPr>
      <xdr:spPr>
        <a:xfrm>
          <a:off x="12611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C4E4C76A-0AF1-4C33-B6EE-92B319C847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F253DE3E-1E98-4644-85F5-5674752F0C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8285FB9-5A14-4D6F-A648-340A29A3BB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A953A76-63DF-418F-9F12-AD857FE680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3C2A86CF-05BA-4228-B533-32ED87D3C2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519FF6E3-89AD-4C14-BE97-B95CB87F0E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47B83AC-FF58-4BEC-B688-FBE63BBF1A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66EB32DF-5994-4BCF-9DC4-DE2E130982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DC77D7F2-D396-41E5-BEBC-E936F3678EE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FBAF44E-3832-4AFC-B626-AD17E6DE92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917B8159-BCF3-4B98-ABEA-B4D0958F022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449AF5-400F-405E-ABA7-11372AD8F9D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702C7AF-E516-4956-A85A-F8CC4B945B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ACC9232B-A9F7-4204-9CC2-6896F045634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46FC383-23D7-4847-B91F-9414BB913A4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4BEA58B1-8609-4564-8836-EBB6109046E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3BD6049-26BC-472A-B9FD-25646DC67EC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B31B6184-E578-4961-A731-0FF180165AC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EC75F65A-4450-4F93-B2E6-A06BB13D14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F43C886C-551D-4AC1-9D0A-80715E2D0D8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5B75D196-DD1D-4BEC-B592-51810AD19D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8E401184-CBA5-4B99-9349-880B8AC5F9BA}"/>
            </a:ext>
          </a:extLst>
        </xdr:cNvPr>
        <xdr:cNvCxnSpPr/>
      </xdr:nvCxnSpPr>
      <xdr:spPr>
        <a:xfrm flipV="1">
          <a:off x="22160864" y="5852725"/>
          <a:ext cx="0" cy="129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59B6E128-6241-4D4F-A99D-B8CDD9030632}"/>
            </a:ext>
          </a:extLst>
        </xdr:cNvPr>
        <xdr:cNvSpPr txBox="1"/>
      </xdr:nvSpPr>
      <xdr:spPr>
        <a:xfrm>
          <a:off x="22199600" y="715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C56188C2-6C5F-4618-9E15-674368CA4DA1}"/>
            </a:ext>
          </a:extLst>
        </xdr:cNvPr>
        <xdr:cNvCxnSpPr/>
      </xdr:nvCxnSpPr>
      <xdr:spPr>
        <a:xfrm>
          <a:off x="22072600" y="715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AADD4985-BA46-4FDF-9B4D-1FFFF9A1986C}"/>
            </a:ext>
          </a:extLst>
        </xdr:cNvPr>
        <xdr:cNvSpPr txBox="1"/>
      </xdr:nvSpPr>
      <xdr:spPr>
        <a:xfrm>
          <a:off x="22199600" y="562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70E19B56-B980-43B8-9881-D88EB4D56B83}"/>
            </a:ext>
          </a:extLst>
        </xdr:cNvPr>
        <xdr:cNvCxnSpPr/>
      </xdr:nvCxnSpPr>
      <xdr:spPr>
        <a:xfrm>
          <a:off x="22072600" y="585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6C9F382D-D583-4A1E-B002-A77E890A3BCA}"/>
            </a:ext>
          </a:extLst>
        </xdr:cNvPr>
        <xdr:cNvSpPr txBox="1"/>
      </xdr:nvSpPr>
      <xdr:spPr>
        <a:xfrm>
          <a:off x="22199600" y="6626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E6C29A75-E92F-4012-A749-19279312756F}"/>
            </a:ext>
          </a:extLst>
        </xdr:cNvPr>
        <xdr:cNvSpPr/>
      </xdr:nvSpPr>
      <xdr:spPr>
        <a:xfrm>
          <a:off x="22110700" y="664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6573C4CC-13E1-4906-8A6C-006146A4227C}"/>
            </a:ext>
          </a:extLst>
        </xdr:cNvPr>
        <xdr:cNvSpPr/>
      </xdr:nvSpPr>
      <xdr:spPr>
        <a:xfrm>
          <a:off x="21272500" y="665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4BE71AD2-D927-47B7-80FF-0283EB65B3FF}"/>
            </a:ext>
          </a:extLst>
        </xdr:cNvPr>
        <xdr:cNvSpPr/>
      </xdr:nvSpPr>
      <xdr:spPr>
        <a:xfrm>
          <a:off x="20383500" y="66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A55D24C1-66BA-48E8-B47C-F1B75E4F61DE}"/>
            </a:ext>
          </a:extLst>
        </xdr:cNvPr>
        <xdr:cNvSpPr/>
      </xdr:nvSpPr>
      <xdr:spPr>
        <a:xfrm>
          <a:off x="19494500" y="66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FD77135C-5485-40EE-BFD3-3A83D68F08EB}"/>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48F4953-C384-44E2-91AA-30BAECC9AC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D6FD815-7468-4194-A793-EBD31EFACF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8BE4BC3-A255-404D-8956-D3D1251217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FB45880-71B2-4CF6-A14F-3B390EB42C7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D7830E1-A060-462F-B663-D5C69A67052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143943</xdr:rowOff>
    </xdr:from>
    <xdr:to>
      <xdr:col>116</xdr:col>
      <xdr:colOff>114300</xdr:colOff>
      <xdr:row>38</xdr:row>
      <xdr:rowOff>74093</xdr:rowOff>
    </xdr:to>
    <xdr:sp macro="" textlink="">
      <xdr:nvSpPr>
        <xdr:cNvPr id="589" name="楕円 588">
          <a:extLst>
            <a:ext uri="{FF2B5EF4-FFF2-40B4-BE49-F238E27FC236}">
              <a16:creationId xmlns:a16="http://schemas.microsoft.com/office/drawing/2014/main" id="{791F9A06-D734-47EE-B432-EC038484654C}"/>
            </a:ext>
          </a:extLst>
        </xdr:cNvPr>
        <xdr:cNvSpPr/>
      </xdr:nvSpPr>
      <xdr:spPr>
        <a:xfrm>
          <a:off x="22110700" y="6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166820</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345B3EB7-EBC1-46DB-8857-8126E6312CCD}"/>
            </a:ext>
          </a:extLst>
        </xdr:cNvPr>
        <xdr:cNvSpPr txBox="1"/>
      </xdr:nvSpPr>
      <xdr:spPr>
        <a:xfrm>
          <a:off x="22199600" y="633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153549</xdr:rowOff>
    </xdr:from>
    <xdr:to>
      <xdr:col>112</xdr:col>
      <xdr:colOff>38100</xdr:colOff>
      <xdr:row>38</xdr:row>
      <xdr:rowOff>83699</xdr:rowOff>
    </xdr:to>
    <xdr:sp macro="" textlink="">
      <xdr:nvSpPr>
        <xdr:cNvPr id="591" name="楕円 590">
          <a:extLst>
            <a:ext uri="{FF2B5EF4-FFF2-40B4-BE49-F238E27FC236}">
              <a16:creationId xmlns:a16="http://schemas.microsoft.com/office/drawing/2014/main" id="{40294C24-B461-44CB-A8FE-FD3E8DC75FEC}"/>
            </a:ext>
          </a:extLst>
        </xdr:cNvPr>
        <xdr:cNvSpPr/>
      </xdr:nvSpPr>
      <xdr:spPr>
        <a:xfrm>
          <a:off x="21272500" y="64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23293</xdr:rowOff>
    </xdr:from>
    <xdr:to>
      <xdr:col>116</xdr:col>
      <xdr:colOff>63500</xdr:colOff>
      <xdr:row>38</xdr:row>
      <xdr:rowOff>32899</xdr:rowOff>
    </xdr:to>
    <xdr:cxnSp macro="">
      <xdr:nvCxnSpPr>
        <xdr:cNvPr id="592" name="直線コネクタ 591">
          <a:extLst>
            <a:ext uri="{FF2B5EF4-FFF2-40B4-BE49-F238E27FC236}">
              <a16:creationId xmlns:a16="http://schemas.microsoft.com/office/drawing/2014/main" id="{2E7A7B22-FD67-4295-996D-605811628227}"/>
            </a:ext>
          </a:extLst>
        </xdr:cNvPr>
        <xdr:cNvCxnSpPr/>
      </xdr:nvCxnSpPr>
      <xdr:spPr>
        <a:xfrm flipV="1">
          <a:off x="21323300" y="6538393"/>
          <a:ext cx="8382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7281</xdr:rowOff>
    </xdr:from>
    <xdr:to>
      <xdr:col>107</xdr:col>
      <xdr:colOff>101600</xdr:colOff>
      <xdr:row>38</xdr:row>
      <xdr:rowOff>108881</xdr:rowOff>
    </xdr:to>
    <xdr:sp macro="" textlink="">
      <xdr:nvSpPr>
        <xdr:cNvPr id="593" name="楕円 592">
          <a:extLst>
            <a:ext uri="{FF2B5EF4-FFF2-40B4-BE49-F238E27FC236}">
              <a16:creationId xmlns:a16="http://schemas.microsoft.com/office/drawing/2014/main" id="{A39E9B59-C648-415A-978B-91F4DB529461}"/>
            </a:ext>
          </a:extLst>
        </xdr:cNvPr>
        <xdr:cNvSpPr/>
      </xdr:nvSpPr>
      <xdr:spPr>
        <a:xfrm>
          <a:off x="20383500" y="65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32899</xdr:rowOff>
    </xdr:from>
    <xdr:to>
      <xdr:col>111</xdr:col>
      <xdr:colOff>177800</xdr:colOff>
      <xdr:row>38</xdr:row>
      <xdr:rowOff>58081</xdr:rowOff>
    </xdr:to>
    <xdr:cxnSp macro="">
      <xdr:nvCxnSpPr>
        <xdr:cNvPr id="594" name="直線コネクタ 593">
          <a:extLst>
            <a:ext uri="{FF2B5EF4-FFF2-40B4-BE49-F238E27FC236}">
              <a16:creationId xmlns:a16="http://schemas.microsoft.com/office/drawing/2014/main" id="{BA6D688F-90D0-46F5-A439-4F8314DDACBD}"/>
            </a:ext>
          </a:extLst>
        </xdr:cNvPr>
        <xdr:cNvCxnSpPr/>
      </xdr:nvCxnSpPr>
      <xdr:spPr>
        <a:xfrm flipV="1">
          <a:off x="20434300" y="6547999"/>
          <a:ext cx="889000" cy="2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20252</xdr:rowOff>
    </xdr:from>
    <xdr:to>
      <xdr:col>102</xdr:col>
      <xdr:colOff>165100</xdr:colOff>
      <xdr:row>38</xdr:row>
      <xdr:rowOff>121852</xdr:rowOff>
    </xdr:to>
    <xdr:sp macro="" textlink="">
      <xdr:nvSpPr>
        <xdr:cNvPr id="595" name="楕円 594">
          <a:extLst>
            <a:ext uri="{FF2B5EF4-FFF2-40B4-BE49-F238E27FC236}">
              <a16:creationId xmlns:a16="http://schemas.microsoft.com/office/drawing/2014/main" id="{137A5F90-CC72-4F5C-9997-27FC9AAE04F1}"/>
            </a:ext>
          </a:extLst>
        </xdr:cNvPr>
        <xdr:cNvSpPr/>
      </xdr:nvSpPr>
      <xdr:spPr>
        <a:xfrm>
          <a:off x="19494500" y="65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58081</xdr:rowOff>
    </xdr:from>
    <xdr:to>
      <xdr:col>107</xdr:col>
      <xdr:colOff>50800</xdr:colOff>
      <xdr:row>38</xdr:row>
      <xdr:rowOff>71052</xdr:rowOff>
    </xdr:to>
    <xdr:cxnSp macro="">
      <xdr:nvCxnSpPr>
        <xdr:cNvPr id="596" name="直線コネクタ 595">
          <a:extLst>
            <a:ext uri="{FF2B5EF4-FFF2-40B4-BE49-F238E27FC236}">
              <a16:creationId xmlns:a16="http://schemas.microsoft.com/office/drawing/2014/main" id="{BE0019E4-ADA3-414B-8772-222CCF410447}"/>
            </a:ext>
          </a:extLst>
        </xdr:cNvPr>
        <xdr:cNvCxnSpPr/>
      </xdr:nvCxnSpPr>
      <xdr:spPr>
        <a:xfrm flipV="1">
          <a:off x="19545300" y="6573181"/>
          <a:ext cx="889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29126</xdr:rowOff>
    </xdr:from>
    <xdr:to>
      <xdr:col>98</xdr:col>
      <xdr:colOff>38100</xdr:colOff>
      <xdr:row>38</xdr:row>
      <xdr:rowOff>130726</xdr:rowOff>
    </xdr:to>
    <xdr:sp macro="" textlink="">
      <xdr:nvSpPr>
        <xdr:cNvPr id="597" name="楕円 596">
          <a:extLst>
            <a:ext uri="{FF2B5EF4-FFF2-40B4-BE49-F238E27FC236}">
              <a16:creationId xmlns:a16="http://schemas.microsoft.com/office/drawing/2014/main" id="{B6D53354-75B4-4108-B132-B276EAB91468}"/>
            </a:ext>
          </a:extLst>
        </xdr:cNvPr>
        <xdr:cNvSpPr/>
      </xdr:nvSpPr>
      <xdr:spPr>
        <a:xfrm>
          <a:off x="18605500" y="65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71052</xdr:rowOff>
    </xdr:from>
    <xdr:to>
      <xdr:col>102</xdr:col>
      <xdr:colOff>114300</xdr:colOff>
      <xdr:row>38</xdr:row>
      <xdr:rowOff>79926</xdr:rowOff>
    </xdr:to>
    <xdr:cxnSp macro="">
      <xdr:nvCxnSpPr>
        <xdr:cNvPr id="598" name="直線コネクタ 597">
          <a:extLst>
            <a:ext uri="{FF2B5EF4-FFF2-40B4-BE49-F238E27FC236}">
              <a16:creationId xmlns:a16="http://schemas.microsoft.com/office/drawing/2014/main" id="{36E0B93E-B827-4F63-A68D-6E2D46100C7F}"/>
            </a:ext>
          </a:extLst>
        </xdr:cNvPr>
        <xdr:cNvCxnSpPr/>
      </xdr:nvCxnSpPr>
      <xdr:spPr>
        <a:xfrm flipV="1">
          <a:off x="18656300" y="6586152"/>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58924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F2B63839-0FDA-4BC7-8976-F5865D2B333D}"/>
            </a:ext>
          </a:extLst>
        </xdr:cNvPr>
        <xdr:cNvSpPr txBox="1"/>
      </xdr:nvSpPr>
      <xdr:spPr>
        <a:xfrm>
          <a:off x="21011095" y="67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3ECBA76D-C49E-4012-A6BA-0C393AE4769C}"/>
            </a:ext>
          </a:extLst>
        </xdr:cNvPr>
        <xdr:cNvSpPr txBox="1"/>
      </xdr:nvSpPr>
      <xdr:spPr>
        <a:xfrm>
          <a:off x="20134795" y="671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58E4287F-E865-4FEA-8B6F-271F0796DE0C}"/>
            </a:ext>
          </a:extLst>
        </xdr:cNvPr>
        <xdr:cNvSpPr txBox="1"/>
      </xdr:nvSpPr>
      <xdr:spPr>
        <a:xfrm>
          <a:off x="19278111" y="67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CD0A298E-E337-442D-9A03-92959D6A2719}"/>
            </a:ext>
          </a:extLst>
        </xdr:cNvPr>
        <xdr:cNvSpPr txBox="1"/>
      </xdr:nvSpPr>
      <xdr:spPr>
        <a:xfrm>
          <a:off x="18389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100226</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0366F6A3-D646-42E0-8619-DD4CBB310067}"/>
            </a:ext>
          </a:extLst>
        </xdr:cNvPr>
        <xdr:cNvSpPr txBox="1"/>
      </xdr:nvSpPr>
      <xdr:spPr>
        <a:xfrm>
          <a:off x="21011095" y="627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125408</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4EC751A5-2742-4E2D-946F-417418618822}"/>
            </a:ext>
          </a:extLst>
        </xdr:cNvPr>
        <xdr:cNvSpPr txBox="1"/>
      </xdr:nvSpPr>
      <xdr:spPr>
        <a:xfrm>
          <a:off x="20134795" y="629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138379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827D967C-BC22-4B4D-8ABF-D8307391AE1B}"/>
            </a:ext>
          </a:extLst>
        </xdr:cNvPr>
        <xdr:cNvSpPr txBox="1"/>
      </xdr:nvSpPr>
      <xdr:spPr>
        <a:xfrm>
          <a:off x="19245795" y="631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147253</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E786BB9B-6505-414A-87E9-18D17350775D}"/>
            </a:ext>
          </a:extLst>
        </xdr:cNvPr>
        <xdr:cNvSpPr txBox="1"/>
      </xdr:nvSpPr>
      <xdr:spPr>
        <a:xfrm>
          <a:off x="18356795" y="631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01A0DC5-BD46-46F7-8380-9E29972548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1C4E981-39C8-496B-82F6-E6CA2B2B20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8BCC945B-AAA8-4016-8EAF-4C46261AC2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7A53858B-0422-4EA8-A658-AD8CC2005C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4CEBF6F-F0C8-44E4-AD20-2FDAEC84A2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AFD9B5A8-1C28-4572-9F9F-1CB9799FBCF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741BA32-9726-4946-838D-B26B2AD402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761A68A-C4CF-4C2E-9F2D-727637DB4B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17A251F7-9683-446D-B6B2-6D5524C8C54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22A69671-EBCF-4245-8036-126ADA9D75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D39626F-9FCE-4DA6-B6E9-37A2795040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B00F014A-BE49-4A37-B5CB-F48E4F09EBF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98ACC06F-98B5-4625-8B04-BA0BCE1A77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8AAD420A-A330-4EB2-8E6B-AD1379F178C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B2012761-EBEA-4A12-8DBA-2F9499D1AD4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BC9795D4-3BC1-44A4-88BD-E3B2FCBE8BB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18507081-B2FC-4FF2-BE94-D6E2FB6D2DD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C22D8BB0-842E-4A4E-9E2F-053C92631E4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201BBFF9-A4F1-4EEA-8D85-915DA477CD6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91D4DFD0-7C5F-4E4D-9437-8739566F6AA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BB28598C-D58B-41E2-84EA-ED456D26238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C9AACD51-C2D4-49DC-8D6E-887A6A41E7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8F085509-6913-4E5C-94E6-DE9169A275C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77C909E1-36D7-44A3-87C9-CB5705A7FC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B4EFFAEF-5FBA-4583-AA16-B40C76D452AD}"/>
            </a:ext>
          </a:extLst>
        </xdr:cNvPr>
        <xdr:cNvCxnSpPr/>
      </xdr:nvCxnSpPr>
      <xdr:spPr>
        <a:xfrm flipV="1">
          <a:off x="16318864" y="97078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9C85EE36-68D3-4666-B3FB-C9015ABEE9CE}"/>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ECC67CBD-4943-4211-B24C-D334E381110B}"/>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107EF6A1-6F46-4722-9C81-75A1ACCDFA7D}"/>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C9F21DF1-6A58-41AA-9B66-F7C138FD42AF}"/>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8C22F9FF-57A2-47A6-9B1F-EDC08ADC957D}"/>
            </a:ext>
          </a:extLst>
        </xdr:cNvPr>
        <xdr:cNvSpPr txBox="1"/>
      </xdr:nvSpPr>
      <xdr:spPr>
        <a:xfrm>
          <a:off x="16357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484EE99B-0C03-48C0-8B28-65C9B1DBDA02}"/>
            </a:ext>
          </a:extLst>
        </xdr:cNvPr>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284687CE-D075-44DA-8AF6-030762BBA60F}"/>
            </a:ext>
          </a:extLst>
        </xdr:cNvPr>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363DBF36-9705-4A4E-B97E-78029C66968D}"/>
            </a:ext>
          </a:extLst>
        </xdr:cNvPr>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2E5D707B-1218-419E-BF3B-C5327F7875CC}"/>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DFAB7B49-D81B-4250-BF11-72FFA3D2D593}"/>
            </a:ext>
          </a:extLst>
        </xdr:cNvPr>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F21126E-5284-48E7-B234-CABC6BB76A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F43599E-0509-4E21-85C1-C7F9ADE45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1108B78-701D-489E-957A-C2C92E4312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40AF3FB-EE0C-4A24-B747-AF284AE5D1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238B8CC-EB84-4313-82AD-A7B88FAA44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86360</xdr:rowOff>
    </xdr:from>
    <xdr:to>
      <xdr:col>85</xdr:col>
      <xdr:colOff>177800</xdr:colOff>
      <xdr:row>64</xdr:row>
      <xdr:rowOff>16510</xdr:rowOff>
    </xdr:to>
    <xdr:sp macro="" textlink="">
      <xdr:nvSpPr>
        <xdr:cNvPr id="647" name="楕円 646">
          <a:extLst>
            <a:ext uri="{FF2B5EF4-FFF2-40B4-BE49-F238E27FC236}">
              <a16:creationId xmlns:a16="http://schemas.microsoft.com/office/drawing/2014/main" id="{CA77529E-2161-4906-90C8-008822354AC7}"/>
            </a:ext>
          </a:extLst>
        </xdr:cNvPr>
        <xdr:cNvSpPr/>
      </xdr:nvSpPr>
      <xdr:spPr>
        <a:xfrm>
          <a:off x="16268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1287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E8D569EE-8DE2-4572-A985-37C04F8F90A5}"/>
            </a:ext>
          </a:extLst>
        </xdr:cNvPr>
        <xdr:cNvSpPr txBox="1"/>
      </xdr:nvSpPr>
      <xdr:spPr>
        <a:xfrm>
          <a:off x="16357600" y="1080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74930</xdr:rowOff>
    </xdr:from>
    <xdr:to>
      <xdr:col>81</xdr:col>
      <xdr:colOff>101600</xdr:colOff>
      <xdr:row>64</xdr:row>
      <xdr:rowOff>5080</xdr:rowOff>
    </xdr:to>
    <xdr:sp macro="" textlink="">
      <xdr:nvSpPr>
        <xdr:cNvPr id="649" name="楕円 648">
          <a:extLst>
            <a:ext uri="{FF2B5EF4-FFF2-40B4-BE49-F238E27FC236}">
              <a16:creationId xmlns:a16="http://schemas.microsoft.com/office/drawing/2014/main" id="{648EA7B0-F6C2-421F-8DFB-06AF8E456AEB}"/>
            </a:ext>
          </a:extLst>
        </xdr:cNvPr>
        <xdr:cNvSpPr/>
      </xdr:nvSpPr>
      <xdr:spPr>
        <a:xfrm>
          <a:off x="15430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125730</xdr:rowOff>
    </xdr:from>
    <xdr:to>
      <xdr:col>85</xdr:col>
      <xdr:colOff>127000</xdr:colOff>
      <xdr:row>63</xdr:row>
      <xdr:rowOff>137160</xdr:rowOff>
    </xdr:to>
    <xdr:cxnSp macro="">
      <xdr:nvCxnSpPr>
        <xdr:cNvPr id="650" name="直線コネクタ 649">
          <a:extLst>
            <a:ext uri="{FF2B5EF4-FFF2-40B4-BE49-F238E27FC236}">
              <a16:creationId xmlns:a16="http://schemas.microsoft.com/office/drawing/2014/main" id="{56E6C6B9-237D-417F-9051-CCDCCEB2B6A7}"/>
            </a:ext>
          </a:extLst>
        </xdr:cNvPr>
        <xdr:cNvCxnSpPr/>
      </xdr:nvCxnSpPr>
      <xdr:spPr>
        <a:xfrm>
          <a:off x="15481300" y="10927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84455</xdr:rowOff>
    </xdr:from>
    <xdr:to>
      <xdr:col>76</xdr:col>
      <xdr:colOff>165100</xdr:colOff>
      <xdr:row>64</xdr:row>
      <xdr:rowOff>14605</xdr:rowOff>
    </xdr:to>
    <xdr:sp macro="" textlink="">
      <xdr:nvSpPr>
        <xdr:cNvPr id="651" name="楕円 650">
          <a:extLst>
            <a:ext uri="{FF2B5EF4-FFF2-40B4-BE49-F238E27FC236}">
              <a16:creationId xmlns:a16="http://schemas.microsoft.com/office/drawing/2014/main" id="{F1AC21B2-6ED9-49B5-8C86-63DBA683A977}"/>
            </a:ext>
          </a:extLst>
        </xdr:cNvPr>
        <xdr:cNvSpPr/>
      </xdr:nvSpPr>
      <xdr:spPr>
        <a:xfrm>
          <a:off x="14541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125730</xdr:rowOff>
    </xdr:from>
    <xdr:to>
      <xdr:col>81</xdr:col>
      <xdr:colOff>50800</xdr:colOff>
      <xdr:row>63</xdr:row>
      <xdr:rowOff>135255</xdr:rowOff>
    </xdr:to>
    <xdr:cxnSp macro="">
      <xdr:nvCxnSpPr>
        <xdr:cNvPr id="652" name="直線コネクタ 651">
          <a:extLst>
            <a:ext uri="{FF2B5EF4-FFF2-40B4-BE49-F238E27FC236}">
              <a16:creationId xmlns:a16="http://schemas.microsoft.com/office/drawing/2014/main" id="{3C76490F-BF50-422C-93AF-FFE0F94B7CF2}"/>
            </a:ext>
          </a:extLst>
        </xdr:cNvPr>
        <xdr:cNvCxnSpPr/>
      </xdr:nvCxnSpPr>
      <xdr:spPr>
        <a:xfrm flipV="1">
          <a:off x="14592300" y="109270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97790</xdr:rowOff>
    </xdr:from>
    <xdr:to>
      <xdr:col>72</xdr:col>
      <xdr:colOff>38100</xdr:colOff>
      <xdr:row>64</xdr:row>
      <xdr:rowOff>27940</xdr:rowOff>
    </xdr:to>
    <xdr:sp macro="" textlink="">
      <xdr:nvSpPr>
        <xdr:cNvPr id="653" name="楕円 652">
          <a:extLst>
            <a:ext uri="{FF2B5EF4-FFF2-40B4-BE49-F238E27FC236}">
              <a16:creationId xmlns:a16="http://schemas.microsoft.com/office/drawing/2014/main" id="{279AE6FC-E89E-4113-BCF9-0E7A530ED057}"/>
            </a:ext>
          </a:extLst>
        </xdr:cNvPr>
        <xdr:cNvSpPr/>
      </xdr:nvSpPr>
      <xdr:spPr>
        <a:xfrm>
          <a:off x="1365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135255</xdr:rowOff>
    </xdr:from>
    <xdr:to>
      <xdr:col>76</xdr:col>
      <xdr:colOff>114300</xdr:colOff>
      <xdr:row>63</xdr:row>
      <xdr:rowOff>148590</xdr:rowOff>
    </xdr:to>
    <xdr:cxnSp macro="">
      <xdr:nvCxnSpPr>
        <xdr:cNvPr id="654" name="直線コネクタ 653">
          <a:extLst>
            <a:ext uri="{FF2B5EF4-FFF2-40B4-BE49-F238E27FC236}">
              <a16:creationId xmlns:a16="http://schemas.microsoft.com/office/drawing/2014/main" id="{65A686D0-CB74-42FA-B0AB-DC8EE7C57956}"/>
            </a:ext>
          </a:extLst>
        </xdr:cNvPr>
        <xdr:cNvCxnSpPr/>
      </xdr:nvCxnSpPr>
      <xdr:spPr>
        <a:xfrm flipV="1">
          <a:off x="13703300" y="109366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88265</xdr:rowOff>
    </xdr:from>
    <xdr:to>
      <xdr:col>67</xdr:col>
      <xdr:colOff>101600</xdr:colOff>
      <xdr:row>64</xdr:row>
      <xdr:rowOff>18415</xdr:rowOff>
    </xdr:to>
    <xdr:sp macro="" textlink="">
      <xdr:nvSpPr>
        <xdr:cNvPr id="655" name="楕円 654">
          <a:extLst>
            <a:ext uri="{FF2B5EF4-FFF2-40B4-BE49-F238E27FC236}">
              <a16:creationId xmlns:a16="http://schemas.microsoft.com/office/drawing/2014/main" id="{F00914CF-6E59-4FB9-B6B9-2F041F72E66C}"/>
            </a:ext>
          </a:extLst>
        </xdr:cNvPr>
        <xdr:cNvSpPr/>
      </xdr:nvSpPr>
      <xdr:spPr>
        <a:xfrm>
          <a:off x="12763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139065</xdr:rowOff>
    </xdr:from>
    <xdr:to>
      <xdr:col>71</xdr:col>
      <xdr:colOff>177800</xdr:colOff>
      <xdr:row>63</xdr:row>
      <xdr:rowOff>148590</xdr:rowOff>
    </xdr:to>
    <xdr:cxnSp macro="">
      <xdr:nvCxnSpPr>
        <xdr:cNvPr id="656" name="直線コネクタ 655">
          <a:extLst>
            <a:ext uri="{FF2B5EF4-FFF2-40B4-BE49-F238E27FC236}">
              <a16:creationId xmlns:a16="http://schemas.microsoft.com/office/drawing/2014/main" id="{94052A17-6DDB-4A2D-A805-8013FC6C10C3}"/>
            </a:ext>
          </a:extLst>
        </xdr:cNvPr>
        <xdr:cNvCxnSpPr/>
      </xdr:nvCxnSpPr>
      <xdr:spPr>
        <a:xfrm>
          <a:off x="12814300" y="10940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818E467D-07C7-4B02-B6D0-7491E92E5D52}"/>
            </a:ext>
          </a:extLst>
        </xdr:cNvPr>
        <xdr:cNvSpPr txBox="1"/>
      </xdr:nvSpPr>
      <xdr:spPr>
        <a:xfrm>
          <a:off x="15266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C7856889-259A-473E-913D-1CA20371492C}"/>
            </a:ext>
          </a:extLst>
        </xdr:cNvPr>
        <xdr:cNvSpPr txBox="1"/>
      </xdr:nvSpPr>
      <xdr:spPr>
        <a:xfrm>
          <a:off x="14389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2BB2DA87-5ED1-4A76-B13E-F375EE38A6A9}"/>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A286931C-E148-419E-A9C9-0DCBA9639169}"/>
            </a:ext>
          </a:extLst>
        </xdr:cNvPr>
        <xdr:cNvSpPr txBox="1"/>
      </xdr:nvSpPr>
      <xdr:spPr>
        <a:xfrm>
          <a:off x="12611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167657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70CBF2AF-CCDC-42BC-A8A4-2824BCA7ED30}"/>
            </a:ext>
          </a:extLst>
        </xdr:cNvPr>
        <xdr:cNvSpPr txBox="1"/>
      </xdr:nvSpPr>
      <xdr:spPr>
        <a:xfrm>
          <a:off x="15266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5732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89B08357-505A-4829-B08C-1C067061AF3A}"/>
            </a:ext>
          </a:extLst>
        </xdr:cNvPr>
        <xdr:cNvSpPr txBox="1"/>
      </xdr:nvSpPr>
      <xdr:spPr>
        <a:xfrm>
          <a:off x="14389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19067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E6DFFD13-D205-4BCE-AEF2-696B0729D1BD}"/>
            </a:ext>
          </a:extLst>
        </xdr:cNvPr>
        <xdr:cNvSpPr txBox="1"/>
      </xdr:nvSpPr>
      <xdr:spPr>
        <a:xfrm>
          <a:off x="13500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9542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D712F07-B6DA-4FB8-845D-45BA7E7D35EC}"/>
            </a:ext>
          </a:extLst>
        </xdr:cNvPr>
        <xdr:cNvSpPr txBox="1"/>
      </xdr:nvSpPr>
      <xdr:spPr>
        <a:xfrm>
          <a:off x="12611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9BA5A7C-C7A4-4657-A8B1-E1D425D147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540B8E0-63B9-4263-8A86-4300D37A37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D12DD30-68EB-4215-8BBC-2BFBF5ACDB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ED4DC45-4828-441C-9E60-712D790FBA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E05B69C-1F2B-4CC2-89B3-E3085EA8A2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8DBC9CE-9479-4BA1-B29A-B0FD811279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5471483-F82F-4BAD-A047-08905B8C54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78D344C-C5DE-4CD2-87A1-1FAD0146C0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66EEC57-A774-40DA-BF4D-8125F7CEAE6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C70ACB6-F45A-46F4-84D0-734A890EC8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86A170DE-9874-4F3B-9670-4DCFD460348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EF6F5149-1459-49F4-93B6-43158152A9F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93BD59E2-1891-408B-9F23-4D2D5DB1005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D8C676A0-F105-409D-A440-68359EAA263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1CFDD68A-C2C4-48C9-B87C-F7220A3CE27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6B435F01-C054-48FA-9103-DA8A9557BC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80DA8212-E9A6-4891-9D76-6FDB03C10BD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F94FED18-73F3-444E-ACD2-46E46D6B5B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66FAAFB2-F7FB-4F56-AC1A-E71468F9050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BAA76077-B1A9-4DBD-BC1A-3FD021D56F9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D062E8AF-9B75-4BA6-AB6D-8287BD86E7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9D6FBB3-ED73-4E74-86D4-D0275D5E8F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19CCAD46-FA45-4077-8C58-ED3DF6AE06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FAC29F89-E580-4266-A87E-C62F3491D008}"/>
            </a:ext>
          </a:extLst>
        </xdr:cNvPr>
        <xdr:cNvCxnSpPr/>
      </xdr:nvCxnSpPr>
      <xdr:spPr>
        <a:xfrm flipV="1">
          <a:off x="22160864" y="96164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513EC571-B7A2-409F-8F3C-110BDB29A90D}"/>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7DA08D6B-C3D7-4980-8E3B-D168F2E55118}"/>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77E96916-AA06-4CAA-8E80-3EC6BC0844C6}"/>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7B9E994F-F54D-4DAA-94D4-AA1D2E94F38D}"/>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BCE7291F-5E11-4715-9520-FA1F59FCB68F}"/>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CF41B67A-59AC-40B6-971B-55BE32709511}"/>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3C8F1CF6-BF98-4354-B231-0055C87631C7}"/>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2927E9D6-8034-489B-A95A-DF85BD79A421}"/>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86A02B97-3A84-4603-947F-87DBA0EF1CBB}"/>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455F91CD-99A8-4EB9-98AC-0D3213ED0B49}"/>
            </a:ext>
          </a:extLst>
        </xdr:cNvPr>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D70E4A4-90D7-4E4D-8692-630B5FD641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E2CA171-8FE5-4A41-8417-BD76C1EFC0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5786F27-B771-4B9D-A59C-9854B07F48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05984E2-83A6-424B-92BE-7A3862135C6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97CCB6D-2925-42F4-B5F9-941A7EF299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4" name="楕円 703">
          <a:extLst>
            <a:ext uri="{FF2B5EF4-FFF2-40B4-BE49-F238E27FC236}">
              <a16:creationId xmlns:a16="http://schemas.microsoft.com/office/drawing/2014/main" id="{27E7B8D1-45E8-45EB-AA05-951DC8EB61A9}"/>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2966244F-1759-4ED8-9EB1-28E77D1D0FD2}"/>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6" name="楕円 705">
          <a:extLst>
            <a:ext uri="{FF2B5EF4-FFF2-40B4-BE49-F238E27FC236}">
              <a16:creationId xmlns:a16="http://schemas.microsoft.com/office/drawing/2014/main" id="{B392ADFD-1D6E-4621-A581-72E2B7DFABB8}"/>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7" name="直線コネクタ 706">
          <a:extLst>
            <a:ext uri="{FF2B5EF4-FFF2-40B4-BE49-F238E27FC236}">
              <a16:creationId xmlns:a16="http://schemas.microsoft.com/office/drawing/2014/main" id="{95227C61-4D2B-40BC-A09F-C94D438329F4}"/>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8" name="楕円 707">
          <a:extLst>
            <a:ext uri="{FF2B5EF4-FFF2-40B4-BE49-F238E27FC236}">
              <a16:creationId xmlns:a16="http://schemas.microsoft.com/office/drawing/2014/main" id="{FE0E90DC-B7C6-4B12-9CFA-CA7E6BCC1F78}"/>
            </a:ext>
          </a:extLst>
        </xdr:cNvPr>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87630</xdr:rowOff>
    </xdr:to>
    <xdr:cxnSp macro="">
      <xdr:nvCxnSpPr>
        <xdr:cNvPr id="709" name="直線コネクタ 708">
          <a:extLst>
            <a:ext uri="{FF2B5EF4-FFF2-40B4-BE49-F238E27FC236}">
              <a16:creationId xmlns:a16="http://schemas.microsoft.com/office/drawing/2014/main" id="{D631CFD8-8376-4365-AFB2-C0C751910758}"/>
            </a:ext>
          </a:extLst>
        </xdr:cNvPr>
        <xdr:cNvCxnSpPr/>
      </xdr:nvCxnSpPr>
      <xdr:spPr>
        <a:xfrm flipV="1">
          <a:off x="20434300" y="10881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10" name="楕円 709">
          <a:extLst>
            <a:ext uri="{FF2B5EF4-FFF2-40B4-BE49-F238E27FC236}">
              <a16:creationId xmlns:a16="http://schemas.microsoft.com/office/drawing/2014/main" id="{C53E7E5E-F54E-4BB0-906B-46391FF1E6AF}"/>
            </a:ext>
          </a:extLst>
        </xdr:cNvPr>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11" name="直線コネクタ 710">
          <a:extLst>
            <a:ext uri="{FF2B5EF4-FFF2-40B4-BE49-F238E27FC236}">
              <a16:creationId xmlns:a16="http://schemas.microsoft.com/office/drawing/2014/main" id="{7ED58560-859D-496A-AEF1-5B90F493BF15}"/>
            </a:ext>
          </a:extLst>
        </xdr:cNvPr>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2" name="楕円 711">
          <a:extLst>
            <a:ext uri="{FF2B5EF4-FFF2-40B4-BE49-F238E27FC236}">
              <a16:creationId xmlns:a16="http://schemas.microsoft.com/office/drawing/2014/main" id="{670ABA82-2302-4BF3-97C7-266B381DD7E3}"/>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87630</xdr:rowOff>
    </xdr:to>
    <xdr:cxnSp macro="">
      <xdr:nvCxnSpPr>
        <xdr:cNvPr id="713" name="直線コネクタ 712">
          <a:extLst>
            <a:ext uri="{FF2B5EF4-FFF2-40B4-BE49-F238E27FC236}">
              <a16:creationId xmlns:a16="http://schemas.microsoft.com/office/drawing/2014/main" id="{261D28C0-2810-45DE-8DA8-9C90430F361C}"/>
            </a:ext>
          </a:extLst>
        </xdr:cNvPr>
        <xdr:cNvCxnSpPr/>
      </xdr:nvCxnSpPr>
      <xdr:spPr>
        <a:xfrm>
          <a:off x="18656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4" name="n_1aveValue【保健センター・保健所】&#10;一人当たり面積">
          <a:extLst>
            <a:ext uri="{FF2B5EF4-FFF2-40B4-BE49-F238E27FC236}">
              <a16:creationId xmlns:a16="http://schemas.microsoft.com/office/drawing/2014/main" id="{28A54C61-3F56-4629-8D00-3E04611924C0}"/>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aveValue【保健センター・保健所】&#10;一人当たり面積">
          <a:extLst>
            <a:ext uri="{FF2B5EF4-FFF2-40B4-BE49-F238E27FC236}">
              <a16:creationId xmlns:a16="http://schemas.microsoft.com/office/drawing/2014/main" id="{24AF1241-74FC-48D9-B198-CB9FFA05C64A}"/>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6" name="n_3aveValue【保健センター・保健所】&#10;一人当たり面積">
          <a:extLst>
            <a:ext uri="{FF2B5EF4-FFF2-40B4-BE49-F238E27FC236}">
              <a16:creationId xmlns:a16="http://schemas.microsoft.com/office/drawing/2014/main" id="{B8D18B33-F66C-4172-9A5C-169026512862}"/>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17" name="n_4aveValue【保健センター・保健所】&#10;一人当たり面積">
          <a:extLst>
            <a:ext uri="{FF2B5EF4-FFF2-40B4-BE49-F238E27FC236}">
              <a16:creationId xmlns:a16="http://schemas.microsoft.com/office/drawing/2014/main" id="{F32E2912-8789-4668-AD45-8D74667CB36A}"/>
            </a:ext>
          </a:extLst>
        </xdr:cNvPr>
        <xdr:cNvSpPr txBox="1"/>
      </xdr:nvSpPr>
      <xdr:spPr>
        <a:xfrm>
          <a:off x="18421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8" name="n_1mainValue【保健センター・保健所】&#10;一人当たり面積">
          <a:extLst>
            <a:ext uri="{FF2B5EF4-FFF2-40B4-BE49-F238E27FC236}">
              <a16:creationId xmlns:a16="http://schemas.microsoft.com/office/drawing/2014/main" id="{53F4D95C-8B5B-4732-BA53-7CC680537971}"/>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9" name="n_2mainValue【保健センター・保健所】&#10;一人当たり面積">
          <a:extLst>
            <a:ext uri="{FF2B5EF4-FFF2-40B4-BE49-F238E27FC236}">
              <a16:creationId xmlns:a16="http://schemas.microsoft.com/office/drawing/2014/main" id="{5B3D3992-9245-4328-A7B4-DDE3C71D99F4}"/>
            </a:ext>
          </a:extLst>
        </xdr:cNvPr>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20" name="n_3mainValue【保健センター・保健所】&#10;一人当たり面積">
          <a:extLst>
            <a:ext uri="{FF2B5EF4-FFF2-40B4-BE49-F238E27FC236}">
              <a16:creationId xmlns:a16="http://schemas.microsoft.com/office/drawing/2014/main" id="{8606B5EF-A517-438F-B6DD-7546C0B833D1}"/>
            </a:ext>
          </a:extLst>
        </xdr:cNvPr>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1" name="n_4mainValue【保健センター・保健所】&#10;一人当たり面積">
          <a:extLst>
            <a:ext uri="{FF2B5EF4-FFF2-40B4-BE49-F238E27FC236}">
              <a16:creationId xmlns:a16="http://schemas.microsoft.com/office/drawing/2014/main" id="{185834AE-37B0-442F-913A-C87E772182EA}"/>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C321707-6DF5-44E9-8DA4-87F97B8AD2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3833C5F-61E0-440E-BC79-88314FDFAF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068AC7F-8FB5-45FA-88C1-79B5412F31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3D0FDB17-FB08-4FCA-919E-1C7D1D224B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2DC20508-C08A-4B66-9125-7723F9E03A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C4554AA-90D6-4536-B570-ED009AE5E50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AC2D42C-0D3F-4418-A085-93C4E92D9F6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3537BEA-F75F-41B6-864D-6B5F817897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5A596837-68D1-4C5D-8289-81E4708152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93883433-96B4-4359-94BE-8543DC825BC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62373E66-68CF-4F66-87AA-C0809E3CAAD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3651A7ED-8F53-4347-826B-1EFDDA8460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3E56C1B0-18E6-4662-80BD-87557F5702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FB966254-6173-4FFC-A2BE-F2656A954D1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5386AB57-4F63-47D6-B72A-419922E342D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F2B08727-B0F8-4AE9-9AE5-71E959E6A56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92D787C8-5BD3-4196-B08B-976EC748583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70316104-D919-410A-A6AB-75189F84E2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BEFEB1E0-A552-4A0B-9368-34A2129CF1B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D744E7D7-7FA9-4562-A458-E0955B44486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E2CC8A92-A28C-4931-B484-B6871E48FC9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4468E854-2E17-4F50-A154-01181BF966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4FCA3A62-4DFC-41D0-B441-19460D80B9A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68F9E057-211C-4CF8-B13C-133B5C5EF0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9E49CA2E-0E3C-4AFC-96A2-F4B07508B248}"/>
            </a:ext>
          </a:extLst>
        </xdr:cNvPr>
        <xdr:cNvCxnSpPr/>
      </xdr:nvCxnSpPr>
      <xdr:spPr>
        <a:xfrm flipV="1">
          <a:off x="16318864" y="1324927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CC3C796E-CC8D-4823-899D-D6534A99EA04}"/>
            </a:ext>
          </a:extLst>
        </xdr:cNvPr>
        <xdr:cNvSpPr txBox="1"/>
      </xdr:nvSpPr>
      <xdr:spPr>
        <a:xfrm>
          <a:off x="16357600"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E936185D-99E8-4A4D-9272-C66A17921DC3}"/>
            </a:ext>
          </a:extLst>
        </xdr:cNvPr>
        <xdr:cNvCxnSpPr/>
      </xdr:nvCxnSpPr>
      <xdr:spPr>
        <a:xfrm>
          <a:off x="16230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A2E6DFBA-485A-407D-8C74-C30A849E3732}"/>
            </a:ext>
          </a:extLst>
        </xdr:cNvPr>
        <xdr:cNvSpPr txBox="1"/>
      </xdr:nvSpPr>
      <xdr:spPr>
        <a:xfrm>
          <a:off x="16357600" y="1302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9BE87465-D12D-4CF6-A36D-47CD9A75EFFC}"/>
            </a:ext>
          </a:extLst>
        </xdr:cNvPr>
        <xdr:cNvCxnSpPr/>
      </xdr:nvCxnSpPr>
      <xdr:spPr>
        <a:xfrm>
          <a:off x="16230600" y="1324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A158A48F-DBBE-4E2B-BD75-9A29050FDD33}"/>
            </a:ext>
          </a:extLst>
        </xdr:cNvPr>
        <xdr:cNvSpPr txBox="1"/>
      </xdr:nvSpPr>
      <xdr:spPr>
        <a:xfrm>
          <a:off x="16357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0E82FE9A-C3FF-4157-916B-28A55D0EF7CD}"/>
            </a:ext>
          </a:extLst>
        </xdr:cNvPr>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04022669-8FE3-4574-A202-18CC3F081171}"/>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5CC11C92-F041-4524-9805-75CED7C2838A}"/>
            </a:ext>
          </a:extLst>
        </xdr:cNvPr>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E79704BA-B85D-469C-93CD-DADD6DE7C005}"/>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3BEE8E63-D868-4F6C-9939-9D2EB6EC7A86}"/>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F61EC11-32EF-4A98-B14C-4E4CA18503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0D9E408-49D5-41F0-BB57-6354F6F7C3E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9FA50B5-3E06-4974-BFC0-389F5F5C34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86308AC-98AE-44EA-8462-17345E5601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DFB025A-CB8C-4958-879D-4ABBBB7F7DE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95886</xdr:rowOff>
    </xdr:from>
    <xdr:to>
      <xdr:col>85</xdr:col>
      <xdr:colOff>177800</xdr:colOff>
      <xdr:row>80</xdr:row>
      <xdr:rowOff>26036</xdr:rowOff>
    </xdr:to>
    <xdr:sp macro="" textlink="">
      <xdr:nvSpPr>
        <xdr:cNvPr id="762" name="楕円 761">
          <a:extLst>
            <a:ext uri="{FF2B5EF4-FFF2-40B4-BE49-F238E27FC236}">
              <a16:creationId xmlns:a16="http://schemas.microsoft.com/office/drawing/2014/main" id="{788A90F0-2BA6-4E8C-8D34-ABFD5A798E11}"/>
            </a:ext>
          </a:extLst>
        </xdr:cNvPr>
        <xdr:cNvSpPr/>
      </xdr:nvSpPr>
      <xdr:spPr>
        <a:xfrm>
          <a:off x="162687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118763</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3A448AE8-D2C3-4343-8F47-D77507B9EB7F}"/>
            </a:ext>
          </a:extLst>
        </xdr:cNvPr>
        <xdr:cNvSpPr txBox="1"/>
      </xdr:nvSpPr>
      <xdr:spPr>
        <a:xfrm>
          <a:off x="16357600"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57786</xdr:rowOff>
    </xdr:from>
    <xdr:to>
      <xdr:col>81</xdr:col>
      <xdr:colOff>101600</xdr:colOff>
      <xdr:row>79</xdr:row>
      <xdr:rowOff>159386</xdr:rowOff>
    </xdr:to>
    <xdr:sp macro="" textlink="">
      <xdr:nvSpPr>
        <xdr:cNvPr id="764" name="楕円 763">
          <a:extLst>
            <a:ext uri="{FF2B5EF4-FFF2-40B4-BE49-F238E27FC236}">
              <a16:creationId xmlns:a16="http://schemas.microsoft.com/office/drawing/2014/main" id="{8842FB60-DE7E-4F73-BE78-AF535785932B}"/>
            </a:ext>
          </a:extLst>
        </xdr:cNvPr>
        <xdr:cNvSpPr/>
      </xdr:nvSpPr>
      <xdr:spPr>
        <a:xfrm>
          <a:off x="15430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108586</xdr:rowOff>
    </xdr:from>
    <xdr:to>
      <xdr:col>85</xdr:col>
      <xdr:colOff>127000</xdr:colOff>
      <xdr:row>79</xdr:row>
      <xdr:rowOff>146686</xdr:rowOff>
    </xdr:to>
    <xdr:cxnSp macro="">
      <xdr:nvCxnSpPr>
        <xdr:cNvPr id="765" name="直線コネクタ 764">
          <a:extLst>
            <a:ext uri="{FF2B5EF4-FFF2-40B4-BE49-F238E27FC236}">
              <a16:creationId xmlns:a16="http://schemas.microsoft.com/office/drawing/2014/main" id="{72266F96-0B14-4913-8374-4D0D910FEE79}"/>
            </a:ext>
          </a:extLst>
        </xdr:cNvPr>
        <xdr:cNvCxnSpPr/>
      </xdr:nvCxnSpPr>
      <xdr:spPr>
        <a:xfrm>
          <a:off x="15481300" y="136531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46355</xdr:rowOff>
    </xdr:from>
    <xdr:to>
      <xdr:col>76</xdr:col>
      <xdr:colOff>165100</xdr:colOff>
      <xdr:row>79</xdr:row>
      <xdr:rowOff>147955</xdr:rowOff>
    </xdr:to>
    <xdr:sp macro="" textlink="">
      <xdr:nvSpPr>
        <xdr:cNvPr id="766" name="楕円 765">
          <a:extLst>
            <a:ext uri="{FF2B5EF4-FFF2-40B4-BE49-F238E27FC236}">
              <a16:creationId xmlns:a16="http://schemas.microsoft.com/office/drawing/2014/main" id="{F865F2EE-05AD-4758-BD21-852672BA2591}"/>
            </a:ext>
          </a:extLst>
        </xdr:cNvPr>
        <xdr:cNvSpPr/>
      </xdr:nvSpPr>
      <xdr:spPr>
        <a:xfrm>
          <a:off x="14541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97155</xdr:rowOff>
    </xdr:from>
    <xdr:to>
      <xdr:col>81</xdr:col>
      <xdr:colOff>50800</xdr:colOff>
      <xdr:row>79</xdr:row>
      <xdr:rowOff>108586</xdr:rowOff>
    </xdr:to>
    <xdr:cxnSp macro="">
      <xdr:nvCxnSpPr>
        <xdr:cNvPr id="767" name="直線コネクタ 766">
          <a:extLst>
            <a:ext uri="{FF2B5EF4-FFF2-40B4-BE49-F238E27FC236}">
              <a16:creationId xmlns:a16="http://schemas.microsoft.com/office/drawing/2014/main" id="{BC3E03FC-4F9B-47F7-9F02-444EE1133CC2}"/>
            </a:ext>
          </a:extLst>
        </xdr:cNvPr>
        <xdr:cNvCxnSpPr/>
      </xdr:nvCxnSpPr>
      <xdr:spPr>
        <a:xfrm>
          <a:off x="14592300" y="136417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50164</xdr:rowOff>
    </xdr:from>
    <xdr:to>
      <xdr:col>72</xdr:col>
      <xdr:colOff>38100</xdr:colOff>
      <xdr:row>79</xdr:row>
      <xdr:rowOff>151764</xdr:rowOff>
    </xdr:to>
    <xdr:sp macro="" textlink="">
      <xdr:nvSpPr>
        <xdr:cNvPr id="768" name="楕円 767">
          <a:extLst>
            <a:ext uri="{FF2B5EF4-FFF2-40B4-BE49-F238E27FC236}">
              <a16:creationId xmlns:a16="http://schemas.microsoft.com/office/drawing/2014/main" id="{C22964B4-C551-49D7-AD25-68C198DEE34B}"/>
            </a:ext>
          </a:extLst>
        </xdr:cNvPr>
        <xdr:cNvSpPr/>
      </xdr:nvSpPr>
      <xdr:spPr>
        <a:xfrm>
          <a:off x="13652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97155</xdr:rowOff>
    </xdr:from>
    <xdr:to>
      <xdr:col>76</xdr:col>
      <xdr:colOff>114300</xdr:colOff>
      <xdr:row>79</xdr:row>
      <xdr:rowOff>100964</xdr:rowOff>
    </xdr:to>
    <xdr:cxnSp macro="">
      <xdr:nvCxnSpPr>
        <xdr:cNvPr id="769" name="直線コネクタ 768">
          <a:extLst>
            <a:ext uri="{FF2B5EF4-FFF2-40B4-BE49-F238E27FC236}">
              <a16:creationId xmlns:a16="http://schemas.microsoft.com/office/drawing/2014/main" id="{4857019A-E7D7-4115-AD67-4D52E924504B}"/>
            </a:ext>
          </a:extLst>
        </xdr:cNvPr>
        <xdr:cNvCxnSpPr/>
      </xdr:nvCxnSpPr>
      <xdr:spPr>
        <a:xfrm flipV="1">
          <a:off x="13703300" y="136417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8255</xdr:rowOff>
    </xdr:from>
    <xdr:to>
      <xdr:col>67</xdr:col>
      <xdr:colOff>101600</xdr:colOff>
      <xdr:row>79</xdr:row>
      <xdr:rowOff>109855</xdr:rowOff>
    </xdr:to>
    <xdr:sp macro="" textlink="">
      <xdr:nvSpPr>
        <xdr:cNvPr id="770" name="楕円 769">
          <a:extLst>
            <a:ext uri="{FF2B5EF4-FFF2-40B4-BE49-F238E27FC236}">
              <a16:creationId xmlns:a16="http://schemas.microsoft.com/office/drawing/2014/main" id="{3296911F-2231-4F48-A212-C95145A6EEE6}"/>
            </a:ext>
          </a:extLst>
        </xdr:cNvPr>
        <xdr:cNvSpPr/>
      </xdr:nvSpPr>
      <xdr:spPr>
        <a:xfrm>
          <a:off x="12763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59055</xdr:rowOff>
    </xdr:from>
    <xdr:to>
      <xdr:col>71</xdr:col>
      <xdr:colOff>177800</xdr:colOff>
      <xdr:row>79</xdr:row>
      <xdr:rowOff>100964</xdr:rowOff>
    </xdr:to>
    <xdr:cxnSp macro="">
      <xdr:nvCxnSpPr>
        <xdr:cNvPr id="771" name="直線コネクタ 770">
          <a:extLst>
            <a:ext uri="{FF2B5EF4-FFF2-40B4-BE49-F238E27FC236}">
              <a16:creationId xmlns:a16="http://schemas.microsoft.com/office/drawing/2014/main" id="{C1FA609E-CBC6-41EB-90C5-51C6DCDB7292}"/>
            </a:ext>
          </a:extLst>
        </xdr:cNvPr>
        <xdr:cNvCxnSpPr/>
      </xdr:nvCxnSpPr>
      <xdr:spPr>
        <a:xfrm>
          <a:off x="12814300" y="136036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772" name="n_1aveValue【消防施設】&#10;有形固定資産減価償却率">
          <a:extLst>
            <a:ext uri="{FF2B5EF4-FFF2-40B4-BE49-F238E27FC236}">
              <a16:creationId xmlns:a16="http://schemas.microsoft.com/office/drawing/2014/main" id="{D2C53D3C-3989-4DD4-8C72-16907E855D2F}"/>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773" name="n_2aveValue【消防施設】&#10;有形固定資産減価償却率">
          <a:extLst>
            <a:ext uri="{FF2B5EF4-FFF2-40B4-BE49-F238E27FC236}">
              <a16:creationId xmlns:a16="http://schemas.microsoft.com/office/drawing/2014/main" id="{E557EDF2-7E74-4B23-A7DD-36A4B4814412}"/>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74" name="n_3aveValue【消防施設】&#10;有形固定資産減価償却率">
          <a:extLst>
            <a:ext uri="{FF2B5EF4-FFF2-40B4-BE49-F238E27FC236}">
              <a16:creationId xmlns:a16="http://schemas.microsoft.com/office/drawing/2014/main" id="{99245D62-7433-4794-9E86-11E7D0DF5EDF}"/>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775" name="n_4aveValue【消防施設】&#10;有形固定資産減価償却率">
          <a:extLst>
            <a:ext uri="{FF2B5EF4-FFF2-40B4-BE49-F238E27FC236}">
              <a16:creationId xmlns:a16="http://schemas.microsoft.com/office/drawing/2014/main" id="{B8F1AAE4-46E3-47BE-B1EF-78B54146A13B}"/>
            </a:ext>
          </a:extLst>
        </xdr:cNvPr>
        <xdr:cNvSpPr txBox="1"/>
      </xdr:nvSpPr>
      <xdr:spPr>
        <a:xfrm>
          <a:off x="12611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4463</xdr:rowOff>
    </xdr:from>
    <xdr:ext cx="405111" cy="259045"/>
    <xdr:sp macro="" textlink="">
      <xdr:nvSpPr>
        <xdr:cNvPr id="776" name="n_1mainValue【消防施設】&#10;有形固定資産減価償却率">
          <a:extLst>
            <a:ext uri="{FF2B5EF4-FFF2-40B4-BE49-F238E27FC236}">
              <a16:creationId xmlns:a16="http://schemas.microsoft.com/office/drawing/2014/main" id="{99F5DBF8-6F13-4494-83CE-060FDDCE31B6}"/>
            </a:ext>
          </a:extLst>
        </xdr:cNvPr>
        <xdr:cNvSpPr txBox="1"/>
      </xdr:nvSpPr>
      <xdr:spPr>
        <a:xfrm>
          <a:off x="152660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164482</xdr:rowOff>
    </xdr:from>
    <xdr:ext cx="405111" cy="259045"/>
    <xdr:sp macro="" textlink="">
      <xdr:nvSpPr>
        <xdr:cNvPr id="777" name="n_2mainValue【消防施設】&#10;有形固定資産減価償却率">
          <a:extLst>
            <a:ext uri="{FF2B5EF4-FFF2-40B4-BE49-F238E27FC236}">
              <a16:creationId xmlns:a16="http://schemas.microsoft.com/office/drawing/2014/main" id="{F88BFB7E-DB44-4D8C-AA3A-0FF78CEE1202}"/>
            </a:ext>
          </a:extLst>
        </xdr:cNvPr>
        <xdr:cNvSpPr txBox="1"/>
      </xdr:nvSpPr>
      <xdr:spPr>
        <a:xfrm>
          <a:off x="143897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168291</xdr:rowOff>
    </xdr:from>
    <xdr:ext cx="405111" cy="259045"/>
    <xdr:sp macro="" textlink="">
      <xdr:nvSpPr>
        <xdr:cNvPr id="778" name="n_3mainValue【消防施設】&#10;有形固定資産減価償却率">
          <a:extLst>
            <a:ext uri="{FF2B5EF4-FFF2-40B4-BE49-F238E27FC236}">
              <a16:creationId xmlns:a16="http://schemas.microsoft.com/office/drawing/2014/main" id="{68DCFA4D-343C-4A9F-B114-B043A0661A69}"/>
            </a:ext>
          </a:extLst>
        </xdr:cNvPr>
        <xdr:cNvSpPr txBox="1"/>
      </xdr:nvSpPr>
      <xdr:spPr>
        <a:xfrm>
          <a:off x="13500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126382</xdr:rowOff>
    </xdr:from>
    <xdr:ext cx="405111" cy="259045"/>
    <xdr:sp macro="" textlink="">
      <xdr:nvSpPr>
        <xdr:cNvPr id="779" name="n_4mainValue【消防施設】&#10;有形固定資産減価償却率">
          <a:extLst>
            <a:ext uri="{FF2B5EF4-FFF2-40B4-BE49-F238E27FC236}">
              <a16:creationId xmlns:a16="http://schemas.microsoft.com/office/drawing/2014/main" id="{D61ABAD4-5C97-4CE4-8602-5D6C6DE7BB49}"/>
            </a:ext>
          </a:extLst>
        </xdr:cNvPr>
        <xdr:cNvSpPr txBox="1"/>
      </xdr:nvSpPr>
      <xdr:spPr>
        <a:xfrm>
          <a:off x="1261174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55617799-9570-439C-B2CE-41A52C9B6C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D752AF2E-EBD8-4783-B47F-B0D7C4B551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E6AC23A7-2276-4760-8FD7-61700C0988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CE4E8313-C84B-45BD-978F-BEEB56CFAE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109F769A-2775-47D2-B5E5-39913F17FD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E2A7EC6-B29E-413D-9373-342344296E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564B7C90-B26F-408A-BB26-B6D38A2FD6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D27891AE-C240-49A8-9F31-C3F9E50FB1F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88262684-04B7-4137-B728-924E2302AFC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F693525D-0CE3-4FF5-9AB2-487D9F4C3F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75275D78-BE4D-48AA-BC65-12D1EC74E71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A78D14F4-2325-4818-A9DA-402A3555E35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FE5B8828-F093-438C-8EDF-B8498C77EE0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D241D434-E5E5-494B-B41D-A2198D56888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E74077B1-BE7B-4D2C-BF80-FEA3F852013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5C9FF292-BA17-4A4D-90AA-ED5B6D84BB9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06F45402-D64F-481C-881E-4A59AD90FA2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3F82766E-8020-41CA-BF3A-0FD048D537E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4C54CEEB-86D7-4A15-83F5-17CBDD50EC4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2AF05F76-B9D7-434F-8D51-8913B857AA0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0C89B6BF-3764-420A-86DF-42B7D078719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5E7356CD-8540-48F2-B877-FCB80DC1F2D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2A16A692-C370-481C-B7EC-AF1CEB347E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6234336-10A2-41BD-8C23-C7DC1FF7FCA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36995C8C-C901-4BA4-90EC-83C45B13C5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537686CB-92CC-4797-9CA4-09485E70CA36}"/>
            </a:ext>
          </a:extLst>
        </xdr:cNvPr>
        <xdr:cNvCxnSpPr/>
      </xdr:nvCxnSpPr>
      <xdr:spPr>
        <a:xfrm flipV="1">
          <a:off x="22160864" y="134503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261CBE6B-9E23-4834-909D-4A47CE0B5B7F}"/>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B86B017F-80B8-45B5-AE51-294295A51494}"/>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72D2D103-9F60-447C-AAB6-395A78B13526}"/>
            </a:ext>
          </a:extLst>
        </xdr:cNvPr>
        <xdr:cNvSpPr txBox="1"/>
      </xdr:nvSpPr>
      <xdr:spPr>
        <a:xfrm>
          <a:off x="22199600" y="1322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79A030B2-7DB1-4F16-88BD-14E695317777}"/>
            </a:ext>
          </a:extLst>
        </xdr:cNvPr>
        <xdr:cNvCxnSpPr/>
      </xdr:nvCxnSpPr>
      <xdr:spPr>
        <a:xfrm>
          <a:off x="22072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54DEC9FD-8D1B-4A70-8D44-AF3B52E61D6C}"/>
            </a:ext>
          </a:extLst>
        </xdr:cNvPr>
        <xdr:cNvSpPr txBox="1"/>
      </xdr:nvSpPr>
      <xdr:spPr>
        <a:xfrm>
          <a:off x="22199600" y="14076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9BD91F2A-F52D-4038-8724-E897B8CD68C9}"/>
            </a:ext>
          </a:extLst>
        </xdr:cNvPr>
        <xdr:cNvSpPr/>
      </xdr:nvSpPr>
      <xdr:spPr>
        <a:xfrm>
          <a:off x="22110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D17F96D5-B62B-4CB1-9051-0158DD3F059A}"/>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A19EA9C8-A44D-49E3-AF63-6CFE13F0785F}"/>
            </a:ext>
          </a:extLst>
        </xdr:cNvPr>
        <xdr:cNvSpPr/>
      </xdr:nvSpPr>
      <xdr:spPr>
        <a:xfrm>
          <a:off x="2038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712F1386-D14B-474E-8FE7-B0CF6C7C301A}"/>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F05E78A6-E089-4867-B7C6-95463727676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7702CFE-8778-40C5-BE3A-39559D4A444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F72DF87-CEDC-401A-BD16-350D4A41B91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F2276F9-6DE1-445A-B3E7-79F474AB5B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B279563-353B-435E-9E9E-B43452F42EB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73204E9-4717-4447-9EC5-63FBEB18EC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10161</xdr:rowOff>
    </xdr:from>
    <xdr:to>
      <xdr:col>116</xdr:col>
      <xdr:colOff>114300</xdr:colOff>
      <xdr:row>80</xdr:row>
      <xdr:rowOff>111761</xdr:rowOff>
    </xdr:to>
    <xdr:sp macro="" textlink="">
      <xdr:nvSpPr>
        <xdr:cNvPr id="821" name="楕円 820">
          <a:extLst>
            <a:ext uri="{FF2B5EF4-FFF2-40B4-BE49-F238E27FC236}">
              <a16:creationId xmlns:a16="http://schemas.microsoft.com/office/drawing/2014/main" id="{D1E8FD5C-4F84-42A0-9FE1-5A46D59B0822}"/>
            </a:ext>
          </a:extLst>
        </xdr:cNvPr>
        <xdr:cNvSpPr/>
      </xdr:nvSpPr>
      <xdr:spPr>
        <a:xfrm>
          <a:off x="22110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33038</xdr:rowOff>
    </xdr:from>
    <xdr:ext cx="469744" cy="259045"/>
    <xdr:sp macro="" textlink="">
      <xdr:nvSpPr>
        <xdr:cNvPr id="822" name="【消防施設】&#10;一人当たり面積該当値テキスト">
          <a:extLst>
            <a:ext uri="{FF2B5EF4-FFF2-40B4-BE49-F238E27FC236}">
              <a16:creationId xmlns:a16="http://schemas.microsoft.com/office/drawing/2014/main" id="{EBB839DE-194A-44EC-838D-A09CA842C843}"/>
            </a:ext>
          </a:extLst>
        </xdr:cNvPr>
        <xdr:cNvSpPr txBox="1"/>
      </xdr:nvSpPr>
      <xdr:spPr>
        <a:xfrm>
          <a:off x="221996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823" name="楕円 822">
          <a:extLst>
            <a:ext uri="{FF2B5EF4-FFF2-40B4-BE49-F238E27FC236}">
              <a16:creationId xmlns:a16="http://schemas.microsoft.com/office/drawing/2014/main" id="{724378E7-3BE1-45B4-B0BC-86EAEE8208BC}"/>
            </a:ext>
          </a:extLst>
        </xdr:cNvPr>
        <xdr:cNvSpPr/>
      </xdr:nvSpPr>
      <xdr:spPr>
        <a:xfrm>
          <a:off x="21272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87086</xdr:rowOff>
    </xdr:to>
    <xdr:cxnSp macro="">
      <xdr:nvCxnSpPr>
        <xdr:cNvPr id="824" name="直線コネクタ 823">
          <a:extLst>
            <a:ext uri="{FF2B5EF4-FFF2-40B4-BE49-F238E27FC236}">
              <a16:creationId xmlns:a16="http://schemas.microsoft.com/office/drawing/2014/main" id="{450D1261-B165-47E3-807F-675154E830F4}"/>
            </a:ext>
          </a:extLst>
        </xdr:cNvPr>
        <xdr:cNvCxnSpPr/>
      </xdr:nvCxnSpPr>
      <xdr:spPr>
        <a:xfrm flipV="1">
          <a:off x="21323300" y="1377696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68943</xdr:rowOff>
    </xdr:from>
    <xdr:to>
      <xdr:col>107</xdr:col>
      <xdr:colOff>101600</xdr:colOff>
      <xdr:row>80</xdr:row>
      <xdr:rowOff>170543</xdr:rowOff>
    </xdr:to>
    <xdr:sp macro="" textlink="">
      <xdr:nvSpPr>
        <xdr:cNvPr id="825" name="楕円 824">
          <a:extLst>
            <a:ext uri="{FF2B5EF4-FFF2-40B4-BE49-F238E27FC236}">
              <a16:creationId xmlns:a16="http://schemas.microsoft.com/office/drawing/2014/main" id="{64D1E285-22C0-4620-A980-01DEFF9B9AE4}"/>
            </a:ext>
          </a:extLst>
        </xdr:cNvPr>
        <xdr:cNvSpPr/>
      </xdr:nvSpPr>
      <xdr:spPr>
        <a:xfrm>
          <a:off x="20383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87086</xdr:rowOff>
    </xdr:from>
    <xdr:to>
      <xdr:col>111</xdr:col>
      <xdr:colOff>177800</xdr:colOff>
      <xdr:row>80</xdr:row>
      <xdr:rowOff>119743</xdr:rowOff>
    </xdr:to>
    <xdr:cxnSp macro="">
      <xdr:nvCxnSpPr>
        <xdr:cNvPr id="826" name="直線コネクタ 825">
          <a:extLst>
            <a:ext uri="{FF2B5EF4-FFF2-40B4-BE49-F238E27FC236}">
              <a16:creationId xmlns:a16="http://schemas.microsoft.com/office/drawing/2014/main" id="{AD8CF499-CD51-45B1-A5B4-F29C0B78E8DE}"/>
            </a:ext>
          </a:extLst>
        </xdr:cNvPr>
        <xdr:cNvCxnSpPr/>
      </xdr:nvCxnSpPr>
      <xdr:spPr>
        <a:xfrm flipV="1">
          <a:off x="20434300" y="1380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88537</xdr:rowOff>
    </xdr:from>
    <xdr:to>
      <xdr:col>102</xdr:col>
      <xdr:colOff>165100</xdr:colOff>
      <xdr:row>81</xdr:row>
      <xdr:rowOff>18687</xdr:rowOff>
    </xdr:to>
    <xdr:sp macro="" textlink="">
      <xdr:nvSpPr>
        <xdr:cNvPr id="827" name="楕円 826">
          <a:extLst>
            <a:ext uri="{FF2B5EF4-FFF2-40B4-BE49-F238E27FC236}">
              <a16:creationId xmlns:a16="http://schemas.microsoft.com/office/drawing/2014/main" id="{A3938DEE-2FB2-4AA7-9598-C89B318ABDE3}"/>
            </a:ext>
          </a:extLst>
        </xdr:cNvPr>
        <xdr:cNvSpPr/>
      </xdr:nvSpPr>
      <xdr:spPr>
        <a:xfrm>
          <a:off x="19494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119743</xdr:rowOff>
    </xdr:from>
    <xdr:to>
      <xdr:col>107</xdr:col>
      <xdr:colOff>50800</xdr:colOff>
      <xdr:row>80</xdr:row>
      <xdr:rowOff>139337</xdr:rowOff>
    </xdr:to>
    <xdr:cxnSp macro="">
      <xdr:nvCxnSpPr>
        <xdr:cNvPr id="828" name="直線コネクタ 827">
          <a:extLst>
            <a:ext uri="{FF2B5EF4-FFF2-40B4-BE49-F238E27FC236}">
              <a16:creationId xmlns:a16="http://schemas.microsoft.com/office/drawing/2014/main" id="{83FBC0FB-2AF2-4CCE-813B-527A34F23B0C}"/>
            </a:ext>
          </a:extLst>
        </xdr:cNvPr>
        <xdr:cNvCxnSpPr/>
      </xdr:nvCxnSpPr>
      <xdr:spPr>
        <a:xfrm flipV="1">
          <a:off x="19545300" y="138357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95069</xdr:rowOff>
    </xdr:from>
    <xdr:to>
      <xdr:col>98</xdr:col>
      <xdr:colOff>38100</xdr:colOff>
      <xdr:row>81</xdr:row>
      <xdr:rowOff>25219</xdr:rowOff>
    </xdr:to>
    <xdr:sp macro="" textlink="">
      <xdr:nvSpPr>
        <xdr:cNvPr id="829" name="楕円 828">
          <a:extLst>
            <a:ext uri="{FF2B5EF4-FFF2-40B4-BE49-F238E27FC236}">
              <a16:creationId xmlns:a16="http://schemas.microsoft.com/office/drawing/2014/main" id="{FD88CD1B-DC33-4FBD-B33D-F0549904ED58}"/>
            </a:ext>
          </a:extLst>
        </xdr:cNvPr>
        <xdr:cNvSpPr/>
      </xdr:nvSpPr>
      <xdr:spPr>
        <a:xfrm>
          <a:off x="18605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139337</xdr:rowOff>
    </xdr:from>
    <xdr:to>
      <xdr:col>102</xdr:col>
      <xdr:colOff>114300</xdr:colOff>
      <xdr:row>80</xdr:row>
      <xdr:rowOff>145869</xdr:rowOff>
    </xdr:to>
    <xdr:cxnSp macro="">
      <xdr:nvCxnSpPr>
        <xdr:cNvPr id="830" name="直線コネクタ 829">
          <a:extLst>
            <a:ext uri="{FF2B5EF4-FFF2-40B4-BE49-F238E27FC236}">
              <a16:creationId xmlns:a16="http://schemas.microsoft.com/office/drawing/2014/main" id="{15DE1F3C-9C83-441F-84F4-DD00C6E28BBE}"/>
            </a:ext>
          </a:extLst>
        </xdr:cNvPr>
        <xdr:cNvCxnSpPr/>
      </xdr:nvCxnSpPr>
      <xdr:spPr>
        <a:xfrm flipV="1">
          <a:off x="18656300" y="138553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AD1B5974-23B7-4F25-8C09-D2906670253E}"/>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D8DEF809-5B60-4674-94D2-A7233A4EB406}"/>
            </a:ext>
          </a:extLst>
        </xdr:cNvPr>
        <xdr:cNvSpPr txBox="1"/>
      </xdr:nvSpPr>
      <xdr:spPr>
        <a:xfrm>
          <a:off x="201994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20F35ED0-F828-43F1-8781-CDF0F369A367}"/>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ED98A986-AFEE-4D85-962E-F22B72693910}"/>
            </a:ext>
          </a:extLst>
        </xdr:cNvPr>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835" name="n_1mainValue【消防施設】&#10;一人当たり面積">
          <a:extLst>
            <a:ext uri="{FF2B5EF4-FFF2-40B4-BE49-F238E27FC236}">
              <a16:creationId xmlns:a16="http://schemas.microsoft.com/office/drawing/2014/main" id="{3FA32970-A276-41F9-9A98-51ED42A5B468}"/>
            </a:ext>
          </a:extLst>
        </xdr:cNvPr>
        <xdr:cNvSpPr txBox="1"/>
      </xdr:nvSpPr>
      <xdr:spPr>
        <a:xfrm>
          <a:off x="210757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15620</xdr:rowOff>
    </xdr:from>
    <xdr:ext cx="469744" cy="259045"/>
    <xdr:sp macro="" textlink="">
      <xdr:nvSpPr>
        <xdr:cNvPr id="836" name="n_2mainValue【消防施設】&#10;一人当たり面積">
          <a:extLst>
            <a:ext uri="{FF2B5EF4-FFF2-40B4-BE49-F238E27FC236}">
              <a16:creationId xmlns:a16="http://schemas.microsoft.com/office/drawing/2014/main" id="{FA5101F3-4111-444A-90E0-86846EB522BF}"/>
            </a:ext>
          </a:extLst>
        </xdr:cNvPr>
        <xdr:cNvSpPr txBox="1"/>
      </xdr:nvSpPr>
      <xdr:spPr>
        <a:xfrm>
          <a:off x="20199427" y="135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35214</xdr:rowOff>
    </xdr:from>
    <xdr:ext cx="469744" cy="259045"/>
    <xdr:sp macro="" textlink="">
      <xdr:nvSpPr>
        <xdr:cNvPr id="837" name="n_3mainValue【消防施設】&#10;一人当たり面積">
          <a:extLst>
            <a:ext uri="{FF2B5EF4-FFF2-40B4-BE49-F238E27FC236}">
              <a16:creationId xmlns:a16="http://schemas.microsoft.com/office/drawing/2014/main" id="{D11D21B1-A3C1-49F5-A213-9B3305901634}"/>
            </a:ext>
          </a:extLst>
        </xdr:cNvPr>
        <xdr:cNvSpPr txBox="1"/>
      </xdr:nvSpPr>
      <xdr:spPr>
        <a:xfrm>
          <a:off x="19310427" y="135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41746</xdr:rowOff>
    </xdr:from>
    <xdr:ext cx="469744" cy="259045"/>
    <xdr:sp macro="" textlink="">
      <xdr:nvSpPr>
        <xdr:cNvPr id="838" name="n_4mainValue【消防施設】&#10;一人当たり面積">
          <a:extLst>
            <a:ext uri="{FF2B5EF4-FFF2-40B4-BE49-F238E27FC236}">
              <a16:creationId xmlns:a16="http://schemas.microsoft.com/office/drawing/2014/main" id="{4A38FA53-D017-4902-96F1-C525BEDF6FB8}"/>
            </a:ext>
          </a:extLst>
        </xdr:cNvPr>
        <xdr:cNvSpPr txBox="1"/>
      </xdr:nvSpPr>
      <xdr:spPr>
        <a:xfrm>
          <a:off x="18421427" y="135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A16BC87-8CA3-47AA-8ABA-DC6FEF2A74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90008F49-EEDA-4382-A26B-F18D5BF9B4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754CC697-638C-4922-A6CF-75ADE59A65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BAB9494-CA0F-4FAF-A238-6B2B678360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D4872E66-32C3-4009-98D4-E57E1313BC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659244BE-8EAF-4FF3-AE92-7BE3387279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19C362D-361C-41F4-8726-95D40590C4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A5437DE-FBF3-415A-94ED-D90FEDAF4C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D4D53EF-4464-4DF3-8092-05087BA1623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37499F-61F8-418B-8C6A-E906B995E4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B5D0F422-089F-40EC-93E6-B1647C3DB4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D822B5F9-A705-4137-BFC3-9A2A8331FC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CBE5570F-838A-488E-B1E7-A24E9E43D13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68910388-94C7-40AF-BAA4-BAE767C5145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37D73819-CA32-4F73-B4DA-6AFE622628E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67963F12-B12C-4AA0-A3C4-150B49765CD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538D96B2-8D62-4C30-94AC-F8F41AF2E2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1168A058-9262-4E57-9E8B-45C421C037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D4DD39D6-179C-43AD-833B-C48FB14303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62153940-EC9D-4644-9F7B-54264B57B8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FD3103AA-3478-481C-B2EC-141FB7BAA5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404F81C8-10C1-43B6-8711-FF29C50DD18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27672B4C-5E9D-4812-BAB5-E5F79C70B38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C83A4493-DE01-468F-A04C-7BDBD8C63B9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B691D2F-30CB-4C96-A283-057ADE2251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F0EB455B-035A-4A55-AD8F-16540DA4D71D}"/>
            </a:ext>
          </a:extLst>
        </xdr:cNvPr>
        <xdr:cNvCxnSpPr/>
      </xdr:nvCxnSpPr>
      <xdr:spPr>
        <a:xfrm flipV="1">
          <a:off x="16318864" y="17314273"/>
          <a:ext cx="0" cy="1219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25B9A1C3-9300-4FA5-84EE-6F008651889B}"/>
            </a:ext>
          </a:extLst>
        </xdr:cNvPr>
        <xdr:cNvSpPr txBox="1"/>
      </xdr:nvSpPr>
      <xdr:spPr>
        <a:xfrm>
          <a:off x="16357600" y="185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842E25CA-DF3C-47D8-A259-95CB9502E27C}"/>
            </a:ext>
          </a:extLst>
        </xdr:cNvPr>
        <xdr:cNvCxnSpPr/>
      </xdr:nvCxnSpPr>
      <xdr:spPr>
        <a:xfrm>
          <a:off x="16230600" y="1853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374B0FE3-9BFA-4E3B-959D-E173932C1D94}"/>
            </a:ext>
          </a:extLst>
        </xdr:cNvPr>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30FD9E39-F5AB-48DC-9AC7-45AC8C6A2EF0}"/>
            </a:ext>
          </a:extLst>
        </xdr:cNvPr>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16E05209-EC0E-405A-8C7A-24089F9A14D3}"/>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8DD63124-5CF7-4B9A-81DC-8E9F5424AF54}"/>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A182DCA9-1167-4E24-9E61-68F15978CABC}"/>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41AD5359-5981-44A1-AFF3-466EA16E2CDF}"/>
            </a:ext>
          </a:extLst>
        </xdr:cNvPr>
        <xdr:cNvSpPr/>
      </xdr:nvSpPr>
      <xdr:spPr>
        <a:xfrm>
          <a:off x="14541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2F64A357-8755-4965-9809-18FA95B52DBF}"/>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3BAFE55D-D6B3-4EBF-A396-9B6C86273659}"/>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1B996A2-FB35-498C-976A-861126E346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93ED2B0-6802-4E69-BB67-5B02DA35A6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DB043DB-D42D-403C-8336-3EDDBE1D2D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649B6FB-53C1-46F2-BD83-BB49121512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C7FF199-4777-4F2A-AE57-52DDAA455F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880" name="楕円 879">
          <a:extLst>
            <a:ext uri="{FF2B5EF4-FFF2-40B4-BE49-F238E27FC236}">
              <a16:creationId xmlns:a16="http://schemas.microsoft.com/office/drawing/2014/main" id="{7236856B-232D-4606-A5F9-A9B2856AE418}"/>
            </a:ext>
          </a:extLst>
        </xdr:cNvPr>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52813</xdr:rowOff>
    </xdr:from>
    <xdr:ext cx="405111" cy="259045"/>
    <xdr:sp macro="" textlink="">
      <xdr:nvSpPr>
        <xdr:cNvPr id="881" name="【庁舎】&#10;有形固定資産減価償却率該当値テキスト">
          <a:extLst>
            <a:ext uri="{FF2B5EF4-FFF2-40B4-BE49-F238E27FC236}">
              <a16:creationId xmlns:a16="http://schemas.microsoft.com/office/drawing/2014/main" id="{19C7D5E9-C7D2-4AFA-A0AD-08CD4B64523F}"/>
            </a:ext>
          </a:extLst>
        </xdr:cNvPr>
        <xdr:cNvSpPr txBox="1"/>
      </xdr:nvSpPr>
      <xdr:spPr>
        <a:xfrm>
          <a:off x="16357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882" name="楕円 881">
          <a:extLst>
            <a:ext uri="{FF2B5EF4-FFF2-40B4-BE49-F238E27FC236}">
              <a16:creationId xmlns:a16="http://schemas.microsoft.com/office/drawing/2014/main" id="{5689BC89-201D-4EA2-9CFB-FBA84F7BB5D3}"/>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125186</xdr:rowOff>
    </xdr:to>
    <xdr:cxnSp macro="">
      <xdr:nvCxnSpPr>
        <xdr:cNvPr id="883" name="直線コネクタ 882">
          <a:extLst>
            <a:ext uri="{FF2B5EF4-FFF2-40B4-BE49-F238E27FC236}">
              <a16:creationId xmlns:a16="http://schemas.microsoft.com/office/drawing/2014/main" id="{A94485FE-3A84-4830-8A5A-AB322B180132}"/>
            </a:ext>
          </a:extLst>
        </xdr:cNvPr>
        <xdr:cNvCxnSpPr/>
      </xdr:nvCxnSpPr>
      <xdr:spPr>
        <a:xfrm>
          <a:off x="15481300" y="1810131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884" name="楕円 883">
          <a:extLst>
            <a:ext uri="{FF2B5EF4-FFF2-40B4-BE49-F238E27FC236}">
              <a16:creationId xmlns:a16="http://schemas.microsoft.com/office/drawing/2014/main" id="{65E9B108-F820-421B-B5BD-7A2E5D891AF1}"/>
            </a:ext>
          </a:extLst>
        </xdr:cNvPr>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99061</xdr:rowOff>
    </xdr:to>
    <xdr:cxnSp macro="">
      <xdr:nvCxnSpPr>
        <xdr:cNvPr id="885" name="直線コネクタ 884">
          <a:extLst>
            <a:ext uri="{FF2B5EF4-FFF2-40B4-BE49-F238E27FC236}">
              <a16:creationId xmlns:a16="http://schemas.microsoft.com/office/drawing/2014/main" id="{6FBF21AE-D261-45B2-B9BC-45FFABD9E7B3}"/>
            </a:ext>
          </a:extLst>
        </xdr:cNvPr>
        <xdr:cNvCxnSpPr/>
      </xdr:nvCxnSpPr>
      <xdr:spPr>
        <a:xfrm>
          <a:off x="14592300" y="180817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886" name="楕円 885">
          <a:extLst>
            <a:ext uri="{FF2B5EF4-FFF2-40B4-BE49-F238E27FC236}">
              <a16:creationId xmlns:a16="http://schemas.microsoft.com/office/drawing/2014/main" id="{4430B735-1D83-4234-89A1-354D1B6CED31}"/>
            </a:ext>
          </a:extLst>
        </xdr:cNvPr>
        <xdr:cNvSpPr/>
      </xdr:nvSpPr>
      <xdr:spPr>
        <a:xfrm>
          <a:off x="1365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79466</xdr:rowOff>
    </xdr:to>
    <xdr:cxnSp macro="">
      <xdr:nvCxnSpPr>
        <xdr:cNvPr id="887" name="直線コネクタ 886">
          <a:extLst>
            <a:ext uri="{FF2B5EF4-FFF2-40B4-BE49-F238E27FC236}">
              <a16:creationId xmlns:a16="http://schemas.microsoft.com/office/drawing/2014/main" id="{B61805F1-4867-41B9-817C-B4DBAE8A847C}"/>
            </a:ext>
          </a:extLst>
        </xdr:cNvPr>
        <xdr:cNvCxnSpPr/>
      </xdr:nvCxnSpPr>
      <xdr:spPr>
        <a:xfrm>
          <a:off x="13703300" y="1801966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888" name="楕円 887">
          <a:extLst>
            <a:ext uri="{FF2B5EF4-FFF2-40B4-BE49-F238E27FC236}">
              <a16:creationId xmlns:a16="http://schemas.microsoft.com/office/drawing/2014/main" id="{271E67CD-6F29-49E7-A9C5-862BAD20820B}"/>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17418</xdr:rowOff>
    </xdr:from>
    <xdr:to>
      <xdr:col>71</xdr:col>
      <xdr:colOff>177800</xdr:colOff>
      <xdr:row>105</xdr:row>
      <xdr:rowOff>77832</xdr:rowOff>
    </xdr:to>
    <xdr:cxnSp macro="">
      <xdr:nvCxnSpPr>
        <xdr:cNvPr id="889" name="直線コネクタ 888">
          <a:extLst>
            <a:ext uri="{FF2B5EF4-FFF2-40B4-BE49-F238E27FC236}">
              <a16:creationId xmlns:a16="http://schemas.microsoft.com/office/drawing/2014/main" id="{79E0A8D0-8D1C-4365-ABAF-0F1C2F488B43}"/>
            </a:ext>
          </a:extLst>
        </xdr:cNvPr>
        <xdr:cNvCxnSpPr/>
      </xdr:nvCxnSpPr>
      <xdr:spPr>
        <a:xfrm flipV="1">
          <a:off x="12814300" y="18019668"/>
          <a:ext cx="8890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69BCDE8F-DA81-4055-BAC9-5146E8A708D3}"/>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FC824DD8-760E-4981-B864-8B84AB6F0DB5}"/>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952F3B10-292B-4B6C-A833-81C338EE50C8}"/>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FA00D919-47DC-4F28-95C9-F85538E1D847}"/>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894" name="n_1mainValue【庁舎】&#10;有形固定資産減価償却率">
          <a:extLst>
            <a:ext uri="{FF2B5EF4-FFF2-40B4-BE49-F238E27FC236}">
              <a16:creationId xmlns:a16="http://schemas.microsoft.com/office/drawing/2014/main" id="{F25E35B6-7E17-44A1-A961-EB71E94D2029}"/>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895" name="n_2mainValue【庁舎】&#10;有形固定資産減価償却率">
          <a:extLst>
            <a:ext uri="{FF2B5EF4-FFF2-40B4-BE49-F238E27FC236}">
              <a16:creationId xmlns:a16="http://schemas.microsoft.com/office/drawing/2014/main" id="{84217509-A2E9-4ECC-A37E-A8DC67CC4F9A}"/>
            </a:ext>
          </a:extLst>
        </xdr:cNvPr>
        <xdr:cNvSpPr txBox="1"/>
      </xdr:nvSpPr>
      <xdr:spPr>
        <a:xfrm>
          <a:off x="14389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59345</xdr:rowOff>
    </xdr:from>
    <xdr:ext cx="405111" cy="259045"/>
    <xdr:sp macro="" textlink="">
      <xdr:nvSpPr>
        <xdr:cNvPr id="896" name="n_3mainValue【庁舎】&#10;有形固定資産減価償却率">
          <a:extLst>
            <a:ext uri="{FF2B5EF4-FFF2-40B4-BE49-F238E27FC236}">
              <a16:creationId xmlns:a16="http://schemas.microsoft.com/office/drawing/2014/main" id="{AC9EE563-7212-4A81-BE26-9C1EE11C8A97}"/>
            </a:ext>
          </a:extLst>
        </xdr:cNvPr>
        <xdr:cNvSpPr txBox="1"/>
      </xdr:nvSpPr>
      <xdr:spPr>
        <a:xfrm>
          <a:off x="13500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897" name="n_4mainValue【庁舎】&#10;有形固定資産減価償却率">
          <a:extLst>
            <a:ext uri="{FF2B5EF4-FFF2-40B4-BE49-F238E27FC236}">
              <a16:creationId xmlns:a16="http://schemas.microsoft.com/office/drawing/2014/main" id="{6FB14D5B-C38B-42A2-9530-7ED9A1A8F63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515F8CB-6E95-45F4-9C75-C054351B7D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A54CC64-64D9-4103-BF4E-348A396751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DD4D767-C7EF-4F29-8333-4E76E0800C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90D72D7B-9DEB-4FE5-9C5F-2B8256BFB1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CB50034-6D2D-4F42-8EB0-509C6B318A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D730C6C-06E0-40C2-B107-DD8D42E83F1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F8FDF37-9D26-4BA6-AD6D-F5F9264226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5E73944-9D0E-47A7-AD3D-18EC16DAB3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5BF62C14-0BE6-4D81-AF99-731BDE62A8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0B9FB03-2ED2-4943-A90D-0726D2C15D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1E4E5A26-2274-4816-A255-7CCD3E4690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19A8B458-5FE4-4717-AA04-9789E8F4D57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17FF4CD0-7B81-41C9-BD37-90A596A4A99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C11D77C3-0192-4494-B5BE-F64065EE6AE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B94995A1-1307-4375-9F48-620E52C5BA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B1E00555-996E-4951-8D3E-2AB0E243D4B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D497965C-63E1-443F-B684-CEF0DB4B75C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8010D005-4014-4E94-A701-88FD5CB44AF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5CD61607-CE7C-43D8-BB89-FDDAFB6CFA9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1B7A86A-8ED8-4169-9B21-9E1B9F5130F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5ED9E787-9EED-49D3-AB29-8CA21573D5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A833D6C8-BBC5-48B2-8880-36A36F35B0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5C3401A5-4D2A-4479-8991-48DAD0D99E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192081CE-EBB5-4E59-B0B0-139084D99D16}"/>
            </a:ext>
          </a:extLst>
        </xdr:cNvPr>
        <xdr:cNvCxnSpPr/>
      </xdr:nvCxnSpPr>
      <xdr:spPr>
        <a:xfrm flipV="1">
          <a:off x="22160864" y="17320261"/>
          <a:ext cx="0" cy="1221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A4D6BF51-7B1F-459B-8ED4-C80FFC074778}"/>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44107E57-57ED-45D5-BE52-22B118B90814}"/>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43335597-5055-4C1E-958A-EBE79735C809}"/>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AD6066EC-E682-4BCA-A782-996895700E85}"/>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090DD247-B30F-4AE1-A877-B410ACE9DBBA}"/>
            </a:ext>
          </a:extLst>
        </xdr:cNvPr>
        <xdr:cNvSpPr txBox="1"/>
      </xdr:nvSpPr>
      <xdr:spPr>
        <a:xfrm>
          <a:off x="22199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71EF639C-CE21-4662-90EE-C2E0A5B32CB8}"/>
            </a:ext>
          </a:extLst>
        </xdr:cNvPr>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BAC0253E-9456-460B-BFDA-D4A3C8A7B8AA}"/>
            </a:ext>
          </a:extLst>
        </xdr:cNvPr>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E21985A6-C1AC-46BA-B8F3-1EF2D85FA339}"/>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BC720499-FCC1-4F4C-8E96-883D7D4EF495}"/>
            </a:ext>
          </a:extLst>
        </xdr:cNvPr>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DBB44CC4-DC4D-4858-A37C-BA84794FD533}"/>
            </a:ext>
          </a:extLst>
        </xdr:cNvPr>
        <xdr:cNvSpPr/>
      </xdr:nvSpPr>
      <xdr:spPr>
        <a:xfrm>
          <a:off x="18605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C3E6998-B402-41F6-A7B8-D2B4B7310A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FA5A429-62B6-456D-9BF0-115D63BDB9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455794E-D8C8-4E86-AF8F-942856E66C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0D042CC-A656-4525-985E-10C098A78A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C1693B4-E227-4A09-BE04-38F95B70A3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937" name="楕円 936">
          <a:extLst>
            <a:ext uri="{FF2B5EF4-FFF2-40B4-BE49-F238E27FC236}">
              <a16:creationId xmlns:a16="http://schemas.microsoft.com/office/drawing/2014/main" id="{1C2F2EC4-86C4-4AED-AE51-E2DD777109D7}"/>
            </a:ext>
          </a:extLst>
        </xdr:cNvPr>
        <xdr:cNvSpPr/>
      </xdr:nvSpPr>
      <xdr:spPr>
        <a:xfrm>
          <a:off x="22110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938" name="【庁舎】&#10;一人当たり面積該当値テキスト">
          <a:extLst>
            <a:ext uri="{FF2B5EF4-FFF2-40B4-BE49-F238E27FC236}">
              <a16:creationId xmlns:a16="http://schemas.microsoft.com/office/drawing/2014/main" id="{AE25E7D0-52FA-4AB8-B496-D46CF43C4B2A}"/>
            </a:ext>
          </a:extLst>
        </xdr:cNvPr>
        <xdr:cNvSpPr txBox="1"/>
      </xdr:nvSpPr>
      <xdr:spPr>
        <a:xfrm>
          <a:off x="22199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939" name="楕円 938">
          <a:extLst>
            <a:ext uri="{FF2B5EF4-FFF2-40B4-BE49-F238E27FC236}">
              <a16:creationId xmlns:a16="http://schemas.microsoft.com/office/drawing/2014/main" id="{42E61282-A883-499E-9AC5-D2F9026F0AE3}"/>
            </a:ext>
          </a:extLst>
        </xdr:cNvPr>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76200</xdr:rowOff>
    </xdr:to>
    <xdr:cxnSp macro="">
      <xdr:nvCxnSpPr>
        <xdr:cNvPr id="940" name="直線コネクタ 939">
          <a:extLst>
            <a:ext uri="{FF2B5EF4-FFF2-40B4-BE49-F238E27FC236}">
              <a16:creationId xmlns:a16="http://schemas.microsoft.com/office/drawing/2014/main" id="{2636D12D-8F26-4106-8BC9-8B541C7BA42C}"/>
            </a:ext>
          </a:extLst>
        </xdr:cNvPr>
        <xdr:cNvCxnSpPr/>
      </xdr:nvCxnSpPr>
      <xdr:spPr>
        <a:xfrm flipV="1">
          <a:off x="21323300" y="17895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12064</xdr:rowOff>
    </xdr:from>
    <xdr:to>
      <xdr:col>107</xdr:col>
      <xdr:colOff>101600</xdr:colOff>
      <xdr:row>104</xdr:row>
      <xdr:rowOff>113664</xdr:rowOff>
    </xdr:to>
    <xdr:sp macro="" textlink="">
      <xdr:nvSpPr>
        <xdr:cNvPr id="941" name="楕円 940">
          <a:extLst>
            <a:ext uri="{FF2B5EF4-FFF2-40B4-BE49-F238E27FC236}">
              <a16:creationId xmlns:a16="http://schemas.microsoft.com/office/drawing/2014/main" id="{1D8738B0-33DF-40CB-BCA6-778941D02799}"/>
            </a:ext>
          </a:extLst>
        </xdr:cNvPr>
        <xdr:cNvSpPr/>
      </xdr:nvSpPr>
      <xdr:spPr>
        <a:xfrm>
          <a:off x="20383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62864</xdr:rowOff>
    </xdr:from>
    <xdr:to>
      <xdr:col>111</xdr:col>
      <xdr:colOff>177800</xdr:colOff>
      <xdr:row>104</xdr:row>
      <xdr:rowOff>76200</xdr:rowOff>
    </xdr:to>
    <xdr:cxnSp macro="">
      <xdr:nvCxnSpPr>
        <xdr:cNvPr id="942" name="直線コネクタ 941">
          <a:extLst>
            <a:ext uri="{FF2B5EF4-FFF2-40B4-BE49-F238E27FC236}">
              <a16:creationId xmlns:a16="http://schemas.microsoft.com/office/drawing/2014/main" id="{BDA2AD19-D13B-4B1B-A3C7-678C7FA7A03B}"/>
            </a:ext>
          </a:extLst>
        </xdr:cNvPr>
        <xdr:cNvCxnSpPr/>
      </xdr:nvCxnSpPr>
      <xdr:spPr>
        <a:xfrm>
          <a:off x="20434300" y="178936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29211</xdr:rowOff>
    </xdr:from>
    <xdr:to>
      <xdr:col>102</xdr:col>
      <xdr:colOff>165100</xdr:colOff>
      <xdr:row>104</xdr:row>
      <xdr:rowOff>130811</xdr:rowOff>
    </xdr:to>
    <xdr:sp macro="" textlink="">
      <xdr:nvSpPr>
        <xdr:cNvPr id="943" name="楕円 942">
          <a:extLst>
            <a:ext uri="{FF2B5EF4-FFF2-40B4-BE49-F238E27FC236}">
              <a16:creationId xmlns:a16="http://schemas.microsoft.com/office/drawing/2014/main" id="{C8BAA4C6-6D18-4537-A930-D806D6387218}"/>
            </a:ext>
          </a:extLst>
        </xdr:cNvPr>
        <xdr:cNvSpPr/>
      </xdr:nvSpPr>
      <xdr:spPr>
        <a:xfrm>
          <a:off x="19494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62864</xdr:rowOff>
    </xdr:from>
    <xdr:to>
      <xdr:col>107</xdr:col>
      <xdr:colOff>50800</xdr:colOff>
      <xdr:row>104</xdr:row>
      <xdr:rowOff>80011</xdr:rowOff>
    </xdr:to>
    <xdr:cxnSp macro="">
      <xdr:nvCxnSpPr>
        <xdr:cNvPr id="944" name="直線コネクタ 943">
          <a:extLst>
            <a:ext uri="{FF2B5EF4-FFF2-40B4-BE49-F238E27FC236}">
              <a16:creationId xmlns:a16="http://schemas.microsoft.com/office/drawing/2014/main" id="{3E2C8B22-D23D-4762-B82D-711D366E9962}"/>
            </a:ext>
          </a:extLst>
        </xdr:cNvPr>
        <xdr:cNvCxnSpPr/>
      </xdr:nvCxnSpPr>
      <xdr:spPr>
        <a:xfrm flipV="1">
          <a:off x="19545300" y="178936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63500</xdr:rowOff>
    </xdr:from>
    <xdr:to>
      <xdr:col>98</xdr:col>
      <xdr:colOff>38100</xdr:colOff>
      <xdr:row>104</xdr:row>
      <xdr:rowOff>165100</xdr:rowOff>
    </xdr:to>
    <xdr:sp macro="" textlink="">
      <xdr:nvSpPr>
        <xdr:cNvPr id="945" name="楕円 944">
          <a:extLst>
            <a:ext uri="{FF2B5EF4-FFF2-40B4-BE49-F238E27FC236}">
              <a16:creationId xmlns:a16="http://schemas.microsoft.com/office/drawing/2014/main" id="{AFCE5E32-5FE5-4760-80DD-67ECB948EC92}"/>
            </a:ext>
          </a:extLst>
        </xdr:cNvPr>
        <xdr:cNvSpPr/>
      </xdr:nvSpPr>
      <xdr:spPr>
        <a:xfrm>
          <a:off x="18605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80011</xdr:rowOff>
    </xdr:from>
    <xdr:to>
      <xdr:col>102</xdr:col>
      <xdr:colOff>114300</xdr:colOff>
      <xdr:row>104</xdr:row>
      <xdr:rowOff>114300</xdr:rowOff>
    </xdr:to>
    <xdr:cxnSp macro="">
      <xdr:nvCxnSpPr>
        <xdr:cNvPr id="946" name="直線コネクタ 945">
          <a:extLst>
            <a:ext uri="{FF2B5EF4-FFF2-40B4-BE49-F238E27FC236}">
              <a16:creationId xmlns:a16="http://schemas.microsoft.com/office/drawing/2014/main" id="{413FA0CB-90B7-4F0C-A7BC-A23108841DF7}"/>
            </a:ext>
          </a:extLst>
        </xdr:cNvPr>
        <xdr:cNvCxnSpPr/>
      </xdr:nvCxnSpPr>
      <xdr:spPr>
        <a:xfrm flipV="1">
          <a:off x="18656300" y="17910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D41DBA68-07F6-47BB-9F59-42E16BDE7DBD}"/>
            </a:ext>
          </a:extLst>
        </xdr:cNvPr>
        <xdr:cNvSpPr txBox="1"/>
      </xdr:nvSpPr>
      <xdr:spPr>
        <a:xfrm>
          <a:off x="21075727" y="1811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A98F5323-3EE1-430D-A868-546B6209F9F6}"/>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361BFC78-B878-4703-B610-8C8C268F5CFB}"/>
            </a:ext>
          </a:extLst>
        </xdr:cNvPr>
        <xdr:cNvSpPr txBox="1"/>
      </xdr:nvSpPr>
      <xdr:spPr>
        <a:xfrm>
          <a:off x="19310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C06FA27D-EF3E-4027-AF8F-1857C96D3AAD}"/>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951" name="n_1mainValue【庁舎】&#10;一人当たり面積">
          <a:extLst>
            <a:ext uri="{FF2B5EF4-FFF2-40B4-BE49-F238E27FC236}">
              <a16:creationId xmlns:a16="http://schemas.microsoft.com/office/drawing/2014/main" id="{62C8D242-8818-4616-AC63-B4FAC72111F0}"/>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130191</xdr:rowOff>
    </xdr:from>
    <xdr:ext cx="469744" cy="259045"/>
    <xdr:sp macro="" textlink="">
      <xdr:nvSpPr>
        <xdr:cNvPr id="952" name="n_2mainValue【庁舎】&#10;一人当たり面積">
          <a:extLst>
            <a:ext uri="{FF2B5EF4-FFF2-40B4-BE49-F238E27FC236}">
              <a16:creationId xmlns:a16="http://schemas.microsoft.com/office/drawing/2014/main" id="{25C60700-EAC1-42FD-935A-364A7CEAEFF4}"/>
            </a:ext>
          </a:extLst>
        </xdr:cNvPr>
        <xdr:cNvSpPr txBox="1"/>
      </xdr:nvSpPr>
      <xdr:spPr>
        <a:xfrm>
          <a:off x="2019942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147338</xdr:rowOff>
    </xdr:from>
    <xdr:ext cx="469744" cy="259045"/>
    <xdr:sp macro="" textlink="">
      <xdr:nvSpPr>
        <xdr:cNvPr id="953" name="n_3mainValue【庁舎】&#10;一人当たり面積">
          <a:extLst>
            <a:ext uri="{FF2B5EF4-FFF2-40B4-BE49-F238E27FC236}">
              <a16:creationId xmlns:a16="http://schemas.microsoft.com/office/drawing/2014/main" id="{05AFC01D-2EC6-47DF-B974-2677F61D7766}"/>
            </a:ext>
          </a:extLst>
        </xdr:cNvPr>
        <xdr:cNvSpPr txBox="1"/>
      </xdr:nvSpPr>
      <xdr:spPr>
        <a:xfrm>
          <a:off x="193104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10177</xdr:rowOff>
    </xdr:from>
    <xdr:ext cx="469744" cy="259045"/>
    <xdr:sp macro="" textlink="">
      <xdr:nvSpPr>
        <xdr:cNvPr id="954" name="n_4mainValue【庁舎】&#10;一人当たり面積">
          <a:extLst>
            <a:ext uri="{FF2B5EF4-FFF2-40B4-BE49-F238E27FC236}">
              <a16:creationId xmlns:a16="http://schemas.microsoft.com/office/drawing/2014/main" id="{2E70DED4-C68D-4CEA-AA5F-045A8202907B}"/>
            </a:ext>
          </a:extLst>
        </xdr:cNvPr>
        <xdr:cNvSpPr txBox="1"/>
      </xdr:nvSpPr>
      <xdr:spPr>
        <a:xfrm>
          <a:off x="18421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B4CDE469-9BDB-4CA1-AAF1-AC2E7436A6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513ADE63-3309-4D78-96DE-40B0AF50FC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EFDDE73C-3E8B-40C9-9E11-9B24D95DB9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a:t>
          </a:r>
          <a:r>
            <a:rPr kumimoji="1" lang="en-US"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については、有形固定資産減価償却率が類似団体より低くなっているものの、一人当たり面積は類似団体より大きくなっている。これは、日田玖珠広域消防組合の新庁舎を平成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年度に、市民文化会館パトリアを平成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年度に建設しており、いずれも施設が新しいことが要因である。なお、一人当たり面積が類似団体、全国、大分県平均より高くなっているため、今後の更新等の際には人口</a:t>
          </a:r>
          <a:r>
            <a:rPr kumimoji="1" lang="ja-JP" altLang="en-US" sz="1100">
              <a:solidFill>
                <a:schemeClr val="dk1"/>
              </a:solidFill>
              <a:effectLst/>
              <a:latin typeface="+mn-lt"/>
              <a:ea typeface="+mn-ea"/>
              <a:cs typeface="+mn-cs"/>
            </a:rPr>
            <a:t>等に対する規模を</a:t>
          </a:r>
          <a:r>
            <a:rPr kumimoji="1" lang="ja-JP" altLang="ja-JP" sz="1100">
              <a:solidFill>
                <a:schemeClr val="dk1"/>
              </a:solidFill>
              <a:effectLst/>
              <a:latin typeface="+mn-lt"/>
              <a:ea typeface="+mn-ea"/>
              <a:cs typeface="+mn-cs"/>
            </a:rPr>
            <a:t>考慮していく必要がある。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の施設においては、有形固定資産減価償却率が類似団体より高くなっており、老朽化が進んでいることがわかる。一般廃棄物処理施設については更新を予定しており人口推移やごみの処理量から適正な施設規模による更新を行う。その他施設の今後の更新等においては、公共施設等総合管理計画に基づき、施設の利用状況を踏まえ、集約化や他の施設との相互利用など総量の抑制、長寿命化、効率的な運営を推進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令和５年度は、市町村民税や地方消費税交付金の増額等により、基準財政収入額が前年度比</a:t>
          </a:r>
          <a:r>
            <a:rPr kumimoji="1" lang="en-US" altLang="ja-JP" sz="1300">
              <a:latin typeface="ＭＳ Ｐゴシック" panose="020B0600070205080204" pitchFamily="50" charset="-128"/>
              <a:ea typeface="ＭＳ Ｐゴシック" panose="020B0600070205080204" pitchFamily="50" charset="-128"/>
            </a:rPr>
            <a:t>315,264</a:t>
          </a:r>
          <a:r>
            <a:rPr kumimoji="1" lang="ja-JP" altLang="en-US" sz="1300">
              <a:latin typeface="ＭＳ Ｐゴシック" panose="020B0600070205080204" pitchFamily="50" charset="-128"/>
              <a:ea typeface="ＭＳ Ｐゴシック" panose="020B0600070205080204" pitchFamily="50" charset="-128"/>
            </a:rPr>
            <a:t>千円増額し、基準財政需要額については前年度比</a:t>
          </a:r>
          <a:r>
            <a:rPr kumimoji="1" lang="en-US" altLang="ja-JP" sz="1300">
              <a:latin typeface="ＭＳ Ｐゴシック" panose="020B0600070205080204" pitchFamily="50" charset="-128"/>
              <a:ea typeface="ＭＳ Ｐゴシック" panose="020B0600070205080204" pitchFamily="50" charset="-128"/>
            </a:rPr>
            <a:t>109,909</a:t>
          </a:r>
          <a:r>
            <a:rPr kumimoji="1" lang="ja-JP" altLang="en-US" sz="1300">
              <a:latin typeface="ＭＳ Ｐゴシック" panose="020B0600070205080204" pitchFamily="50" charset="-128"/>
              <a:ea typeface="ＭＳ Ｐゴシック" panose="020B0600070205080204" pitchFamily="50" charset="-128"/>
            </a:rPr>
            <a:t>千円増加している。依然として類似団体より低い水準となっていることから、引き続き自主財源の確保に努めるとともに、各種事務事業の見直しにより、経費の節減・合理化に努める。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139294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122360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基準財政収入額の増により普通地方交付税が前年度比減となり、経常一般財源が減少する一方、扶助費や補助費の増により経常経費充当一般財源が増加したため、全体では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ポイント上昇した。今後も自主財源の確保、行財政運営の効率化、各種事務事業の見直しと経費の節減・合理化に努める。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62</xdr:row>
      <xdr:rowOff>140970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274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62</xdr:row>
      <xdr:rowOff>97536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81310"/>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62</xdr:row>
      <xdr:rowOff>73406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8131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73406</xdr:rowOff>
    </xdr:from>
    <xdr:to>
      <xdr:col>11</xdr:col>
      <xdr:colOff>31750</xdr:colOff>
      <xdr:row>63</xdr:row>
      <xdr:rowOff>8128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0330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62247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令和５年度は前年度と比較し、人口一人当たりの決算額が</a:t>
          </a:r>
          <a:r>
            <a:rPr kumimoji="1" lang="en-US" altLang="ja-JP" sz="1300">
              <a:latin typeface="ＭＳ Ｐゴシック" panose="020B0600070205080204" pitchFamily="50" charset="-128"/>
              <a:ea typeface="ＭＳ Ｐゴシック" panose="020B0600070205080204" pitchFamily="50" charset="-128"/>
            </a:rPr>
            <a:t>640</a:t>
          </a:r>
          <a:r>
            <a:rPr kumimoji="1" lang="ja-JP" altLang="en-US" sz="1300">
              <a:latin typeface="ＭＳ Ｐゴシック" panose="020B0600070205080204" pitchFamily="50" charset="-128"/>
              <a:ea typeface="ＭＳ Ｐゴシック" panose="020B0600070205080204" pitchFamily="50" charset="-128"/>
            </a:rPr>
            <a:t>円増となり、類似団体平均と県平均を上回っている。主な要因としては、健康診査事業費等の増が挙げられる。引き続き、事務事業の見直しや公共施設等総合管理計画に基づく施設の適正配置を行い、経費節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43686</xdr:rowOff>
    </xdr:from>
    <xdr:to>
      <xdr:col>23</xdr:col>
      <xdr:colOff>133350</xdr:colOff>
      <xdr:row>85</xdr:row>
      <xdr:rowOff>48834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16936"/>
          <a:ext cx="8382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142827</xdr:rowOff>
    </xdr:from>
    <xdr:to>
      <xdr:col>19</xdr:col>
      <xdr:colOff>133350</xdr:colOff>
      <xdr:row>85</xdr:row>
      <xdr:rowOff>43686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4627"/>
          <a:ext cx="889000" cy="7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142827</xdr:rowOff>
    </xdr:from>
    <xdr:to>
      <xdr:col>15</xdr:col>
      <xdr:colOff>82550</xdr:colOff>
      <xdr:row>84</xdr:row>
      <xdr:rowOff>163264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4462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822</xdr:rowOff>
    </xdr:from>
    <xdr:to>
      <xdr:col>11</xdr:col>
      <xdr:colOff>31750</xdr:colOff>
      <xdr:row>84</xdr:row>
      <xdr:rowOff>163264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2622"/>
          <a:ext cx="889000" cy="16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169484</xdr:rowOff>
    </xdr:from>
    <xdr:to>
      <xdr:col>23</xdr:col>
      <xdr:colOff>184150</xdr:colOff>
      <xdr:row>85</xdr:row>
      <xdr:rowOff>99634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141561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164336</xdr:rowOff>
    </xdr:from>
    <xdr:to>
      <xdr:col>19</xdr:col>
      <xdr:colOff>184150</xdr:colOff>
      <xdr:row>85</xdr:row>
      <xdr:rowOff>94486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79263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52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92027</xdr:rowOff>
    </xdr:from>
    <xdr:to>
      <xdr:col>15</xdr:col>
      <xdr:colOff>133350</xdr:colOff>
      <xdr:row>85</xdr:row>
      <xdr:rowOff>22177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6954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112464</xdr:rowOff>
    </xdr:from>
    <xdr:to>
      <xdr:col>11</xdr:col>
      <xdr:colOff>82550</xdr:colOff>
      <xdr:row>85</xdr:row>
      <xdr:rowOff>42614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27391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121472</xdr:rowOff>
    </xdr:from>
    <xdr:to>
      <xdr:col>7</xdr:col>
      <xdr:colOff>31750</xdr:colOff>
      <xdr:row>84</xdr:row>
      <xdr:rowOff>51622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36399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月より、職員給の見直しと給与制度の総合的見直しを行い、現給保障を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とせず上限</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、期間も国の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年間に対し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年間とし、平成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年度末で現給保障を終了した。さらには、平成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年度より、行政職給料表等級別基準職務表を８級制から７級制へと見直しを行っている。今後もラスパイレス指数の動向を注視しながら見直しを行うなど、定員管理と併せ給与制度の適正化に努めていく。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51707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3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565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分権に伴う権限移譲など、事務事業の増加が見込まれるが、最小の人数で最大の成果を挙げるため、組織や事務事業の見直し、民間活力の導入や市民との協働を積極的に進める。今後の行政需要に対応できる効率的な組織運営に向け、定年延長による退職者数の変動も踏まえながら、定員管理方針による職員数の適正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786</xdr:rowOff>
    </xdr:from>
    <xdr:to>
      <xdr:col>81</xdr:col>
      <xdr:colOff>44450</xdr:colOff>
      <xdr:row>62</xdr:row>
      <xdr:rowOff>16873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068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144659</xdr:rowOff>
    </xdr:from>
    <xdr:to>
      <xdr:col>77</xdr:col>
      <xdr:colOff>44450</xdr:colOff>
      <xdr:row>62</xdr:row>
      <xdr:rowOff>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310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128572</xdr:rowOff>
    </xdr:from>
    <xdr:to>
      <xdr:col>72</xdr:col>
      <xdr:colOff>203200</xdr:colOff>
      <xdr:row>61</xdr:row>
      <xdr:rowOff>144659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70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128572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97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121436</xdr:rowOff>
    </xdr:from>
    <xdr:to>
      <xdr:col>77</xdr:col>
      <xdr:colOff>95250</xdr:colOff>
      <xdr:row>62</xdr:row>
      <xdr:rowOff>51586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93859</xdr:rowOff>
    </xdr:from>
    <xdr:to>
      <xdr:col>73</xdr:col>
      <xdr:colOff>44450</xdr:colOff>
      <xdr:row>62</xdr:row>
      <xdr:rowOff>24009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77772</xdr:rowOff>
    </xdr:from>
    <xdr:to>
      <xdr:col>68</xdr:col>
      <xdr:colOff>203200</xdr:colOff>
      <xdr:row>62</xdr:row>
      <xdr:rowOff>7922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164149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くなっているが、類似団体平均を下回っている。今後も地方債の借入にあたっては、交付税算入の面で有利な地方債の活用を基本とするとともに、普通建設事業の精査により借入額の抑制を行う。また、繰上償還等も検討しながら実質公債費比率の抑制に努めるものと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68641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862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171148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943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79224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94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136676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今後も公債費等義務的経費の削減を図るとともに、より効率的な基金の運用を行い財政の健全化に努める。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令和４年度から横ばいであり、類似団体平均を上回っている。新陳代謝による職員人件費の増があったが、退職者の減に伴い退職手当は減となっている。今後も計画的な職員採用や組織及び事務事業の見直しにより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依然として類似団体平均より高くなっている。主な要因としては健康診査事業費の増等が挙げられる。今後は、公共施設等総合管理計画に基づく施設の適正配置を行い、施設の維持管理等に係る委託料などの業務内容の見直し等、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19</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6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101600</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87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101600</xdr:rowOff>
    </xdr:from>
    <xdr:to>
      <xdr:col>73</xdr:col>
      <xdr:colOff>180975</xdr:colOff>
      <xdr:row>18</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8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139700</xdr:rowOff>
    </xdr:from>
    <xdr:to>
      <xdr:col>69</xdr:col>
      <xdr:colOff>92075</xdr:colOff>
      <xdr:row>19</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2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50800</xdr:rowOff>
    </xdr:from>
    <xdr:to>
      <xdr:col>74</xdr:col>
      <xdr:colOff>31750</xdr:colOff>
      <xdr:row>18</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165100</xdr:rowOff>
    </xdr:from>
    <xdr:to>
      <xdr:col>65</xdr:col>
      <xdr:colOff>53975</xdr:colOff>
      <xdr:row>19</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ている。主な要因は子ども・子育て支援給付事業費や子ども医療費助成事業費が増額となったこと等が挙げられる。今後も障害福祉サービスの介護給付費の増が見込まれるが、児童数減少による給付費減等により、扶助費は中長期的には減少する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113284</xdr:rowOff>
    </xdr:from>
    <xdr:to>
      <xdr:col>24</xdr:col>
      <xdr:colOff>25400</xdr:colOff>
      <xdr:row>56</xdr:row>
      <xdr:rowOff>168148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14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113284</xdr:rowOff>
    </xdr:from>
    <xdr:to>
      <xdr:col>19</xdr:col>
      <xdr:colOff>187325</xdr:colOff>
      <xdr:row>56</xdr:row>
      <xdr:rowOff>122428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14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56</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23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33274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510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117348</xdr:rowOff>
    </xdr:from>
    <xdr:to>
      <xdr:col>24</xdr:col>
      <xdr:colOff>76200</xdr:colOff>
      <xdr:row>57</xdr:row>
      <xdr:rowOff>47498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89425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62484</xdr:rowOff>
    </xdr:from>
    <xdr:to>
      <xdr:col>20</xdr:col>
      <xdr:colOff>38100</xdr:colOff>
      <xdr:row>56</xdr:row>
      <xdr:rowOff>164084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148861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153924</xdr:rowOff>
    </xdr:from>
    <xdr:to>
      <xdr:col>6</xdr:col>
      <xdr:colOff>171450</xdr:colOff>
      <xdr:row>57</xdr:row>
      <xdr:rowOff>84074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68851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その他に係る経常収支比率は、特別会計への繰出金の増等で前年度より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ポイント増となったものの、類似団体平均より低い水準となっている。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55</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04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56</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補助費等に係る経常収支比率は、類似団体平均より低い水準を維持しているが、前年度より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消火栓設置数の増や広域消防職員の退職手当に係る負担金の増による常備消防費の増等が挙げられる。今後も補助金交付事業を精査し、補助金の適正化の取り組み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084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35</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が、類似団体平均を上回っている。これは合併特例債の償還終了に伴う減があるものの、過疎対策事業債の償還額が増となったことによるもので、依然として経常一般財源に占める割合は高い。今後も交付税算入の面で有利な地方債の活用を基本とし、普通建設事業の精査、繰上償還等の検討により借入額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139700</xdr:rowOff>
    </xdr:from>
    <xdr:to>
      <xdr:col>24</xdr:col>
      <xdr:colOff>25400</xdr:colOff>
      <xdr:row>79</xdr:row>
      <xdr:rowOff>6350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1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76200</xdr:rowOff>
    </xdr:from>
    <xdr:to>
      <xdr:col>19</xdr:col>
      <xdr:colOff>187325</xdr:colOff>
      <xdr:row>79</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49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76200</xdr:rowOff>
    </xdr:from>
    <xdr:to>
      <xdr:col>15</xdr:col>
      <xdr:colOff>98425</xdr:colOff>
      <xdr:row>78</xdr:row>
      <xdr:rowOff>139700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44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139700</xdr:rowOff>
    </xdr:from>
    <xdr:to>
      <xdr:col>11</xdr:col>
      <xdr:colOff>9525</xdr:colOff>
      <xdr:row>79</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1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88900</xdr:rowOff>
    </xdr:from>
    <xdr:to>
      <xdr:col>24</xdr:col>
      <xdr:colOff>76200</xdr:colOff>
      <xdr:row>79</xdr:row>
      <xdr:rowOff>19050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60977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127000</xdr:rowOff>
    </xdr:from>
    <xdr:to>
      <xdr:col>20</xdr:col>
      <xdr:colOff>38100</xdr:colOff>
      <xdr:row>79</xdr:row>
      <xdr:rowOff>57150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41927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25400</xdr:rowOff>
    </xdr:from>
    <xdr:to>
      <xdr:col>15</xdr:col>
      <xdr:colOff>149225</xdr:colOff>
      <xdr:row>78</xdr:row>
      <xdr:rowOff>127000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88900</xdr:rowOff>
    </xdr:from>
    <xdr:to>
      <xdr:col>11</xdr:col>
      <xdr:colOff>60325</xdr:colOff>
      <xdr:row>79</xdr:row>
      <xdr:rowOff>19050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より高い水準となっている。主な要因としては、子ども・子育て支援給付事業や子ども医療費助成事業の扶助費が増となったことが挙げられる。今後も事務事業の見直しによる経常的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144962</xdr:rowOff>
    </xdr:from>
    <xdr:to>
      <xdr:col>82</xdr:col>
      <xdr:colOff>107950</xdr:colOff>
      <xdr:row>76</xdr:row>
      <xdr:rowOff>51888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3712"/>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75</xdr:row>
      <xdr:rowOff>144962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22860"/>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131899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22860"/>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131899</xdr:rowOff>
    </xdr:from>
    <xdr:to>
      <xdr:col>69</xdr:col>
      <xdr:colOff>92075</xdr:colOff>
      <xdr:row>76</xdr:row>
      <xdr:rowOff>32294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06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144615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94162</xdr:rowOff>
    </xdr:from>
    <xdr:to>
      <xdr:col>78</xdr:col>
      <xdr:colOff>120650</xdr:colOff>
      <xdr:row>76</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9089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3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81099</xdr:rowOff>
    </xdr:from>
    <xdr:to>
      <xdr:col>69</xdr:col>
      <xdr:colOff>142875</xdr:colOff>
      <xdr:row>76</xdr:row>
      <xdr:rowOff>11249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21426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152944</xdr:rowOff>
    </xdr:from>
    <xdr:to>
      <xdr:col>65</xdr:col>
      <xdr:colOff>53975</xdr:colOff>
      <xdr:row>76</xdr:row>
      <xdr:rowOff>83094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93271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82944</xdr:rowOff>
    </xdr:from>
    <xdr:to>
      <xdr:col>29</xdr:col>
      <xdr:colOff>127000</xdr:colOff>
      <xdr:row>17</xdr:row>
      <xdr:rowOff>127343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5219"/>
          <a:ext cx="647700" cy="44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67720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9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127343</xdr:rowOff>
    </xdr:from>
    <xdr:to>
      <xdr:col>26</xdr:col>
      <xdr:colOff>50800</xdr:colOff>
      <xdr:row>17</xdr:row>
      <xdr:rowOff>150724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89618"/>
          <a:ext cx="698500" cy="2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134595</xdr:rowOff>
    </xdr:from>
    <xdr:to>
      <xdr:col>22</xdr:col>
      <xdr:colOff>114300</xdr:colOff>
      <xdr:row>17</xdr:row>
      <xdr:rowOff>150724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6870"/>
          <a:ext cx="698500" cy="1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134595</xdr:rowOff>
    </xdr:from>
    <xdr:to>
      <xdr:col>18</xdr:col>
      <xdr:colOff>177800</xdr:colOff>
      <xdr:row>18</xdr:row>
      <xdr:rowOff>14770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6870"/>
          <a:ext cx="698500" cy="5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32144</xdr:rowOff>
    </xdr:from>
    <xdr:to>
      <xdr:col>29</xdr:col>
      <xdr:colOff>177800</xdr:colOff>
      <xdr:row>17</xdr:row>
      <xdr:rowOff>133744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48671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76543</xdr:rowOff>
    </xdr:from>
    <xdr:to>
      <xdr:col>26</xdr:col>
      <xdr:colOff>101600</xdr:colOff>
      <xdr:row>18</xdr:row>
      <xdr:rowOff>6693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16870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0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99924</xdr:rowOff>
    </xdr:from>
    <xdr:to>
      <xdr:col>22</xdr:col>
      <xdr:colOff>165100</xdr:colOff>
      <xdr:row>18</xdr:row>
      <xdr:rowOff>30074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40251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3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83795</xdr:rowOff>
    </xdr:from>
    <xdr:to>
      <xdr:col>19</xdr:col>
      <xdr:colOff>38100</xdr:colOff>
      <xdr:row>18</xdr:row>
      <xdr:rowOff>13945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6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24122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135420</xdr:rowOff>
    </xdr:from>
    <xdr:to>
      <xdr:col>15</xdr:col>
      <xdr:colOff>101600</xdr:colOff>
      <xdr:row>18</xdr:row>
      <xdr:rowOff>65570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75747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92514</xdr:rowOff>
    </xdr:from>
    <xdr:to>
      <xdr:col>29</xdr:col>
      <xdr:colOff>127000</xdr:colOff>
      <xdr:row>36</xdr:row>
      <xdr:rowOff>137058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5764"/>
          <a:ext cx="6477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92514</xdr:rowOff>
    </xdr:from>
    <xdr:to>
      <xdr:col>26</xdr:col>
      <xdr:colOff>50800</xdr:colOff>
      <xdr:row>37</xdr:row>
      <xdr:rowOff>34580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5764"/>
          <a:ext cx="698500" cy="113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34580</xdr:rowOff>
    </xdr:from>
    <xdr:to>
      <xdr:col>22</xdr:col>
      <xdr:colOff>114300</xdr:colOff>
      <xdr:row>37</xdr:row>
      <xdr:rowOff>142806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59280"/>
          <a:ext cx="6985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142806</xdr:rowOff>
    </xdr:from>
    <xdr:to>
      <xdr:col>18</xdr:col>
      <xdr:colOff>177800</xdr:colOff>
      <xdr:row>37</xdr:row>
      <xdr:rowOff>170695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67506"/>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5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86258</xdr:rowOff>
    </xdr:from>
    <xdr:to>
      <xdr:col>29</xdr:col>
      <xdr:colOff>177800</xdr:colOff>
      <xdr:row>37</xdr:row>
      <xdr:rowOff>16408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9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58335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1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41714</xdr:rowOff>
    </xdr:from>
    <xdr:to>
      <xdr:col>26</xdr:col>
      <xdr:colOff>101600</xdr:colOff>
      <xdr:row>36</xdr:row>
      <xdr:rowOff>143314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128091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8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155230</xdr:rowOff>
    </xdr:from>
    <xdr:to>
      <xdr:col>22</xdr:col>
      <xdr:colOff>165100</xdr:colOff>
      <xdr:row>37</xdr:row>
      <xdr:rowOff>85380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0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70157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92006</xdr:rowOff>
    </xdr:from>
    <xdr:to>
      <xdr:col>19</xdr:col>
      <xdr:colOff>38100</xdr:colOff>
      <xdr:row>37</xdr:row>
      <xdr:rowOff>193606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16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178383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0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119895</xdr:rowOff>
    </xdr:from>
    <xdr:to>
      <xdr:col>15</xdr:col>
      <xdr:colOff>101600</xdr:colOff>
      <xdr:row>37</xdr:row>
      <xdr:rowOff>221495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4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206272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151460</xdr:rowOff>
    </xdr:from>
    <xdr:to>
      <xdr:col>24</xdr:col>
      <xdr:colOff>63500</xdr:colOff>
      <xdr:row>36</xdr:row>
      <xdr:rowOff>167132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3660"/>
          <a:ext cx="838200" cy="1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167132</xdr:rowOff>
    </xdr:from>
    <xdr:to>
      <xdr:col>19</xdr:col>
      <xdr:colOff>177800</xdr:colOff>
      <xdr:row>37</xdr:row>
      <xdr:rowOff>22352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933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159906</xdr:rowOff>
    </xdr:from>
    <xdr:to>
      <xdr:col>15</xdr:col>
      <xdr:colOff>50800</xdr:colOff>
      <xdr:row>37</xdr:row>
      <xdr:rowOff>22352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2106"/>
          <a:ext cx="889000" cy="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159906</xdr:rowOff>
    </xdr:from>
    <xdr:to>
      <xdr:col>10</xdr:col>
      <xdr:colOff>114300</xdr:colOff>
      <xdr:row>37</xdr:row>
      <xdr:rowOff>51422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2106"/>
          <a:ext cx="889000" cy="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100660</xdr:rowOff>
    </xdr:from>
    <xdr:to>
      <xdr:col>24</xdr:col>
      <xdr:colOff>114300</xdr:colOff>
      <xdr:row>37</xdr:row>
      <xdr:rowOff>30810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116332</xdr:rowOff>
    </xdr:from>
    <xdr:to>
      <xdr:col>20</xdr:col>
      <xdr:colOff>38100</xdr:colOff>
      <xdr:row>37</xdr:row>
      <xdr:rowOff>46482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63009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143002</xdr:rowOff>
    </xdr:from>
    <xdr:to>
      <xdr:col>15</xdr:col>
      <xdr:colOff>101600</xdr:colOff>
      <xdr:row>37</xdr:row>
      <xdr:rowOff>73152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109106</xdr:rowOff>
    </xdr:from>
    <xdr:to>
      <xdr:col>10</xdr:col>
      <xdr:colOff>165100</xdr:colOff>
      <xdr:row>37</xdr:row>
      <xdr:rowOff>39256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55783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622</xdr:rowOff>
    </xdr:from>
    <xdr:to>
      <xdr:col>6</xdr:col>
      <xdr:colOff>38100</xdr:colOff>
      <xdr:row>37</xdr:row>
      <xdr:rowOff>102222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118749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139733</xdr:rowOff>
    </xdr:from>
    <xdr:to>
      <xdr:col>24</xdr:col>
      <xdr:colOff>63500</xdr:colOff>
      <xdr:row>53</xdr:row>
      <xdr:rowOff>10133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55133"/>
          <a:ext cx="838200" cy="4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139733</xdr:rowOff>
    </xdr:from>
    <xdr:to>
      <xdr:col>19</xdr:col>
      <xdr:colOff>177800</xdr:colOff>
      <xdr:row>53</xdr:row>
      <xdr:rowOff>81848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55133"/>
          <a:ext cx="889000" cy="1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70091</xdr:rowOff>
    </xdr:from>
    <xdr:to>
      <xdr:col>15</xdr:col>
      <xdr:colOff>50800</xdr:colOff>
      <xdr:row>53</xdr:row>
      <xdr:rowOff>81848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15694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70091</xdr:rowOff>
    </xdr:from>
    <xdr:to>
      <xdr:col>10</xdr:col>
      <xdr:colOff>114300</xdr:colOff>
      <xdr:row>54</xdr:row>
      <xdr:rowOff>73406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156941"/>
          <a:ext cx="889000" cy="1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130783</xdr:rowOff>
    </xdr:from>
    <xdr:to>
      <xdr:col>24</xdr:col>
      <xdr:colOff>114300</xdr:colOff>
      <xdr:row>53</xdr:row>
      <xdr:rowOff>60933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153660</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9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88933</xdr:rowOff>
    </xdr:from>
    <xdr:to>
      <xdr:col>20</xdr:col>
      <xdr:colOff>38100</xdr:colOff>
      <xdr:row>53</xdr:row>
      <xdr:rowOff>19083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35610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77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31048</xdr:rowOff>
    </xdr:from>
    <xdr:to>
      <xdr:col>15</xdr:col>
      <xdr:colOff>101600</xdr:colOff>
      <xdr:row>53</xdr:row>
      <xdr:rowOff>132648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149175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8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19291</xdr:rowOff>
    </xdr:from>
    <xdr:to>
      <xdr:col>10</xdr:col>
      <xdr:colOff>165100</xdr:colOff>
      <xdr:row>53</xdr:row>
      <xdr:rowOff>120891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1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137418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8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22606</xdr:rowOff>
    </xdr:from>
    <xdr:to>
      <xdr:col>6</xdr:col>
      <xdr:colOff>38100</xdr:colOff>
      <xdr:row>54</xdr:row>
      <xdr:rowOff>124206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140733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71486</xdr:rowOff>
    </xdr:from>
    <xdr:to>
      <xdr:col>24</xdr:col>
      <xdr:colOff>63500</xdr:colOff>
      <xdr:row>77</xdr:row>
      <xdr:rowOff>80995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3136"/>
          <a:ext cx="8382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68389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2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80995</xdr:rowOff>
    </xdr:from>
    <xdr:to>
      <xdr:col>19</xdr:col>
      <xdr:colOff>177800</xdr:colOff>
      <xdr:row>77</xdr:row>
      <xdr:rowOff>110989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2645"/>
          <a:ext cx="889000" cy="2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139087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78436</xdr:rowOff>
    </xdr:from>
    <xdr:to>
      <xdr:col>15</xdr:col>
      <xdr:colOff>50800</xdr:colOff>
      <xdr:row>77</xdr:row>
      <xdr:rowOff>110989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0086"/>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78436</xdr:rowOff>
    </xdr:from>
    <xdr:to>
      <xdr:col>10</xdr:col>
      <xdr:colOff>114300</xdr:colOff>
      <xdr:row>77</xdr:row>
      <xdr:rowOff>127172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0086"/>
          <a:ext cx="889000" cy="4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20686</xdr:rowOff>
    </xdr:from>
    <xdr:to>
      <xdr:col>24</xdr:col>
      <xdr:colOff>114300</xdr:colOff>
      <xdr:row>77</xdr:row>
      <xdr:rowOff>122286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170563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30195</xdr:rowOff>
    </xdr:from>
    <xdr:to>
      <xdr:col>20</xdr:col>
      <xdr:colOff>38100</xdr:colOff>
      <xdr:row>77</xdr:row>
      <xdr:rowOff>131795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122922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60189</xdr:rowOff>
    </xdr:from>
    <xdr:to>
      <xdr:col>15</xdr:col>
      <xdr:colOff>101600</xdr:colOff>
      <xdr:row>77</xdr:row>
      <xdr:rowOff>161789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27636</xdr:rowOff>
    </xdr:from>
    <xdr:to>
      <xdr:col>10</xdr:col>
      <xdr:colOff>165100</xdr:colOff>
      <xdr:row>77</xdr:row>
      <xdr:rowOff>129236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120363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76372</xdr:rowOff>
    </xdr:from>
    <xdr:to>
      <xdr:col>6</xdr:col>
      <xdr:colOff>38100</xdr:colOff>
      <xdr:row>78</xdr:row>
      <xdr:rowOff>6522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169099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149845</xdr:rowOff>
    </xdr:from>
    <xdr:to>
      <xdr:col>24</xdr:col>
      <xdr:colOff>63500</xdr:colOff>
      <xdr:row>94</xdr:row>
      <xdr:rowOff>95994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94695"/>
          <a:ext cx="8382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92129</xdr:rowOff>
    </xdr:from>
    <xdr:to>
      <xdr:col>19</xdr:col>
      <xdr:colOff>177800</xdr:colOff>
      <xdr:row>94</xdr:row>
      <xdr:rowOff>95994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36979"/>
          <a:ext cx="889000" cy="17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92129</xdr:rowOff>
    </xdr:from>
    <xdr:to>
      <xdr:col>15</xdr:col>
      <xdr:colOff>50800</xdr:colOff>
      <xdr:row>95</xdr:row>
      <xdr:rowOff>12305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36979"/>
          <a:ext cx="889000" cy="26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12305</xdr:rowOff>
    </xdr:from>
    <xdr:to>
      <xdr:col>10</xdr:col>
      <xdr:colOff>114300</xdr:colOff>
      <xdr:row>95</xdr:row>
      <xdr:rowOff>71185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00055"/>
          <a:ext cx="889000" cy="5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99045</xdr:rowOff>
    </xdr:from>
    <xdr:to>
      <xdr:col>24</xdr:col>
      <xdr:colOff>114300</xdr:colOff>
      <xdr:row>94</xdr:row>
      <xdr:rowOff>29195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121922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9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45194</xdr:rowOff>
    </xdr:from>
    <xdr:to>
      <xdr:col>20</xdr:col>
      <xdr:colOff>38100</xdr:colOff>
      <xdr:row>94</xdr:row>
      <xdr:rowOff>146794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163321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3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41329</xdr:rowOff>
    </xdr:from>
    <xdr:to>
      <xdr:col>15</xdr:col>
      <xdr:colOff>101600</xdr:colOff>
      <xdr:row>93</xdr:row>
      <xdr:rowOff>142929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8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159456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132955</xdr:rowOff>
    </xdr:from>
    <xdr:to>
      <xdr:col>10</xdr:col>
      <xdr:colOff>165100</xdr:colOff>
      <xdr:row>95</xdr:row>
      <xdr:rowOff>63105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79632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20385</xdr:rowOff>
    </xdr:from>
    <xdr:to>
      <xdr:col>6</xdr:col>
      <xdr:colOff>38100</xdr:colOff>
      <xdr:row>95</xdr:row>
      <xdr:rowOff>121985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138512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8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114445</xdr:rowOff>
    </xdr:from>
    <xdr:to>
      <xdr:col>55</xdr:col>
      <xdr:colOff>0</xdr:colOff>
      <xdr:row>37</xdr:row>
      <xdr:rowOff>131547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58095"/>
          <a:ext cx="838200" cy="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131547</xdr:rowOff>
    </xdr:from>
    <xdr:to>
      <xdr:col>50</xdr:col>
      <xdr:colOff>114300</xdr:colOff>
      <xdr:row>37</xdr:row>
      <xdr:rowOff>157847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75197"/>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127333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99924</xdr:rowOff>
    </xdr:from>
    <xdr:to>
      <xdr:col>45</xdr:col>
      <xdr:colOff>177800</xdr:colOff>
      <xdr:row>37</xdr:row>
      <xdr:rowOff>157847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14874"/>
          <a:ext cx="889000" cy="108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99924</xdr:rowOff>
    </xdr:from>
    <xdr:to>
      <xdr:col>41</xdr:col>
      <xdr:colOff>50800</xdr:colOff>
      <xdr:row>38</xdr:row>
      <xdr:rowOff>168046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14874"/>
          <a:ext cx="889000" cy="126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63645</xdr:rowOff>
    </xdr:from>
    <xdr:to>
      <xdr:col>55</xdr:col>
      <xdr:colOff>50800</xdr:colOff>
      <xdr:row>37</xdr:row>
      <xdr:rowOff>165245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42072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80747</xdr:rowOff>
    </xdr:from>
    <xdr:to>
      <xdr:col>50</xdr:col>
      <xdr:colOff>165100</xdr:colOff>
      <xdr:row>38</xdr:row>
      <xdr:rowOff>10897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2023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107047</xdr:rowOff>
    </xdr:from>
    <xdr:to>
      <xdr:col>46</xdr:col>
      <xdr:colOff>38100</xdr:colOff>
      <xdr:row>38</xdr:row>
      <xdr:rowOff>37196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5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28323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4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49124</xdr:rowOff>
    </xdr:from>
    <xdr:to>
      <xdr:col>41</xdr:col>
      <xdr:colOff>101600</xdr:colOff>
      <xdr:row>31</xdr:row>
      <xdr:rowOff>150724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141851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45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117246</xdr:rowOff>
    </xdr:from>
    <xdr:to>
      <xdr:col>36</xdr:col>
      <xdr:colOff>165100</xdr:colOff>
      <xdr:row>39</xdr:row>
      <xdr:rowOff>47396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38523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2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147427</xdr:rowOff>
    </xdr:from>
    <xdr:to>
      <xdr:col>55</xdr:col>
      <xdr:colOff>0</xdr:colOff>
      <xdr:row>56</xdr:row>
      <xdr:rowOff>94643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77177"/>
          <a:ext cx="838200" cy="11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129901</xdr:rowOff>
    </xdr:from>
    <xdr:to>
      <xdr:col>50</xdr:col>
      <xdr:colOff>114300</xdr:colOff>
      <xdr:row>55</xdr:row>
      <xdr:rowOff>147427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5965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105700</xdr:rowOff>
    </xdr:from>
    <xdr:to>
      <xdr:col>45</xdr:col>
      <xdr:colOff>177800</xdr:colOff>
      <xdr:row>55</xdr:row>
      <xdr:rowOff>129901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35450"/>
          <a:ext cx="889000" cy="2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105700</xdr:rowOff>
    </xdr:from>
    <xdr:to>
      <xdr:col>41</xdr:col>
      <xdr:colOff>50800</xdr:colOff>
      <xdr:row>55</xdr:row>
      <xdr:rowOff>163261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35450"/>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43843</xdr:rowOff>
    </xdr:from>
    <xdr:to>
      <xdr:col>55</xdr:col>
      <xdr:colOff>50800</xdr:colOff>
      <xdr:row>56</xdr:row>
      <xdr:rowOff>145443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22270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96627</xdr:rowOff>
    </xdr:from>
    <xdr:to>
      <xdr:col>50</xdr:col>
      <xdr:colOff>165100</xdr:colOff>
      <xdr:row>56</xdr:row>
      <xdr:rowOff>26777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43304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0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79101</xdr:rowOff>
    </xdr:from>
    <xdr:to>
      <xdr:col>46</xdr:col>
      <xdr:colOff>38100</xdr:colOff>
      <xdr:row>56</xdr:row>
      <xdr:rowOff>9251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25778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54900</xdr:rowOff>
    </xdr:from>
    <xdr:to>
      <xdr:col>41</xdr:col>
      <xdr:colOff>101600</xdr:colOff>
      <xdr:row>55</xdr:row>
      <xdr:rowOff>156500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1577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112461</xdr:rowOff>
    </xdr:from>
    <xdr:to>
      <xdr:col>36</xdr:col>
      <xdr:colOff>165100</xdr:colOff>
      <xdr:row>56</xdr:row>
      <xdr:rowOff>42611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59138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7093</xdr:rowOff>
    </xdr:from>
    <xdr:to>
      <xdr:col>55</xdr:col>
      <xdr:colOff>0</xdr:colOff>
      <xdr:row>78</xdr:row>
      <xdr:rowOff>10540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8019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124783</xdr:rowOff>
    </xdr:from>
    <xdr:to>
      <xdr:col>50</xdr:col>
      <xdr:colOff>114300</xdr:colOff>
      <xdr:row>78</xdr:row>
      <xdr:rowOff>7093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26433"/>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19114</xdr:rowOff>
    </xdr:from>
    <xdr:to>
      <xdr:col>45</xdr:col>
      <xdr:colOff>177800</xdr:colOff>
      <xdr:row>77</xdr:row>
      <xdr:rowOff>124783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20764"/>
          <a:ext cx="889000" cy="10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162331</xdr:rowOff>
    </xdr:from>
    <xdr:to>
      <xdr:col>41</xdr:col>
      <xdr:colOff>50800</xdr:colOff>
      <xdr:row>77</xdr:row>
      <xdr:rowOff>19114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92531"/>
          <a:ext cx="8890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131190</xdr:rowOff>
    </xdr:from>
    <xdr:to>
      <xdr:col>55</xdr:col>
      <xdr:colOff>50800</xdr:colOff>
      <xdr:row>78</xdr:row>
      <xdr:rowOff>61340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109617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127743</xdr:rowOff>
    </xdr:from>
    <xdr:to>
      <xdr:col>50</xdr:col>
      <xdr:colOff>165100</xdr:colOff>
      <xdr:row>78</xdr:row>
      <xdr:rowOff>57893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49020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4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73983</xdr:rowOff>
    </xdr:from>
    <xdr:to>
      <xdr:col>46</xdr:col>
      <xdr:colOff>38100</xdr:colOff>
      <xdr:row>78</xdr:row>
      <xdr:rowOff>4133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166710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139764</xdr:rowOff>
    </xdr:from>
    <xdr:to>
      <xdr:col>41</xdr:col>
      <xdr:colOff>101600</xdr:colOff>
      <xdr:row>77</xdr:row>
      <xdr:rowOff>69914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86441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9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111531</xdr:rowOff>
    </xdr:from>
    <xdr:to>
      <xdr:col>36</xdr:col>
      <xdr:colOff>165100</xdr:colOff>
      <xdr:row>77</xdr:row>
      <xdr:rowOff>41681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58208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92935</xdr:rowOff>
    </xdr:from>
    <xdr:to>
      <xdr:col>55</xdr:col>
      <xdr:colOff>0</xdr:colOff>
      <xdr:row>97</xdr:row>
      <xdr:rowOff>37342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52135"/>
          <a:ext cx="838200" cy="1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21534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9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92587</xdr:rowOff>
    </xdr:from>
    <xdr:to>
      <xdr:col>50</xdr:col>
      <xdr:colOff>114300</xdr:colOff>
      <xdr:row>96</xdr:row>
      <xdr:rowOff>92935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51787"/>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92587</xdr:rowOff>
    </xdr:from>
    <xdr:to>
      <xdr:col>45</xdr:col>
      <xdr:colOff>177800</xdr:colOff>
      <xdr:row>97</xdr:row>
      <xdr:rowOff>11607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51787"/>
          <a:ext cx="889000" cy="9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11607</xdr:rowOff>
    </xdr:from>
    <xdr:to>
      <xdr:col>41</xdr:col>
      <xdr:colOff>50800</xdr:colOff>
      <xdr:row>97</xdr:row>
      <xdr:rowOff>83911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42257"/>
          <a:ext cx="889000" cy="7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65481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70945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157992</xdr:rowOff>
    </xdr:from>
    <xdr:to>
      <xdr:col>55</xdr:col>
      <xdr:colOff>50800</xdr:colOff>
      <xdr:row>97</xdr:row>
      <xdr:rowOff>88142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136419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42135</xdr:rowOff>
    </xdr:from>
    <xdr:to>
      <xdr:col>50</xdr:col>
      <xdr:colOff>165100</xdr:colOff>
      <xdr:row>96</xdr:row>
      <xdr:rowOff>143735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160262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7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41787</xdr:rowOff>
    </xdr:from>
    <xdr:to>
      <xdr:col>46</xdr:col>
      <xdr:colOff>38100</xdr:colOff>
      <xdr:row>96</xdr:row>
      <xdr:rowOff>143387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159914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7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132257</xdr:rowOff>
    </xdr:from>
    <xdr:to>
      <xdr:col>41</xdr:col>
      <xdr:colOff>101600</xdr:colOff>
      <xdr:row>97</xdr:row>
      <xdr:rowOff>62407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53534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33111</xdr:rowOff>
    </xdr:from>
    <xdr:to>
      <xdr:col>36</xdr:col>
      <xdr:colOff>165100</xdr:colOff>
      <xdr:row>97</xdr:row>
      <xdr:rowOff>134711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125838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5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9227</xdr:rowOff>
    </xdr:from>
    <xdr:to>
      <xdr:col>85</xdr:col>
      <xdr:colOff>127000</xdr:colOff>
      <xdr:row>36</xdr:row>
      <xdr:rowOff>166351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009977"/>
          <a:ext cx="838200" cy="3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102629</xdr:rowOff>
    </xdr:from>
    <xdr:to>
      <xdr:col>81</xdr:col>
      <xdr:colOff>50800</xdr:colOff>
      <xdr:row>36</xdr:row>
      <xdr:rowOff>166351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931929"/>
          <a:ext cx="889000" cy="40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102629</xdr:rowOff>
    </xdr:from>
    <xdr:to>
      <xdr:col>76</xdr:col>
      <xdr:colOff>114300</xdr:colOff>
      <xdr:row>35</xdr:row>
      <xdr:rowOff>30677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5931929"/>
          <a:ext cx="8890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17685</xdr:rowOff>
    </xdr:from>
    <xdr:to>
      <xdr:col>71</xdr:col>
      <xdr:colOff>177800</xdr:colOff>
      <xdr:row>35</xdr:row>
      <xdr:rowOff>30677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846985"/>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129877</xdr:rowOff>
    </xdr:from>
    <xdr:to>
      <xdr:col>85</xdr:col>
      <xdr:colOff>177800</xdr:colOff>
      <xdr:row>35</xdr:row>
      <xdr:rowOff>60027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59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152754</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581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115551</xdr:rowOff>
    </xdr:from>
    <xdr:to>
      <xdr:col>81</xdr:col>
      <xdr:colOff>101600</xdr:colOff>
      <xdr:row>37</xdr:row>
      <xdr:rowOff>45701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2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62228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606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51829</xdr:rowOff>
    </xdr:from>
    <xdr:to>
      <xdr:col>76</xdr:col>
      <xdr:colOff>165100</xdr:colOff>
      <xdr:row>34</xdr:row>
      <xdr:rowOff>153429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8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169956</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6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151327</xdr:rowOff>
    </xdr:from>
    <xdr:to>
      <xdr:col>72</xdr:col>
      <xdr:colOff>38100</xdr:colOff>
      <xdr:row>35</xdr:row>
      <xdr:rowOff>81477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9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98004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7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138335</xdr:rowOff>
    </xdr:from>
    <xdr:to>
      <xdr:col>67</xdr:col>
      <xdr:colOff>101600</xdr:colOff>
      <xdr:row>34</xdr:row>
      <xdr:rowOff>68485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7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85012</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57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130262</xdr:rowOff>
    </xdr:from>
    <xdr:to>
      <xdr:col>85</xdr:col>
      <xdr:colOff>127000</xdr:colOff>
      <xdr:row>74</xdr:row>
      <xdr:rowOff>134687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17562"/>
          <a:ext cx="8382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166457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130262</xdr:rowOff>
    </xdr:from>
    <xdr:to>
      <xdr:col>81</xdr:col>
      <xdr:colOff>50800</xdr:colOff>
      <xdr:row>74</xdr:row>
      <xdr:rowOff>150803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17562"/>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150803</xdr:rowOff>
    </xdr:from>
    <xdr:to>
      <xdr:col>76</xdr:col>
      <xdr:colOff>114300</xdr:colOff>
      <xdr:row>75</xdr:row>
      <xdr:rowOff>18265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38103"/>
          <a:ext cx="889000" cy="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60621</xdr:rowOff>
    </xdr:from>
    <xdr:to>
      <xdr:col>71</xdr:col>
      <xdr:colOff>177800</xdr:colOff>
      <xdr:row>75</xdr:row>
      <xdr:rowOff>18265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747921"/>
          <a:ext cx="889000" cy="12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83887</xdr:rowOff>
    </xdr:from>
    <xdr:to>
      <xdr:col>85</xdr:col>
      <xdr:colOff>177800</xdr:colOff>
      <xdr:row>75</xdr:row>
      <xdr:rowOff>14037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106764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79462</xdr:rowOff>
    </xdr:from>
    <xdr:to>
      <xdr:col>81</xdr:col>
      <xdr:colOff>101600</xdr:colOff>
      <xdr:row>75</xdr:row>
      <xdr:rowOff>9612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26139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100003</xdr:rowOff>
    </xdr:from>
    <xdr:to>
      <xdr:col>76</xdr:col>
      <xdr:colOff>165100</xdr:colOff>
      <xdr:row>75</xdr:row>
      <xdr:rowOff>30153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8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46680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6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138915</xdr:rowOff>
    </xdr:from>
    <xdr:to>
      <xdr:col>72</xdr:col>
      <xdr:colOff>38100</xdr:colOff>
      <xdr:row>75</xdr:row>
      <xdr:rowOff>69065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85592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9821</xdr:rowOff>
    </xdr:from>
    <xdr:to>
      <xdr:col>67</xdr:col>
      <xdr:colOff>101600</xdr:colOff>
      <xdr:row>74</xdr:row>
      <xdr:rowOff>111421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9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127948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57519</xdr:rowOff>
    </xdr:from>
    <xdr:to>
      <xdr:col>85</xdr:col>
      <xdr:colOff>127000</xdr:colOff>
      <xdr:row>98</xdr:row>
      <xdr:rowOff>72137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59619"/>
          <a:ext cx="8382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149340</xdr:rowOff>
    </xdr:from>
    <xdr:to>
      <xdr:col>81</xdr:col>
      <xdr:colOff>50800</xdr:colOff>
      <xdr:row>98</xdr:row>
      <xdr:rowOff>57519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79990"/>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149340</xdr:rowOff>
    </xdr:from>
    <xdr:to>
      <xdr:col>76</xdr:col>
      <xdr:colOff>114300</xdr:colOff>
      <xdr:row>98</xdr:row>
      <xdr:rowOff>60058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79990"/>
          <a:ext cx="889000" cy="8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60058</xdr:rowOff>
    </xdr:from>
    <xdr:to>
      <xdr:col>71</xdr:col>
      <xdr:colOff>177800</xdr:colOff>
      <xdr:row>98</xdr:row>
      <xdr:rowOff>87934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62158"/>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21337</xdr:rowOff>
    </xdr:from>
    <xdr:to>
      <xdr:col>85</xdr:col>
      <xdr:colOff>177800</xdr:colOff>
      <xdr:row>98</xdr:row>
      <xdr:rowOff>122937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171214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6719</xdr:rowOff>
    </xdr:from>
    <xdr:to>
      <xdr:col>81</xdr:col>
      <xdr:colOff>101600</xdr:colOff>
      <xdr:row>98</xdr:row>
      <xdr:rowOff>108319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99446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98540</xdr:rowOff>
    </xdr:from>
    <xdr:to>
      <xdr:col>76</xdr:col>
      <xdr:colOff>165100</xdr:colOff>
      <xdr:row>98</xdr:row>
      <xdr:rowOff>28690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19817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9258</xdr:rowOff>
    </xdr:from>
    <xdr:to>
      <xdr:col>72</xdr:col>
      <xdr:colOff>38100</xdr:colOff>
      <xdr:row>98</xdr:row>
      <xdr:rowOff>110858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101985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0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37134</xdr:rowOff>
    </xdr:from>
    <xdr:to>
      <xdr:col>67</xdr:col>
      <xdr:colOff>101600</xdr:colOff>
      <xdr:row>98</xdr:row>
      <xdr:rowOff>138734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129861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94986</xdr:rowOff>
    </xdr:from>
    <xdr:to>
      <xdr:col>116</xdr:col>
      <xdr:colOff>63500</xdr:colOff>
      <xdr:row>38</xdr:row>
      <xdr:rowOff>44374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38636"/>
          <a:ext cx="838200" cy="12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94986</xdr:rowOff>
    </xdr:from>
    <xdr:to>
      <xdr:col>111</xdr:col>
      <xdr:colOff>177800</xdr:colOff>
      <xdr:row>37</xdr:row>
      <xdr:rowOff>101295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38636"/>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101295</xdr:rowOff>
    </xdr:from>
    <xdr:to>
      <xdr:col>107</xdr:col>
      <xdr:colOff>50800</xdr:colOff>
      <xdr:row>37</xdr:row>
      <xdr:rowOff>107833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44945"/>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74549</xdr:rowOff>
    </xdr:from>
    <xdr:to>
      <xdr:col>102</xdr:col>
      <xdr:colOff>114300</xdr:colOff>
      <xdr:row>37</xdr:row>
      <xdr:rowOff>107833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18199"/>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165024</xdr:rowOff>
    </xdr:from>
    <xdr:to>
      <xdr:col>116</xdr:col>
      <xdr:colOff>114300</xdr:colOff>
      <xdr:row>38</xdr:row>
      <xdr:rowOff>95174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79951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44186</xdr:rowOff>
    </xdr:from>
    <xdr:to>
      <xdr:col>112</xdr:col>
      <xdr:colOff>38100</xdr:colOff>
      <xdr:row>37</xdr:row>
      <xdr:rowOff>145786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8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136913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48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50495</xdr:rowOff>
    </xdr:from>
    <xdr:to>
      <xdr:col>107</xdr:col>
      <xdr:colOff>101600</xdr:colOff>
      <xdr:row>37</xdr:row>
      <xdr:rowOff>152095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143222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57033</xdr:rowOff>
    </xdr:from>
    <xdr:to>
      <xdr:col>102</xdr:col>
      <xdr:colOff>165100</xdr:colOff>
      <xdr:row>37</xdr:row>
      <xdr:rowOff>158633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3710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23749</xdr:rowOff>
    </xdr:from>
    <xdr:to>
      <xdr:col>98</xdr:col>
      <xdr:colOff>38100</xdr:colOff>
      <xdr:row>37</xdr:row>
      <xdr:rowOff>125349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141876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4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132705</xdr:rowOff>
    </xdr:from>
    <xdr:to>
      <xdr:col>116</xdr:col>
      <xdr:colOff>63500</xdr:colOff>
      <xdr:row>57</xdr:row>
      <xdr:rowOff>153325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05355"/>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121000</xdr:rowOff>
    </xdr:from>
    <xdr:to>
      <xdr:col>111</xdr:col>
      <xdr:colOff>177800</xdr:colOff>
      <xdr:row>57</xdr:row>
      <xdr:rowOff>132705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93650"/>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48351</xdr:rowOff>
    </xdr:from>
    <xdr:to>
      <xdr:col>107</xdr:col>
      <xdr:colOff>50800</xdr:colOff>
      <xdr:row>57</xdr:row>
      <xdr:rowOff>121000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649551"/>
          <a:ext cx="889000" cy="2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48351</xdr:rowOff>
    </xdr:from>
    <xdr:to>
      <xdr:col>102</xdr:col>
      <xdr:colOff>114300</xdr:colOff>
      <xdr:row>57</xdr:row>
      <xdr:rowOff>46706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649551"/>
          <a:ext cx="889000" cy="16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102525</xdr:rowOff>
    </xdr:from>
    <xdr:to>
      <xdr:col>116</xdr:col>
      <xdr:colOff>114300</xdr:colOff>
      <xdr:row>58</xdr:row>
      <xdr:rowOff>32675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80952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5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81905</xdr:rowOff>
    </xdr:from>
    <xdr:to>
      <xdr:col>112</xdr:col>
      <xdr:colOff>38100</xdr:colOff>
      <xdr:row>58</xdr:row>
      <xdr:rowOff>12055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5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3182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4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70200</xdr:rowOff>
    </xdr:from>
    <xdr:to>
      <xdr:col>107</xdr:col>
      <xdr:colOff>101600</xdr:colOff>
      <xdr:row>58</xdr:row>
      <xdr:rowOff>350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162927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93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169001</xdr:rowOff>
    </xdr:from>
    <xdr:to>
      <xdr:col>102</xdr:col>
      <xdr:colOff>165100</xdr:colOff>
      <xdr:row>56</xdr:row>
      <xdr:rowOff>99151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115678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3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167356</xdr:rowOff>
    </xdr:from>
    <xdr:to>
      <xdr:col>98</xdr:col>
      <xdr:colOff>38100</xdr:colOff>
      <xdr:row>57</xdr:row>
      <xdr:rowOff>97506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114033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5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82397</xdr:rowOff>
    </xdr:from>
    <xdr:to>
      <xdr:col>116</xdr:col>
      <xdr:colOff>63500</xdr:colOff>
      <xdr:row>74</xdr:row>
      <xdr:rowOff>137909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69697"/>
          <a:ext cx="8382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137909</xdr:rowOff>
    </xdr:from>
    <xdr:to>
      <xdr:col>111</xdr:col>
      <xdr:colOff>177800</xdr:colOff>
      <xdr:row>75</xdr:row>
      <xdr:rowOff>27419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25209"/>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27419</xdr:rowOff>
    </xdr:from>
    <xdr:to>
      <xdr:col>107</xdr:col>
      <xdr:colOff>50800</xdr:colOff>
      <xdr:row>75</xdr:row>
      <xdr:rowOff>68072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86169"/>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37744</xdr:rowOff>
    </xdr:from>
    <xdr:to>
      <xdr:col>102</xdr:col>
      <xdr:colOff>114300</xdr:colOff>
      <xdr:row>75</xdr:row>
      <xdr:rowOff>68072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725044"/>
          <a:ext cx="8890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31597</xdr:rowOff>
    </xdr:from>
    <xdr:to>
      <xdr:col>116</xdr:col>
      <xdr:colOff>114300</xdr:colOff>
      <xdr:row>74</xdr:row>
      <xdr:rowOff>133197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54474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87109</xdr:rowOff>
    </xdr:from>
    <xdr:to>
      <xdr:col>112</xdr:col>
      <xdr:colOff>38100</xdr:colOff>
      <xdr:row>75</xdr:row>
      <xdr:rowOff>17259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33786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148069</xdr:rowOff>
    </xdr:from>
    <xdr:to>
      <xdr:col>107</xdr:col>
      <xdr:colOff>101600</xdr:colOff>
      <xdr:row>75</xdr:row>
      <xdr:rowOff>78219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94746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17272</xdr:rowOff>
    </xdr:from>
    <xdr:to>
      <xdr:col>102</xdr:col>
      <xdr:colOff>165100</xdr:colOff>
      <xdr:row>75</xdr:row>
      <xdr:rowOff>118872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135399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158394</xdr:rowOff>
    </xdr:from>
    <xdr:to>
      <xdr:col>98</xdr:col>
      <xdr:colOff>38100</xdr:colOff>
      <xdr:row>74</xdr:row>
      <xdr:rowOff>88544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7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105071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4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653,069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92,074</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および扶助費は類似団体平均と比べて高い水準で推移しており、物件費では小中学校机・椅子更新事業費の増、扶助費については、住民税非課税世帯等に対する物価高騰重点支援給付金給付事業費等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普通建設事業費は、林業・木材産業構造改革事業費や地区公民館整備事業費の減により住民一人当たり</a:t>
          </a:r>
          <a:r>
            <a:rPr kumimoji="1" lang="en-US" altLang="ja-JP" sz="1300">
              <a:latin typeface="ＭＳ Ｐゴシック" panose="020B0600070205080204" pitchFamily="50" charset="-128"/>
              <a:ea typeface="ＭＳ Ｐゴシック" panose="020B0600070205080204" pitchFamily="50" charset="-128"/>
            </a:rPr>
            <a:t>60,913</a:t>
          </a:r>
          <a:r>
            <a:rPr kumimoji="1" lang="ja-JP" altLang="en-US" sz="1300">
              <a:latin typeface="ＭＳ Ｐゴシック" panose="020B0600070205080204" pitchFamily="50" charset="-128"/>
              <a:ea typeface="ＭＳ Ｐゴシック" panose="020B0600070205080204" pitchFamily="50" charset="-128"/>
            </a:rPr>
            <a:t>円で昨年度より</a:t>
          </a:r>
          <a:r>
            <a:rPr kumimoji="1" lang="en-US" altLang="ja-JP" sz="1300">
              <a:latin typeface="ＭＳ Ｐゴシック" panose="020B0600070205080204" pitchFamily="50" charset="-128"/>
              <a:ea typeface="ＭＳ Ｐゴシック" panose="020B0600070205080204" pitchFamily="50" charset="-128"/>
            </a:rPr>
            <a:t>15,573</a:t>
          </a:r>
          <a:r>
            <a:rPr kumimoji="1" lang="ja-JP" altLang="en-US" sz="1300">
              <a:latin typeface="ＭＳ Ｐゴシック" panose="020B0600070205080204" pitchFamily="50" charset="-128"/>
              <a:ea typeface="ＭＳ Ｐゴシック" panose="020B0600070205080204" pitchFamily="50" charset="-128"/>
            </a:rPr>
            <a:t>円減額となっている。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繰出金については、介護保険特別会計や、後期高齢者医療特別会計の繰出金が増となったこと等により類似団体平均より</a:t>
          </a:r>
          <a:r>
            <a:rPr kumimoji="1" lang="en-US" altLang="ja-JP" sz="1300">
              <a:latin typeface="ＭＳ Ｐゴシック" panose="020B0600070205080204" pitchFamily="50" charset="-128"/>
              <a:ea typeface="ＭＳ Ｐゴシック" panose="020B0600070205080204" pitchFamily="50" charset="-128"/>
            </a:rPr>
            <a:t>3,408</a:t>
          </a:r>
          <a:r>
            <a:rPr kumimoji="1" lang="ja-JP" altLang="en-US" sz="1300">
              <a:latin typeface="ＭＳ Ｐゴシック" panose="020B0600070205080204" pitchFamily="50" charset="-128"/>
              <a:ea typeface="ＭＳ Ｐゴシック" panose="020B0600070205080204" pitchFamily="50" charset="-128"/>
            </a:rPr>
            <a:t>円高い、住民一人当たり</a:t>
          </a:r>
          <a:r>
            <a:rPr kumimoji="1" lang="en-US" altLang="ja-JP" sz="1300">
              <a:latin typeface="ＭＳ Ｐゴシック" panose="020B0600070205080204" pitchFamily="50" charset="-128"/>
              <a:ea typeface="ＭＳ Ｐゴシック" panose="020B0600070205080204" pitchFamily="50" charset="-128"/>
            </a:rPr>
            <a:t>51,504</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61,125
60,542
666.03
40,855,344
39,918,822
749,238
20,905,762
33,084,375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22733</xdr:rowOff>
    </xdr:from>
    <xdr:to>
      <xdr:col>24</xdr:col>
      <xdr:colOff>63500</xdr:colOff>
      <xdr:row>35</xdr:row>
      <xdr:rowOff>26543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348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22733</xdr:rowOff>
    </xdr:from>
    <xdr:to>
      <xdr:col>19</xdr:col>
      <xdr:colOff>177800</xdr:colOff>
      <xdr:row>35</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348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38354</xdr:rowOff>
    </xdr:from>
    <xdr:to>
      <xdr:col>15</xdr:col>
      <xdr:colOff>50800</xdr:colOff>
      <xdr:row>35</xdr:row>
      <xdr:rowOff>41402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91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15113</xdr:rowOff>
    </xdr:from>
    <xdr:to>
      <xdr:col>10</xdr:col>
      <xdr:colOff>114300</xdr:colOff>
      <xdr:row>35</xdr:row>
      <xdr:rowOff>38354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5863"/>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147193</xdr:rowOff>
    </xdr:from>
    <xdr:to>
      <xdr:col>24</xdr:col>
      <xdr:colOff>114300</xdr:colOff>
      <xdr:row>35</xdr:row>
      <xdr:rowOff>77343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170070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143383</xdr:rowOff>
    </xdr:from>
    <xdr:to>
      <xdr:col>20</xdr:col>
      <xdr:colOff>38100</xdr:colOff>
      <xdr:row>35</xdr:row>
      <xdr:rowOff>73533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90060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162052</xdr:rowOff>
    </xdr:from>
    <xdr:to>
      <xdr:col>15</xdr:col>
      <xdr:colOff>101600</xdr:colOff>
      <xdr:row>35</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108729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159004</xdr:rowOff>
    </xdr:from>
    <xdr:to>
      <xdr:col>10</xdr:col>
      <xdr:colOff>165100</xdr:colOff>
      <xdr:row>35</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135763</xdr:rowOff>
    </xdr:from>
    <xdr:to>
      <xdr:col>6</xdr:col>
      <xdr:colOff>38100</xdr:colOff>
      <xdr:row>35</xdr:row>
      <xdr:rowOff>65913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82440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153494</xdr:rowOff>
    </xdr:from>
    <xdr:to>
      <xdr:col>24</xdr:col>
      <xdr:colOff>63500</xdr:colOff>
      <xdr:row>56</xdr:row>
      <xdr:rowOff>167228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54694"/>
          <a:ext cx="8382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117965</xdr:rowOff>
    </xdr:from>
    <xdr:to>
      <xdr:col>19</xdr:col>
      <xdr:colOff>177800</xdr:colOff>
      <xdr:row>56</xdr:row>
      <xdr:rowOff>153494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19165"/>
          <a:ext cx="889000" cy="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157252</xdr:rowOff>
    </xdr:from>
    <xdr:to>
      <xdr:col>15</xdr:col>
      <xdr:colOff>50800</xdr:colOff>
      <xdr:row>56</xdr:row>
      <xdr:rowOff>117965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44102"/>
          <a:ext cx="889000" cy="47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157252</xdr:rowOff>
    </xdr:from>
    <xdr:to>
      <xdr:col>10</xdr:col>
      <xdr:colOff>114300</xdr:colOff>
      <xdr:row>56</xdr:row>
      <xdr:rowOff>122185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44102"/>
          <a:ext cx="889000" cy="47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116428</xdr:rowOff>
    </xdr:from>
    <xdr:to>
      <xdr:col>24</xdr:col>
      <xdr:colOff>114300</xdr:colOff>
      <xdr:row>57</xdr:row>
      <xdr:rowOff>46578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94855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102694</xdr:rowOff>
    </xdr:from>
    <xdr:to>
      <xdr:col>20</xdr:col>
      <xdr:colOff>38100</xdr:colOff>
      <xdr:row>57</xdr:row>
      <xdr:rowOff>32844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23971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67165</xdr:rowOff>
    </xdr:from>
    <xdr:to>
      <xdr:col>15</xdr:col>
      <xdr:colOff>101600</xdr:colOff>
      <xdr:row>56</xdr:row>
      <xdr:rowOff>168765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159892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106452</xdr:rowOff>
    </xdr:from>
    <xdr:to>
      <xdr:col>10</xdr:col>
      <xdr:colOff>165100</xdr:colOff>
      <xdr:row>54</xdr:row>
      <xdr:rowOff>36602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53129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6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71385</xdr:rowOff>
    </xdr:from>
    <xdr:to>
      <xdr:col>6</xdr:col>
      <xdr:colOff>38100</xdr:colOff>
      <xdr:row>57</xdr:row>
      <xdr:rowOff>1535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18062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111550</xdr:rowOff>
    </xdr:from>
    <xdr:to>
      <xdr:col>24</xdr:col>
      <xdr:colOff>63500</xdr:colOff>
      <xdr:row>74</xdr:row>
      <xdr:rowOff>33124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55950"/>
          <a:ext cx="838200" cy="26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165581</xdr:rowOff>
    </xdr:from>
    <xdr:to>
      <xdr:col>19</xdr:col>
      <xdr:colOff>177800</xdr:colOff>
      <xdr:row>74</xdr:row>
      <xdr:rowOff>33124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09981"/>
          <a:ext cx="889000" cy="21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165581</xdr:rowOff>
    </xdr:from>
    <xdr:to>
      <xdr:col>15</xdr:col>
      <xdr:colOff>50800</xdr:colOff>
      <xdr:row>74</xdr:row>
      <xdr:rowOff>131128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09981"/>
          <a:ext cx="889000" cy="30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131128</xdr:rowOff>
    </xdr:from>
    <xdr:to>
      <xdr:col>10</xdr:col>
      <xdr:colOff>114300</xdr:colOff>
      <xdr:row>76</xdr:row>
      <xdr:rowOff>15047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8428"/>
          <a:ext cx="889000" cy="2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60750</xdr:rowOff>
    </xdr:from>
    <xdr:to>
      <xdr:col>24</xdr:col>
      <xdr:colOff>114300</xdr:colOff>
      <xdr:row>72</xdr:row>
      <xdr:rowOff>162350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83627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5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153774</xdr:rowOff>
    </xdr:from>
    <xdr:to>
      <xdr:col>20</xdr:col>
      <xdr:colOff>38100</xdr:colOff>
      <xdr:row>74</xdr:row>
      <xdr:rowOff>83924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6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100451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4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114781</xdr:rowOff>
    </xdr:from>
    <xdr:to>
      <xdr:col>15</xdr:col>
      <xdr:colOff>101600</xdr:colOff>
      <xdr:row>73</xdr:row>
      <xdr:rowOff>44931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61458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80328</xdr:rowOff>
    </xdr:from>
    <xdr:to>
      <xdr:col>10</xdr:col>
      <xdr:colOff>165100</xdr:colOff>
      <xdr:row>75</xdr:row>
      <xdr:rowOff>10478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27005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135698</xdr:rowOff>
    </xdr:from>
    <xdr:to>
      <xdr:col>6</xdr:col>
      <xdr:colOff>38100</xdr:colOff>
      <xdr:row>76</xdr:row>
      <xdr:rowOff>65847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44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82375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108649</xdr:rowOff>
    </xdr:from>
    <xdr:to>
      <xdr:col>24</xdr:col>
      <xdr:colOff>63500</xdr:colOff>
      <xdr:row>95</xdr:row>
      <xdr:rowOff>1663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24949"/>
          <a:ext cx="8382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108649</xdr:rowOff>
    </xdr:from>
    <xdr:to>
      <xdr:col>19</xdr:col>
      <xdr:colOff>177800</xdr:colOff>
      <xdr:row>95</xdr:row>
      <xdr:rowOff>71806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4949"/>
          <a:ext cx="889000" cy="1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71806</xdr:rowOff>
    </xdr:from>
    <xdr:to>
      <xdr:col>15</xdr:col>
      <xdr:colOff>50800</xdr:colOff>
      <xdr:row>95</xdr:row>
      <xdr:rowOff>134919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59556"/>
          <a:ext cx="889000" cy="6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134919</xdr:rowOff>
    </xdr:from>
    <xdr:to>
      <xdr:col>10</xdr:col>
      <xdr:colOff>114300</xdr:colOff>
      <xdr:row>96</xdr:row>
      <xdr:rowOff>121050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22669"/>
          <a:ext cx="8890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122313</xdr:rowOff>
    </xdr:from>
    <xdr:to>
      <xdr:col>24</xdr:col>
      <xdr:colOff>114300</xdr:colOff>
      <xdr:row>95</xdr:row>
      <xdr:rowOff>52463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145190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57849</xdr:rowOff>
    </xdr:from>
    <xdr:to>
      <xdr:col>20</xdr:col>
      <xdr:colOff>38100</xdr:colOff>
      <xdr:row>94</xdr:row>
      <xdr:rowOff>159449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4526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21006</xdr:rowOff>
    </xdr:from>
    <xdr:to>
      <xdr:col>15</xdr:col>
      <xdr:colOff>101600</xdr:colOff>
      <xdr:row>95</xdr:row>
      <xdr:rowOff>122606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139133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84119</xdr:rowOff>
    </xdr:from>
    <xdr:to>
      <xdr:col>10</xdr:col>
      <xdr:colOff>165100</xdr:colOff>
      <xdr:row>96</xdr:row>
      <xdr:rowOff>14269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30796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70250</xdr:rowOff>
    </xdr:from>
    <xdr:to>
      <xdr:col>6</xdr:col>
      <xdr:colOff>38100</xdr:colOff>
      <xdr:row>97</xdr:row>
      <xdr:rowOff>400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135509</xdr:rowOff>
    </xdr:from>
    <xdr:to>
      <xdr:col>55</xdr:col>
      <xdr:colOff>0</xdr:colOff>
      <xdr:row>36</xdr:row>
      <xdr:rowOff>142367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0770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9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140462</xdr:rowOff>
    </xdr:from>
    <xdr:to>
      <xdr:col>50</xdr:col>
      <xdr:colOff>114300</xdr:colOff>
      <xdr:row>36</xdr:row>
      <xdr:rowOff>142367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1266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36068</xdr:rowOff>
    </xdr:from>
    <xdr:to>
      <xdr:col>45</xdr:col>
      <xdr:colOff>177800</xdr:colOff>
      <xdr:row>36</xdr:row>
      <xdr:rowOff>140462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865368"/>
          <a:ext cx="889000" cy="4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3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36068</xdr:rowOff>
    </xdr:from>
    <xdr:to>
      <xdr:col>41</xdr:col>
      <xdr:colOff>50800</xdr:colOff>
      <xdr:row>35</xdr:row>
      <xdr:rowOff>78740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865368"/>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2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84709</xdr:rowOff>
    </xdr:from>
    <xdr:to>
      <xdr:col>55</xdr:col>
      <xdr:colOff>50800</xdr:colOff>
      <xdr:row>37</xdr:row>
      <xdr:rowOff>14859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107586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91567</xdr:rowOff>
    </xdr:from>
    <xdr:to>
      <xdr:col>50</xdr:col>
      <xdr:colOff>165100</xdr:colOff>
      <xdr:row>37</xdr:row>
      <xdr:rowOff>21717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38244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3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89662</xdr:rowOff>
    </xdr:from>
    <xdr:to>
      <xdr:col>46</xdr:col>
      <xdr:colOff>38100</xdr:colOff>
      <xdr:row>37</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36339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156718</xdr:rowOff>
    </xdr:from>
    <xdr:to>
      <xdr:col>41</xdr:col>
      <xdr:colOff>101600</xdr:colOff>
      <xdr:row>34</xdr:row>
      <xdr:rowOff>86868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103395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5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27940</xdr:rowOff>
    </xdr:from>
    <xdr:to>
      <xdr:col>36</xdr:col>
      <xdr:colOff>165100</xdr:colOff>
      <xdr:row>35</xdr:row>
      <xdr:rowOff>129540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146067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119602</xdr:rowOff>
    </xdr:from>
    <xdr:to>
      <xdr:col>55</xdr:col>
      <xdr:colOff>0</xdr:colOff>
      <xdr:row>56</xdr:row>
      <xdr:rowOff>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49352"/>
          <a:ext cx="838200" cy="5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99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119602</xdr:rowOff>
    </xdr:from>
    <xdr:to>
      <xdr:col>50</xdr:col>
      <xdr:colOff>114300</xdr:colOff>
      <xdr:row>56</xdr:row>
      <xdr:rowOff>24676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49352"/>
          <a:ext cx="889000" cy="7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19971</xdr:rowOff>
    </xdr:from>
    <xdr:to>
      <xdr:col>45</xdr:col>
      <xdr:colOff>177800</xdr:colOff>
      <xdr:row>56</xdr:row>
      <xdr:rowOff>24676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2117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19971</xdr:rowOff>
    </xdr:from>
    <xdr:to>
      <xdr:col>41</xdr:col>
      <xdr:colOff>50800</xdr:colOff>
      <xdr:row>56</xdr:row>
      <xdr:rowOff>49384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21171"/>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120714</xdr:rowOff>
    </xdr:from>
    <xdr:to>
      <xdr:col>55</xdr:col>
      <xdr:colOff>50800</xdr:colOff>
      <xdr:row>56</xdr:row>
      <xdr:rowOff>50864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99141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68802</xdr:rowOff>
    </xdr:from>
    <xdr:to>
      <xdr:col>50</xdr:col>
      <xdr:colOff>165100</xdr:colOff>
      <xdr:row>55</xdr:row>
      <xdr:rowOff>170402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9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7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145326</xdr:rowOff>
    </xdr:from>
    <xdr:to>
      <xdr:col>46</xdr:col>
      <xdr:colOff>38100</xdr:colOff>
      <xdr:row>56</xdr:row>
      <xdr:rowOff>75476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92003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5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140621</xdr:rowOff>
    </xdr:from>
    <xdr:to>
      <xdr:col>41</xdr:col>
      <xdr:colOff>101600</xdr:colOff>
      <xdr:row>56</xdr:row>
      <xdr:rowOff>70771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87298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170034</xdr:rowOff>
    </xdr:from>
    <xdr:to>
      <xdr:col>36</xdr:col>
      <xdr:colOff>165100</xdr:colOff>
      <xdr:row>56</xdr:row>
      <xdr:rowOff>100184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116711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12827</xdr:rowOff>
    </xdr:from>
    <xdr:to>
      <xdr:col>55</xdr:col>
      <xdr:colOff>0</xdr:colOff>
      <xdr:row>75</xdr:row>
      <xdr:rowOff>28372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871577"/>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99630</xdr:rowOff>
    </xdr:from>
    <xdr:to>
      <xdr:col>50</xdr:col>
      <xdr:colOff>114300</xdr:colOff>
      <xdr:row>75</xdr:row>
      <xdr:rowOff>28372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86930"/>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99630</xdr:rowOff>
    </xdr:from>
    <xdr:to>
      <xdr:col>45</xdr:col>
      <xdr:colOff>177800</xdr:colOff>
      <xdr:row>74</xdr:row>
      <xdr:rowOff>108545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786930"/>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108545</xdr:rowOff>
    </xdr:from>
    <xdr:to>
      <xdr:col>41</xdr:col>
      <xdr:colOff>50800</xdr:colOff>
      <xdr:row>76</xdr:row>
      <xdr:rowOff>107403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95845"/>
          <a:ext cx="889000" cy="3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133477</xdr:rowOff>
    </xdr:from>
    <xdr:to>
      <xdr:col>55</xdr:col>
      <xdr:colOff>50800</xdr:colOff>
      <xdr:row>75</xdr:row>
      <xdr:rowOff>63627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156354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149022</xdr:rowOff>
    </xdr:from>
    <xdr:to>
      <xdr:col>50</xdr:col>
      <xdr:colOff>165100</xdr:colOff>
      <xdr:row>75</xdr:row>
      <xdr:rowOff>79172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70299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48830</xdr:rowOff>
    </xdr:from>
    <xdr:to>
      <xdr:col>46</xdr:col>
      <xdr:colOff>38100</xdr:colOff>
      <xdr:row>74</xdr:row>
      <xdr:rowOff>150430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166957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57745</xdr:rowOff>
    </xdr:from>
    <xdr:to>
      <xdr:col>41</xdr:col>
      <xdr:colOff>101600</xdr:colOff>
      <xdr:row>74</xdr:row>
      <xdr:rowOff>159345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4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4422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2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56603</xdr:rowOff>
    </xdr:from>
    <xdr:to>
      <xdr:col>36</xdr:col>
      <xdr:colOff>165100</xdr:colOff>
      <xdr:row>76</xdr:row>
      <xdr:rowOff>158203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3279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6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147586</xdr:rowOff>
    </xdr:from>
    <xdr:to>
      <xdr:col>55</xdr:col>
      <xdr:colOff>0</xdr:colOff>
      <xdr:row>96</xdr:row>
      <xdr:rowOff>26867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263886"/>
          <a:ext cx="838200" cy="22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145396</xdr:rowOff>
    </xdr:from>
    <xdr:to>
      <xdr:col>50</xdr:col>
      <xdr:colOff>114300</xdr:colOff>
      <xdr:row>94</xdr:row>
      <xdr:rowOff>147586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261696"/>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145396</xdr:rowOff>
    </xdr:from>
    <xdr:to>
      <xdr:col>45</xdr:col>
      <xdr:colOff>177800</xdr:colOff>
      <xdr:row>94</xdr:row>
      <xdr:rowOff>170580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261696"/>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170580</xdr:rowOff>
    </xdr:from>
    <xdr:to>
      <xdr:col>41</xdr:col>
      <xdr:colOff>50800</xdr:colOff>
      <xdr:row>95</xdr:row>
      <xdr:rowOff>24791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86880"/>
          <a:ext cx="8890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147517</xdr:rowOff>
    </xdr:from>
    <xdr:to>
      <xdr:col>55</xdr:col>
      <xdr:colOff>50800</xdr:colOff>
      <xdr:row>96</xdr:row>
      <xdr:rowOff>77667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125944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1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96786</xdr:rowOff>
    </xdr:from>
    <xdr:to>
      <xdr:col>50</xdr:col>
      <xdr:colOff>165100</xdr:colOff>
      <xdr:row>95</xdr:row>
      <xdr:rowOff>26936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2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43463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9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94596</xdr:rowOff>
    </xdr:from>
    <xdr:to>
      <xdr:col>46</xdr:col>
      <xdr:colOff>38100</xdr:colOff>
      <xdr:row>95</xdr:row>
      <xdr:rowOff>24746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2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41273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119780</xdr:rowOff>
    </xdr:from>
    <xdr:to>
      <xdr:col>41</xdr:col>
      <xdr:colOff>101600</xdr:colOff>
      <xdr:row>95</xdr:row>
      <xdr:rowOff>49930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66457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145441</xdr:rowOff>
    </xdr:from>
    <xdr:to>
      <xdr:col>36</xdr:col>
      <xdr:colOff>165100</xdr:colOff>
      <xdr:row>95</xdr:row>
      <xdr:rowOff>75591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92118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142138</xdr:rowOff>
    </xdr:from>
    <xdr:to>
      <xdr:col>85</xdr:col>
      <xdr:colOff>127000</xdr:colOff>
      <xdr:row>38</xdr:row>
      <xdr:rowOff>12370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85788"/>
          <a:ext cx="8382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78321</xdr:rowOff>
    </xdr:from>
    <xdr:to>
      <xdr:col>81</xdr:col>
      <xdr:colOff>50800</xdr:colOff>
      <xdr:row>38</xdr:row>
      <xdr:rowOff>12370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21971"/>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90936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45669</xdr:rowOff>
    </xdr:from>
    <xdr:to>
      <xdr:col>76</xdr:col>
      <xdr:colOff>114300</xdr:colOff>
      <xdr:row>37</xdr:row>
      <xdr:rowOff>78321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17869"/>
          <a:ext cx="889000" cy="20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45669</xdr:rowOff>
    </xdr:from>
    <xdr:to>
      <xdr:col>71</xdr:col>
      <xdr:colOff>177800</xdr:colOff>
      <xdr:row>37</xdr:row>
      <xdr:rowOff>27038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17869"/>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91338</xdr:rowOff>
    </xdr:from>
    <xdr:to>
      <xdr:col>85</xdr:col>
      <xdr:colOff>177800</xdr:colOff>
      <xdr:row>38</xdr:row>
      <xdr:rowOff>21489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34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69765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133020</xdr:rowOff>
    </xdr:from>
    <xdr:to>
      <xdr:col>81</xdr:col>
      <xdr:colOff>101600</xdr:colOff>
      <xdr:row>38</xdr:row>
      <xdr:rowOff>63170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54297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27521</xdr:rowOff>
    </xdr:from>
    <xdr:to>
      <xdr:col>76</xdr:col>
      <xdr:colOff>165100</xdr:colOff>
      <xdr:row>37</xdr:row>
      <xdr:rowOff>129121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120248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166319</xdr:rowOff>
    </xdr:from>
    <xdr:to>
      <xdr:col>72</xdr:col>
      <xdr:colOff>38100</xdr:colOff>
      <xdr:row>36</xdr:row>
      <xdr:rowOff>96469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112996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147688</xdr:rowOff>
    </xdr:from>
    <xdr:to>
      <xdr:col>67</xdr:col>
      <xdr:colOff>101600</xdr:colOff>
      <xdr:row>37</xdr:row>
      <xdr:rowOff>77838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48470</xdr:rowOff>
    </xdr:from>
    <xdr:to>
      <xdr:col>85</xdr:col>
      <xdr:colOff>127000</xdr:colOff>
      <xdr:row>56</xdr:row>
      <xdr:rowOff>126708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49670"/>
          <a:ext cx="838200" cy="7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48470</xdr:rowOff>
    </xdr:from>
    <xdr:to>
      <xdr:col>81</xdr:col>
      <xdr:colOff>50800</xdr:colOff>
      <xdr:row>56</xdr:row>
      <xdr:rowOff>134023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49670"/>
          <a:ext cx="889000" cy="8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134023</xdr:rowOff>
    </xdr:from>
    <xdr:to>
      <xdr:col>76</xdr:col>
      <xdr:colOff>114300</xdr:colOff>
      <xdr:row>57</xdr:row>
      <xdr:rowOff>81273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35223"/>
          <a:ext cx="889000" cy="1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81273</xdr:rowOff>
    </xdr:from>
    <xdr:to>
      <xdr:col>71</xdr:col>
      <xdr:colOff>177800</xdr:colOff>
      <xdr:row>57</xdr:row>
      <xdr:rowOff>104534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53923"/>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75908</xdr:rowOff>
    </xdr:from>
    <xdr:to>
      <xdr:col>85</xdr:col>
      <xdr:colOff>177800</xdr:colOff>
      <xdr:row>57</xdr:row>
      <xdr:rowOff>6058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54335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5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169120</xdr:rowOff>
    </xdr:from>
    <xdr:to>
      <xdr:col>81</xdr:col>
      <xdr:colOff>101600</xdr:colOff>
      <xdr:row>56</xdr:row>
      <xdr:rowOff>99270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115797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7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83223</xdr:rowOff>
    </xdr:from>
    <xdr:to>
      <xdr:col>76</xdr:col>
      <xdr:colOff>165100</xdr:colOff>
      <xdr:row>57</xdr:row>
      <xdr:rowOff>13373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29900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5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30473</xdr:rowOff>
    </xdr:from>
    <xdr:to>
      <xdr:col>72</xdr:col>
      <xdr:colOff>38100</xdr:colOff>
      <xdr:row>57</xdr:row>
      <xdr:rowOff>132073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123200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53734</xdr:rowOff>
    </xdr:from>
    <xdr:to>
      <xdr:col>67</xdr:col>
      <xdr:colOff>101600</xdr:colOff>
      <xdr:row>57</xdr:row>
      <xdr:rowOff>155334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9227</xdr:rowOff>
    </xdr:from>
    <xdr:to>
      <xdr:col>85</xdr:col>
      <xdr:colOff>127000</xdr:colOff>
      <xdr:row>76</xdr:row>
      <xdr:rowOff>166351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2867977"/>
          <a:ext cx="838200" cy="3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101257</xdr:rowOff>
    </xdr:from>
    <xdr:to>
      <xdr:col>81</xdr:col>
      <xdr:colOff>50800</xdr:colOff>
      <xdr:row>76</xdr:row>
      <xdr:rowOff>166351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788557"/>
          <a:ext cx="889000" cy="40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4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101257</xdr:rowOff>
    </xdr:from>
    <xdr:to>
      <xdr:col>76</xdr:col>
      <xdr:colOff>114300</xdr:colOff>
      <xdr:row>75</xdr:row>
      <xdr:rowOff>30677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788557"/>
          <a:ext cx="889000" cy="10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17685</xdr:rowOff>
    </xdr:from>
    <xdr:to>
      <xdr:col>71</xdr:col>
      <xdr:colOff>177800</xdr:colOff>
      <xdr:row>75</xdr:row>
      <xdr:rowOff>30677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704985"/>
          <a:ext cx="889000" cy="18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129877</xdr:rowOff>
    </xdr:from>
    <xdr:to>
      <xdr:col>85</xdr:col>
      <xdr:colOff>177800</xdr:colOff>
      <xdr:row>75</xdr:row>
      <xdr:rowOff>60027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8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152754</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6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115551</xdr:rowOff>
    </xdr:from>
    <xdr:to>
      <xdr:col>81</xdr:col>
      <xdr:colOff>101600</xdr:colOff>
      <xdr:row>77</xdr:row>
      <xdr:rowOff>45701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62228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92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50457</xdr:rowOff>
    </xdr:from>
    <xdr:to>
      <xdr:col>76</xdr:col>
      <xdr:colOff>165100</xdr:colOff>
      <xdr:row>74</xdr:row>
      <xdr:rowOff>152057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168584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5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151327</xdr:rowOff>
    </xdr:from>
    <xdr:to>
      <xdr:col>72</xdr:col>
      <xdr:colOff>38100</xdr:colOff>
      <xdr:row>75</xdr:row>
      <xdr:rowOff>81477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8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98004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61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138335</xdr:rowOff>
    </xdr:from>
    <xdr:to>
      <xdr:col>67</xdr:col>
      <xdr:colOff>101600</xdr:colOff>
      <xdr:row>74</xdr:row>
      <xdr:rowOff>68485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6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85012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4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130262</xdr:rowOff>
    </xdr:from>
    <xdr:to>
      <xdr:col>85</xdr:col>
      <xdr:colOff>127000</xdr:colOff>
      <xdr:row>94</xdr:row>
      <xdr:rowOff>134688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246562"/>
          <a:ext cx="8382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8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130262</xdr:rowOff>
    </xdr:from>
    <xdr:to>
      <xdr:col>81</xdr:col>
      <xdr:colOff>50800</xdr:colOff>
      <xdr:row>94</xdr:row>
      <xdr:rowOff>150803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46562"/>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127531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150803</xdr:rowOff>
    </xdr:from>
    <xdr:to>
      <xdr:col>76</xdr:col>
      <xdr:colOff>114300</xdr:colOff>
      <xdr:row>95</xdr:row>
      <xdr:rowOff>18264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67103"/>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127432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60621</xdr:rowOff>
    </xdr:from>
    <xdr:to>
      <xdr:col>71</xdr:col>
      <xdr:colOff>177800</xdr:colOff>
      <xdr:row>95</xdr:row>
      <xdr:rowOff>18264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176921"/>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83888</xdr:rowOff>
    </xdr:from>
    <xdr:to>
      <xdr:col>85</xdr:col>
      <xdr:colOff>177800</xdr:colOff>
      <xdr:row>95</xdr:row>
      <xdr:rowOff>14038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106765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79462</xdr:rowOff>
    </xdr:from>
    <xdr:to>
      <xdr:col>81</xdr:col>
      <xdr:colOff>101600</xdr:colOff>
      <xdr:row>95</xdr:row>
      <xdr:rowOff>9612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26139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100003</xdr:rowOff>
    </xdr:from>
    <xdr:to>
      <xdr:col>76</xdr:col>
      <xdr:colOff>165100</xdr:colOff>
      <xdr:row>95</xdr:row>
      <xdr:rowOff>30153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46680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138914</xdr:rowOff>
    </xdr:from>
    <xdr:to>
      <xdr:col>72</xdr:col>
      <xdr:colOff>38100</xdr:colOff>
      <xdr:row>95</xdr:row>
      <xdr:rowOff>69064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85591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9821</xdr:rowOff>
    </xdr:from>
    <xdr:to>
      <xdr:col>67</xdr:col>
      <xdr:colOff>101600</xdr:colOff>
      <xdr:row>94</xdr:row>
      <xdr:rowOff>111421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127948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総務費は、災害対策基金の積立額の減によるもの。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232,724</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a:t>
          </a:r>
          <a:r>
            <a:rPr kumimoji="1" lang="en-US" altLang="ja-JP" sz="1300">
              <a:latin typeface="ＭＳ Ｐゴシック" panose="020B0600070205080204" pitchFamily="50" charset="-128"/>
              <a:ea typeface="ＭＳ Ｐゴシック" panose="020B0600070205080204" pitchFamily="50" charset="-128"/>
            </a:rPr>
            <a:t>28,718</a:t>
          </a:r>
          <a:r>
            <a:rPr kumimoji="1" lang="ja-JP" altLang="en-US" sz="1300">
              <a:latin typeface="ＭＳ Ｐゴシック" panose="020B0600070205080204" pitchFamily="50" charset="-128"/>
              <a:ea typeface="ＭＳ Ｐゴシック" panose="020B0600070205080204" pitchFamily="50" charset="-128"/>
            </a:rPr>
            <a:t>円高い水準となっている。これは住民税非課税世帯に対する物価高騰重点支援給付金給付事業費や子ども・子育て支援給付金事業費の増が主な要因である。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衛生費は、焼却設備整備補修事業費の減により、減額となっている。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 梅雨前線による大雨」に係る災害復旧事業費により増額となっている。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公債費は、旧合併特例債の償還終了に伴う減があるものの、過疎対策事業債の償還額が増となったことにより、住民一人当たり</a:t>
          </a:r>
          <a:r>
            <a:rPr kumimoji="1" lang="en-US" altLang="ja-JP" sz="1300">
              <a:latin typeface="ＭＳ Ｐゴシック" panose="020B0600070205080204" pitchFamily="50" charset="-128"/>
              <a:ea typeface="ＭＳ Ｐゴシック" panose="020B0600070205080204" pitchFamily="50" charset="-128"/>
            </a:rPr>
            <a:t>70,307</a:t>
          </a:r>
          <a:r>
            <a:rPr kumimoji="1" lang="ja-JP" altLang="en-US" sz="1300">
              <a:latin typeface="ＭＳ Ｐゴシック" panose="020B0600070205080204" pitchFamily="50" charset="-128"/>
              <a:ea typeface="ＭＳ Ｐゴシック" panose="020B0600070205080204" pitchFamily="50" charset="-128"/>
            </a:rPr>
            <a:t>円と類似団体平均と比較して高い水準で推移している。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財政調整基金残高は、適切な財源の確保と歳出の精査に努め、運用益と剰余金計</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1,350</a:t>
          </a:r>
          <a:r>
            <a:rPr kumimoji="1" lang="ja-JP" altLang="en-US" sz="1400">
              <a:latin typeface="ＭＳ ゴシック" pitchFamily="49" charset="-128"/>
              <a:ea typeface="ＭＳ ゴシック" pitchFamily="49" charset="-128"/>
            </a:rPr>
            <a:t>万円を積み立てた結果、約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実質収支額は黒字を維持しているが、実質単年度収支は、前年度と比較し、標準財政規模比</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今後も、行財政運営の効率化、各種事務事業の見直しと経費の節減、さらなる財源の確保に努める。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年度以降、全会計黒字となっており、赤字は生じていない。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今後も適正な財政運営、企業運営に努める。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21" sqref="B21:AX2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40855344</v>
      </c>
      <c r="BO4" s="384"/>
      <c r="BP4" s="384"/>
      <c r="BQ4" s="384"/>
      <c r="BR4" s="384"/>
      <c r="BS4" s="384"/>
      <c r="BT4" s="384"/>
      <c r="BU4" s="385"/>
      <c r="BV4" s="383">
        <v>41432774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3.6</v>
      </c>
      <c r="CU4" s="390"/>
      <c r="CV4" s="390"/>
      <c r="CW4" s="390"/>
      <c r="CX4" s="390"/>
      <c r="CY4" s="390"/>
      <c r="CZ4" s="390"/>
      <c r="DA4" s="391"/>
      <c r="DB4" s="389">
        <v>6.4</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39918822</v>
      </c>
      <c r="BO5" s="421"/>
      <c r="BP5" s="421"/>
      <c r="BQ5" s="421"/>
      <c r="BR5" s="421"/>
      <c r="BS5" s="421"/>
      <c r="BT5" s="421"/>
      <c r="BU5" s="422"/>
      <c r="BV5" s="420">
        <v>39929818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94.5</v>
      </c>
      <c r="CU5" s="418"/>
      <c r="CV5" s="418"/>
      <c r="CW5" s="418"/>
      <c r="CX5" s="418"/>
      <c r="CY5" s="418"/>
      <c r="CZ5" s="418"/>
      <c r="DA5" s="419"/>
      <c r="DB5" s="417">
        <v>93.6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936522</v>
      </c>
      <c r="BO6" s="421"/>
      <c r="BP6" s="421"/>
      <c r="BQ6" s="421"/>
      <c r="BR6" s="421"/>
      <c r="BS6" s="421"/>
      <c r="BT6" s="421"/>
      <c r="BU6" s="422"/>
      <c r="BV6" s="420">
        <v>1502956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v>
      </c>
      <c r="CU6" s="458"/>
      <c r="CV6" s="458"/>
      <c r="CW6" s="458"/>
      <c r="CX6" s="458"/>
      <c r="CY6" s="458"/>
      <c r="CZ6" s="458"/>
      <c r="DA6" s="459"/>
      <c r="DB6" s="457">
        <v>94.8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187284</v>
      </c>
      <c r="BO7" s="421"/>
      <c r="BP7" s="421"/>
      <c r="BQ7" s="421"/>
      <c r="BR7" s="421"/>
      <c r="BS7" s="421"/>
      <c r="BT7" s="421"/>
      <c r="BU7" s="422"/>
      <c r="BV7" s="420">
        <v>172789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20905762</v>
      </c>
      <c r="CU7" s="421"/>
      <c r="CV7" s="421"/>
      <c r="CW7" s="421"/>
      <c r="CX7" s="421"/>
      <c r="CY7" s="421"/>
      <c r="CZ7" s="421"/>
      <c r="DA7" s="422"/>
      <c r="DB7" s="420">
        <v>20880054</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749238</v>
      </c>
      <c r="BO8" s="421"/>
      <c r="BP8" s="421"/>
      <c r="BQ8" s="421"/>
      <c r="BR8" s="421"/>
      <c r="BS8" s="421"/>
      <c r="BT8" s="421"/>
      <c r="BU8" s="422"/>
      <c r="BV8" s="420">
        <v>1330167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0.42</v>
      </c>
      <c r="CU8" s="461"/>
      <c r="CV8" s="461"/>
      <c r="CW8" s="461"/>
      <c r="CX8" s="461"/>
      <c r="CY8" s="461"/>
      <c r="CZ8" s="461"/>
      <c r="DA8" s="462"/>
      <c r="DB8" s="460">
        <v>0.41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62657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-580929</v>
      </c>
      <c r="BO9" s="421"/>
      <c r="BP9" s="421"/>
      <c r="BQ9" s="421"/>
      <c r="BR9" s="421"/>
      <c r="BS9" s="421"/>
      <c r="BT9" s="421"/>
      <c r="BU9" s="422"/>
      <c r="BV9" s="420">
        <v>-210677</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16.399999999999999</v>
      </c>
      <c r="CU9" s="418"/>
      <c r="CV9" s="418"/>
      <c r="CW9" s="418"/>
      <c r="CX9" s="418"/>
      <c r="CY9" s="418"/>
      <c r="CZ9" s="418"/>
      <c r="DA9" s="419"/>
      <c r="DB9" s="417">
        <v>16.899999999999999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66523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13525</v>
      </c>
      <c r="BO10" s="421"/>
      <c r="BP10" s="421"/>
      <c r="BQ10" s="421"/>
      <c r="BR10" s="421"/>
      <c r="BS10" s="421"/>
      <c r="BT10" s="421"/>
      <c r="BU10" s="422"/>
      <c r="BV10" s="420">
        <v>12189</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14675</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61125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60542</v>
      </c>
      <c r="S13" s="505"/>
      <c r="T13" s="505"/>
      <c r="U13" s="505"/>
      <c r="V13" s="506"/>
      <c r="W13" s="436" t="s">
        <v>131</v>
      </c>
      <c r="X13" s="437"/>
      <c r="Y13" s="437"/>
      <c r="Z13" s="437"/>
      <c r="AA13" s="437"/>
      <c r="AB13" s="427"/>
      <c r="AC13" s="471">
        <v>3140</v>
      </c>
      <c r="AD13" s="472"/>
      <c r="AE13" s="472"/>
      <c r="AF13" s="472"/>
      <c r="AG13" s="514"/>
      <c r="AH13" s="471">
        <v>3301</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-552729</v>
      </c>
      <c r="BO13" s="421"/>
      <c r="BP13" s="421"/>
      <c r="BQ13" s="421"/>
      <c r="BR13" s="421"/>
      <c r="BS13" s="421"/>
      <c r="BT13" s="421"/>
      <c r="BU13" s="422"/>
      <c r="BV13" s="420">
        <v>-198488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5.5</v>
      </c>
      <c r="CU13" s="418"/>
      <c r="CV13" s="418"/>
      <c r="CW13" s="418"/>
      <c r="CX13" s="418"/>
      <c r="CY13" s="418"/>
      <c r="CZ13" s="418"/>
      <c r="DA13" s="419"/>
      <c r="DB13" s="417">
        <v>4.9000000000000004</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62080</v>
      </c>
      <c r="S14" s="505"/>
      <c r="T14" s="505"/>
      <c r="U14" s="505"/>
      <c r="V14" s="506"/>
      <c r="W14" s="410"/>
      <c r="X14" s="411"/>
      <c r="Y14" s="411"/>
      <c r="Z14" s="411"/>
      <c r="AA14" s="411"/>
      <c r="AB14" s="400"/>
      <c r="AC14" s="507">
        <v>10</v>
      </c>
      <c r="AD14" s="508"/>
      <c r="AE14" s="508"/>
      <c r="AF14" s="508"/>
      <c r="AG14" s="509"/>
      <c r="AH14" s="507">
        <v>10.199999999999999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61604</v>
      </c>
      <c r="S15" s="505"/>
      <c r="T15" s="505"/>
      <c r="U15" s="505"/>
      <c r="V15" s="506"/>
      <c r="W15" s="436" t="s">
        <v>137</v>
      </c>
      <c r="X15" s="437"/>
      <c r="Y15" s="437"/>
      <c r="Z15" s="437"/>
      <c r="AA15" s="437"/>
      <c r="AB15" s="427"/>
      <c r="AC15" s="471">
        <v>7650</v>
      </c>
      <c r="AD15" s="472"/>
      <c r="AE15" s="472"/>
      <c r="AF15" s="472"/>
      <c r="AG15" s="514"/>
      <c r="AH15" s="471">
        <v>8227</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8078921</v>
      </c>
      <c r="BO15" s="384"/>
      <c r="BP15" s="384"/>
      <c r="BQ15" s="384"/>
      <c r="BR15" s="384"/>
      <c r="BS15" s="384"/>
      <c r="BT15" s="384"/>
      <c r="BU15" s="385"/>
      <c r="BV15" s="383">
        <v>7763657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24.5</v>
      </c>
      <c r="AD16" s="508"/>
      <c r="AE16" s="508"/>
      <c r="AF16" s="508"/>
      <c r="AG16" s="509"/>
      <c r="AH16" s="507">
        <v>25.4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18787622</v>
      </c>
      <c r="BO16" s="421"/>
      <c r="BP16" s="421"/>
      <c r="BQ16" s="421"/>
      <c r="BR16" s="421"/>
      <c r="BS16" s="421"/>
      <c r="BT16" s="421"/>
      <c r="BU16" s="422"/>
      <c r="BV16" s="420">
        <v>18677713</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20488</v>
      </c>
      <c r="AD17" s="472"/>
      <c r="AE17" s="472"/>
      <c r="AF17" s="472"/>
      <c r="AG17" s="514"/>
      <c r="AH17" s="471">
        <v>20902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10085695</v>
      </c>
      <c r="BO17" s="421"/>
      <c r="BP17" s="421"/>
      <c r="BQ17" s="421"/>
      <c r="BR17" s="421"/>
      <c r="BS17" s="421"/>
      <c r="BT17" s="421"/>
      <c r="BU17" s="422"/>
      <c r="BV17" s="420">
        <v>9702115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666.03</v>
      </c>
      <c r="M18" s="544"/>
      <c r="N18" s="544"/>
      <c r="O18" s="544"/>
      <c r="P18" s="544"/>
      <c r="Q18" s="544"/>
      <c r="R18" s="545"/>
      <c r="S18" s="545"/>
      <c r="T18" s="545"/>
      <c r="U18" s="545"/>
      <c r="V18" s="546"/>
      <c r="W18" s="438"/>
      <c r="X18" s="439"/>
      <c r="Y18" s="439"/>
      <c r="Z18" s="439"/>
      <c r="AA18" s="439"/>
      <c r="AB18" s="430"/>
      <c r="AC18" s="547">
        <v>65.5</v>
      </c>
      <c r="AD18" s="548"/>
      <c r="AE18" s="548"/>
      <c r="AF18" s="548"/>
      <c r="AG18" s="549"/>
      <c r="AH18" s="547">
        <v>64.5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19937964</v>
      </c>
      <c r="BO18" s="421"/>
      <c r="BP18" s="421"/>
      <c r="BQ18" s="421"/>
      <c r="BR18" s="421"/>
      <c r="BS18" s="421"/>
      <c r="BT18" s="421"/>
      <c r="BU18" s="422"/>
      <c r="BV18" s="420">
        <v>19922425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94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25618686</v>
      </c>
      <c r="BO19" s="421"/>
      <c r="BP19" s="421"/>
      <c r="BQ19" s="421"/>
      <c r="BR19" s="421"/>
      <c r="BS19" s="421"/>
      <c r="BT19" s="421"/>
      <c r="BU19" s="422"/>
      <c r="BV19" s="420">
        <v>25436809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25139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33084375</v>
      </c>
      <c r="BO22" s="384"/>
      <c r="BP22" s="384"/>
      <c r="BQ22" s="384"/>
      <c r="BR22" s="384"/>
      <c r="BS22" s="384"/>
      <c r="BT22" s="384"/>
      <c r="BU22" s="385"/>
      <c r="BV22" s="383">
        <v>34332117</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26451619</v>
      </c>
      <c r="BO23" s="421"/>
      <c r="BP23" s="421"/>
      <c r="BQ23" s="421"/>
      <c r="BR23" s="421"/>
      <c r="BS23" s="421"/>
      <c r="BT23" s="421"/>
      <c r="BU23" s="422"/>
      <c r="BV23" s="420">
        <v>26669861</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7848</v>
      </c>
      <c r="R24" s="472"/>
      <c r="S24" s="472"/>
      <c r="T24" s="472"/>
      <c r="U24" s="472"/>
      <c r="V24" s="514"/>
      <c r="W24" s="566"/>
      <c r="X24" s="567"/>
      <c r="Y24" s="568"/>
      <c r="Z24" s="470" t="s">
        <v>162</v>
      </c>
      <c r="AA24" s="450"/>
      <c r="AB24" s="450"/>
      <c r="AC24" s="450"/>
      <c r="AD24" s="450"/>
      <c r="AE24" s="450"/>
      <c r="AF24" s="450"/>
      <c r="AG24" s="451"/>
      <c r="AH24" s="471">
        <v>554</v>
      </c>
      <c r="AI24" s="472"/>
      <c r="AJ24" s="472"/>
      <c r="AK24" s="472"/>
      <c r="AL24" s="514"/>
      <c r="AM24" s="471">
        <v>1764490</v>
      </c>
      <c r="AN24" s="472"/>
      <c r="AO24" s="472"/>
      <c r="AP24" s="472"/>
      <c r="AQ24" s="472"/>
      <c r="AR24" s="514"/>
      <c r="AS24" s="471">
        <v>3185</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21543010</v>
      </c>
      <c r="BO24" s="421"/>
      <c r="BP24" s="421"/>
      <c r="BQ24" s="421"/>
      <c r="BR24" s="421"/>
      <c r="BS24" s="421"/>
      <c r="BT24" s="421"/>
      <c r="BU24" s="422"/>
      <c r="BV24" s="420">
        <v>21649439</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7100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24910542</v>
      </c>
      <c r="BO25" s="384"/>
      <c r="BP25" s="384"/>
      <c r="BQ25" s="384"/>
      <c r="BR25" s="384"/>
      <c r="BS25" s="384"/>
      <c r="BT25" s="384"/>
      <c r="BU25" s="385"/>
      <c r="BV25" s="383">
        <v>3709016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6020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4470</v>
      </c>
      <c r="R27" s="472"/>
      <c r="S27" s="472"/>
      <c r="T27" s="472"/>
      <c r="U27" s="472"/>
      <c r="V27" s="514"/>
      <c r="W27" s="566"/>
      <c r="X27" s="567"/>
      <c r="Y27" s="568"/>
      <c r="Z27" s="470" t="s">
        <v>171</v>
      </c>
      <c r="AA27" s="450"/>
      <c r="AB27" s="450"/>
      <c r="AC27" s="450"/>
      <c r="AD27" s="450"/>
      <c r="AE27" s="450"/>
      <c r="AF27" s="450"/>
      <c r="AG27" s="451"/>
      <c r="AH27" s="471">
        <v>9</v>
      </c>
      <c r="AI27" s="472"/>
      <c r="AJ27" s="472"/>
      <c r="AK27" s="472"/>
      <c r="AL27" s="514"/>
      <c r="AM27" s="471">
        <v>35523</v>
      </c>
      <c r="AN27" s="472"/>
      <c r="AO27" s="472"/>
      <c r="AP27" s="472"/>
      <c r="AQ27" s="472"/>
      <c r="AR27" s="514"/>
      <c r="AS27" s="471">
        <v>3947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642375</v>
      </c>
      <c r="BO27" s="540"/>
      <c r="BP27" s="540"/>
      <c r="BQ27" s="540"/>
      <c r="BR27" s="540"/>
      <c r="BS27" s="540"/>
      <c r="BT27" s="540"/>
      <c r="BU27" s="541"/>
      <c r="BV27" s="539">
        <v>642372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3930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6258949</v>
      </c>
      <c r="BO28" s="384"/>
      <c r="BP28" s="384"/>
      <c r="BQ28" s="384"/>
      <c r="BR28" s="384"/>
      <c r="BS28" s="384"/>
      <c r="BT28" s="384"/>
      <c r="BU28" s="385"/>
      <c r="BV28" s="383">
        <v>5545423</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20</v>
      </c>
      <c r="M29" s="472"/>
      <c r="N29" s="472"/>
      <c r="O29" s="472"/>
      <c r="P29" s="514"/>
      <c r="Q29" s="471">
        <v>3820</v>
      </c>
      <c r="R29" s="472"/>
      <c r="S29" s="472"/>
      <c r="T29" s="472"/>
      <c r="U29" s="472"/>
      <c r="V29" s="514"/>
      <c r="W29" s="569"/>
      <c r="X29" s="570"/>
      <c r="Y29" s="571"/>
      <c r="Z29" s="470" t="s">
        <v>177</v>
      </c>
      <c r="AA29" s="450"/>
      <c r="AB29" s="450"/>
      <c r="AC29" s="450"/>
      <c r="AD29" s="450"/>
      <c r="AE29" s="450"/>
      <c r="AF29" s="450"/>
      <c r="AG29" s="451"/>
      <c r="AH29" s="471">
        <v>563</v>
      </c>
      <c r="AI29" s="472"/>
      <c r="AJ29" s="472"/>
      <c r="AK29" s="472"/>
      <c r="AL29" s="514"/>
      <c r="AM29" s="471">
        <v>1800013</v>
      </c>
      <c r="AN29" s="472"/>
      <c r="AO29" s="472"/>
      <c r="AP29" s="472"/>
      <c r="AQ29" s="472"/>
      <c r="AR29" s="514"/>
      <c r="AS29" s="471">
        <v>3197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1875005</v>
      </c>
      <c r="BO29" s="421"/>
      <c r="BP29" s="421"/>
      <c r="BQ29" s="421"/>
      <c r="BR29" s="421"/>
      <c r="BS29" s="421"/>
      <c r="BT29" s="421"/>
      <c r="BU29" s="422"/>
      <c r="BV29" s="420">
        <v>1780142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8188566</v>
      </c>
      <c r="BO30" s="540"/>
      <c r="BP30" s="540"/>
      <c r="BQ30" s="540"/>
      <c r="BR30" s="540"/>
      <c r="BS30" s="540"/>
      <c r="BT30" s="540"/>
      <c r="BU30" s="541"/>
      <c r="BV30" s="539">
        <v>8336658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8</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大分県交通災害共済組合（交通災害共済事業会計）</v>
      </c>
      <c r="BZ34" s="611"/>
      <c r="CA34" s="611"/>
      <c r="CB34" s="611"/>
      <c r="CC34" s="611"/>
      <c r="CD34" s="611"/>
      <c r="CE34" s="611"/>
      <c r="CF34" s="611"/>
      <c r="CG34" s="611"/>
      <c r="CH34" s="611"/>
      <c r="CI34" s="611"/>
      <c r="CJ34" s="611"/>
      <c r="CK34" s="611"/>
      <c r="CL34" s="611"/>
      <c r="CM34" s="611"/>
      <c r="CN34" s="175"/>
      <c r="CO34" s="610">
        <f>IF(CQ34="","",MAX(C34:D43,U34:V43,AM34:AN43,BE34:BF43,BW34:BX43)+1)</f>
        <v>15</v>
      </c>
      <c r="CP34" s="610"/>
      <c r="CQ34" s="611" t="str">
        <f>IF('各会計、関係団体の財政状況及び健全化判断比率'!BS7="","",'各会計、関係団体の財政状況及び健全化判断比率'!BS7)</f>
        <v>日田市市民サービス公社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住宅新築資金等貸付事業特別会計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9</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大分県市町村会館管理組合</v>
      </c>
      <c r="BZ35" s="611"/>
      <c r="CA35" s="611"/>
      <c r="CB35" s="611"/>
      <c r="CC35" s="611"/>
      <c r="CD35" s="611"/>
      <c r="CE35" s="611"/>
      <c r="CF35" s="611"/>
      <c r="CG35" s="611"/>
      <c r="CH35" s="611"/>
      <c r="CI35" s="611"/>
      <c r="CJ35" s="611"/>
      <c r="CK35" s="611"/>
      <c r="CL35" s="611"/>
      <c r="CM35" s="611"/>
      <c r="CN35" s="175"/>
      <c r="CO35" s="610">
        <f t="shared" ref="CO35:CO43" si="3">IF(CQ35="","",CO34+1)</f>
        <v>16</v>
      </c>
      <c r="CP35" s="610"/>
      <c r="CQ35" s="611" t="str">
        <f>IF('各会計、関係団体の財政状況及び健全化判断比率'!BS8="","",'各会計、関係団体の財政状況及び健全化判断比率'!BS8)</f>
        <v>日田玖珠地域産業振興センター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f>IF(E36="","",C35+1)</f>
        <v>3</v>
      </c>
      <c r="D36" s="610"/>
      <c r="E36" s="611" t="str">
        <f>IF('各会計、関係団体の財政状況及び健全化判断比率'!B9="","",'各会計、関係団体の財政状況及び健全化判断比率'!B9)</f>
        <v>給水施設事業特別会計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大分県後期高齢者医療広域連合（普通会計）</v>
      </c>
      <c r="BZ36" s="611"/>
      <c r="CA36" s="611"/>
      <c r="CB36" s="611"/>
      <c r="CC36" s="611"/>
      <c r="CD36" s="611"/>
      <c r="CE36" s="611"/>
      <c r="CF36" s="611"/>
      <c r="CG36" s="611"/>
      <c r="CH36" s="611"/>
      <c r="CI36" s="611"/>
      <c r="CJ36" s="611"/>
      <c r="CK36" s="611"/>
      <c r="CL36" s="611"/>
      <c r="CM36" s="611"/>
      <c r="CN36" s="175"/>
      <c r="CO36" s="610">
        <f t="shared" si="3"/>
        <v>17</v>
      </c>
      <c r="CP36" s="610"/>
      <c r="CQ36" s="611" t="str">
        <f>IF('各会計、関係団体の財政状況及び健全化判断比率'!BS9="","",'各会計、関係団体の財政状況及び健全化判断比率'!BS9)</f>
        <v>つえエーピー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f>IF(E37="","",C36+1)</f>
        <v>4</v>
      </c>
      <c r="D37" s="610"/>
      <c r="E37" s="611" t="str">
        <f>IF('各会計、関係団体の財政状況及び健全化判断比率'!B10="","",'各会計、関係団体の財政状況及び健全化判断比率'!B10)</f>
        <v>診療所事業特別会計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大分県後期高齢者医療広域連合（後期高齢者医療事業会計）</v>
      </c>
      <c r="BZ37" s="611"/>
      <c r="CA37" s="611"/>
      <c r="CB37" s="611"/>
      <c r="CC37" s="611"/>
      <c r="CD37" s="611"/>
      <c r="CE37" s="611"/>
      <c r="CF37" s="611"/>
      <c r="CG37" s="611"/>
      <c r="CH37" s="611"/>
      <c r="CI37" s="611"/>
      <c r="CJ37" s="611"/>
      <c r="CK37" s="611"/>
      <c r="CL37" s="611"/>
      <c r="CM37" s="611"/>
      <c r="CN37" s="175"/>
      <c r="CO37" s="610">
        <f t="shared" si="3"/>
        <v>18</v>
      </c>
      <c r="CP37" s="610"/>
      <c r="CQ37" s="611" t="str">
        <f>IF('各会計、関係団体の財政状況及び健全化判断比率'!BS10="","",'各会計、関係団体の財政状況及び健全化判断比率'!BS10)</f>
        <v>中津江村地球財団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日田玖珠広域消防組合</v>
      </c>
      <c r="BZ38" s="611"/>
      <c r="CA38" s="611"/>
      <c r="CB38" s="611"/>
      <c r="CC38" s="611"/>
      <c r="CD38" s="611"/>
      <c r="CE38" s="611"/>
      <c r="CF38" s="611"/>
      <c r="CG38" s="611"/>
      <c r="CH38" s="611"/>
      <c r="CI38" s="611"/>
      <c r="CJ38" s="611"/>
      <c r="CK38" s="611"/>
      <c r="CL38" s="611"/>
      <c r="CM38" s="611"/>
      <c r="CN38" s="175"/>
      <c r="CO38" s="610">
        <f t="shared" si="3"/>
        <v>19</v>
      </c>
      <c r="CP38" s="610"/>
      <c r="CQ38" s="611" t="str">
        <f>IF('各会計、関係団体の財政状況及び健全化判断比率'!BS11="","",'各会計、関係団体の財政状況及び健全化判断比率'!BS11)</f>
        <v>トライ・ウッド</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20</v>
      </c>
      <c r="CP39" s="610"/>
      <c r="CQ39" s="611" t="str">
        <f>IF('各会計、関係団体の財政状況及び健全化判断比率'!BS12="","",'各会計、関係団体の財政状況及び健全化判断比率'!BS12)</f>
        <v>上津江農業公社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21</v>
      </c>
      <c r="CP40" s="610"/>
      <c r="CQ40" s="611" t="str">
        <f>IF('各会計、関係団体の財政状況及び健全化判断比率'!BS13="","",'各会計、関係団体の財政状況及び健全化判断比率'!BS13)</f>
        <v>日田市公民館運営事業団</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LQuapieh8+9SELHNS5UertKvcu131kuf6/CQjY2NPtoF+RwEj9y6Fh0UN/yknfvdOqx2n63b9cXTMze+6Z8NLQ==" saltValue="HM+F9qQNx3bThJlkuA1y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536</v>
      </c>
      <c r="D34" s="1162"/>
      <c r="E34" s="1163"/>
      <c r="F34" s="32">
        <v>7.56</v>
      </c>
      <c r="G34" s="33">
        <v>8.2799999999999994</v>
      </c>
      <c r="H34" s="33">
        <v>8.83</v>
      </c>
      <c r="I34" s="33">
        <v>9.61</v>
      </c>
      <c r="J34" s="34">
        <v>10.029999999999999</v>
      </c>
      <c r="K34" s="22"/>
      <c r="L34" s="22"/>
      <c r="M34" s="22"/>
      <c r="N34" s="22"/>
      <c r="O34" s="22"/>
      <c r="P34" s="22"/>
    </row>
    <row r="35" spans="1:16" ht="39" customHeight="1" x14ac:dyDescent="0.15">
      <c r="A35" s="22"/>
      <c r="B35" s="35"/>
      <c r="C35" s="1158" t="s">
        <v>537</v>
      </c>
      <c r="D35" s="1158"/>
      <c r="E35" s="1159"/>
      <c r="F35" s="36">
        <v>1.79</v>
      </c>
      <c r="G35" s="37">
        <v>2.73</v>
      </c>
      <c r="H35" s="37">
        <v>3.24</v>
      </c>
      <c r="I35" s="37">
        <v>4.28</v>
      </c>
      <c r="J35" s="38">
        <v>4.3</v>
      </c>
      <c r="K35" s="22"/>
      <c r="L35" s="22"/>
      <c r="M35" s="22"/>
      <c r="N35" s="22"/>
      <c r="O35" s="22"/>
      <c r="P35" s="22"/>
    </row>
    <row r="36" spans="1:16" ht="39" customHeight="1" x14ac:dyDescent="0.15">
      <c r="A36" s="22"/>
      <c r="B36" s="35"/>
      <c r="C36" s="1158" t="s">
        <v>538</v>
      </c>
      <c r="D36" s="1158"/>
      <c r="E36" s="1159"/>
      <c r="F36" s="36">
        <v>2.82</v>
      </c>
      <c r="G36" s="37">
        <v>2.46</v>
      </c>
      <c r="H36" s="37">
        <v>7.11</v>
      </c>
      <c r="I36" s="37">
        <v>6.37</v>
      </c>
      <c r="J36" s="38">
        <v>3.58</v>
      </c>
      <c r="K36" s="22"/>
      <c r="L36" s="22"/>
      <c r="M36" s="22"/>
      <c r="N36" s="22"/>
      <c r="O36" s="22"/>
      <c r="P36" s="22"/>
    </row>
    <row r="37" spans="1:16" ht="39" customHeight="1" x14ac:dyDescent="0.15">
      <c r="A37" s="22"/>
      <c r="B37" s="35"/>
      <c r="C37" s="1158" t="s">
        <v>539</v>
      </c>
      <c r="D37" s="1158"/>
      <c r="E37" s="1159"/>
      <c r="F37" s="36">
        <v>1.57</v>
      </c>
      <c r="G37" s="37">
        <v>1.79</v>
      </c>
      <c r="H37" s="37">
        <v>2.36</v>
      </c>
      <c r="I37" s="37">
        <v>2.75</v>
      </c>
      <c r="J37" s="38">
        <v>1.41</v>
      </c>
      <c r="K37" s="22"/>
      <c r="L37" s="22"/>
      <c r="M37" s="22"/>
      <c r="N37" s="22"/>
      <c r="O37" s="22"/>
      <c r="P37" s="22"/>
    </row>
    <row r="38" spans="1:16" ht="39" customHeight="1" x14ac:dyDescent="0.15">
      <c r="A38" s="22"/>
      <c r="B38" s="35"/>
      <c r="C38" s="1158" t="s">
        <v>540</v>
      </c>
      <c r="D38" s="1158"/>
      <c r="E38" s="1159"/>
      <c r="F38" s="36">
        <v>0.65</v>
      </c>
      <c r="G38" s="37">
        <v>0.69</v>
      </c>
      <c r="H38" s="37">
        <v>1.39</v>
      </c>
      <c r="I38" s="37">
        <v>1.22</v>
      </c>
      <c r="J38" s="38">
        <v>1.34</v>
      </c>
      <c r="K38" s="22"/>
      <c r="L38" s="22"/>
      <c r="M38" s="22"/>
      <c r="N38" s="22"/>
      <c r="O38" s="22"/>
      <c r="P38" s="22"/>
    </row>
    <row r="39" spans="1:16" ht="39" customHeight="1" x14ac:dyDescent="0.15">
      <c r="A39" s="22"/>
      <c r="B39" s="35"/>
      <c r="C39" s="1158" t="s">
        <v>541</v>
      </c>
      <c r="D39" s="1158"/>
      <c r="E39" s="1159"/>
      <c r="F39" s="36">
        <v>0</v>
      </c>
      <c r="G39" s="37">
        <v>0.01</v>
      </c>
      <c r="H39" s="37">
        <v>0.01</v>
      </c>
      <c r="I39" s="37">
        <v>0</v>
      </c>
      <c r="J39" s="38">
        <v>0</v>
      </c>
      <c r="K39" s="22"/>
      <c r="L39" s="22"/>
      <c r="M39" s="22"/>
      <c r="N39" s="22"/>
      <c r="O39" s="22"/>
      <c r="P39" s="22"/>
    </row>
    <row r="40" spans="1:16" ht="39" customHeight="1" x14ac:dyDescent="0.15">
      <c r="A40" s="22"/>
      <c r="B40" s="35"/>
      <c r="C40" s="1158" t="s">
        <v>542</v>
      </c>
      <c r="D40" s="1158"/>
      <c r="E40" s="1159"/>
      <c r="F40" s="36">
        <v>0</v>
      </c>
      <c r="G40" s="37">
        <v>0</v>
      </c>
      <c r="H40" s="37">
        <v>0</v>
      </c>
      <c r="I40" s="37">
        <v>0</v>
      </c>
      <c r="J40" s="38">
        <v>0</v>
      </c>
      <c r="K40" s="22"/>
      <c r="L40" s="22"/>
      <c r="M40" s="22"/>
      <c r="N40" s="22"/>
      <c r="O40" s="22"/>
      <c r="P40" s="22"/>
    </row>
    <row r="41" spans="1:16" ht="39" customHeight="1" x14ac:dyDescent="0.15">
      <c r="A41" s="22"/>
      <c r="B41" s="35"/>
      <c r="C41" s="1158" t="s">
        <v>543</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544</v>
      </c>
      <c r="D42" s="1158"/>
      <c r="E42" s="1159"/>
      <c r="F42" s="36" t="s">
        <v>489</v>
      </c>
      <c r="G42" s="37" t="s">
        <v>489</v>
      </c>
      <c r="H42" s="37" t="s">
        <v>489</v>
      </c>
      <c r="I42" s="37" t="s">
        <v>489</v>
      </c>
      <c r="J42" s="38" t="s">
        <v>489</v>
      </c>
      <c r="K42" s="22"/>
      <c r="L42" s="22"/>
      <c r="M42" s="22"/>
      <c r="N42" s="22"/>
      <c r="O42" s="22"/>
      <c r="P42" s="22"/>
    </row>
    <row r="43" spans="1:16" ht="39" customHeight="1" thickBot="1" x14ac:dyDescent="0.2">
      <c r="A43" s="22"/>
      <c r="B43" s="40"/>
      <c r="C43" s="1160" t="s">
        <v>545</v>
      </c>
      <c r="D43" s="1160"/>
      <c r="E43" s="1161"/>
      <c r="F43" s="41">
        <v>0.01</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d8GT+J/VSGfhzMM4RcI5+CEJ6c6oLkyHPW0OaDwZ6g5NcZTc9d/AJ29AAejAJj9l/jN17WFZcK8V/l0a4rmZQ==" saltValue="oyg7JwqCeGQZArki3ys5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4538</v>
      </c>
      <c r="L45" s="58">
        <v>4283</v>
      </c>
      <c r="M45" s="58">
        <v>4366</v>
      </c>
      <c r="N45" s="58">
        <v>4382</v>
      </c>
      <c r="O45" s="59">
        <v>4283</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580</v>
      </c>
      <c r="L48" s="62">
        <v>602</v>
      </c>
      <c r="M48" s="62">
        <v>608</v>
      </c>
      <c r="N48" s="62">
        <v>591</v>
      </c>
      <c r="O48" s="63">
        <v>612</v>
      </c>
      <c r="P48" s="46"/>
      <c r="Q48" s="46"/>
      <c r="R48" s="46"/>
      <c r="S48" s="46"/>
      <c r="T48" s="46"/>
      <c r="U48" s="46"/>
    </row>
    <row r="49" spans="1:21" ht="30.75" customHeight="1" x14ac:dyDescent="0.15">
      <c r="A49" s="46"/>
      <c r="B49" s="1166"/>
      <c r="C49" s="1167"/>
      <c r="D49" s="60"/>
      <c r="E49" s="1172" t="s">
        <v>14</v>
      </c>
      <c r="F49" s="1172"/>
      <c r="G49" s="1172"/>
      <c r="H49" s="1172"/>
      <c r="I49" s="1172"/>
      <c r="J49" s="1173"/>
      <c r="K49" s="61">
        <v>26</v>
      </c>
      <c r="L49" s="62">
        <v>30</v>
      </c>
      <c r="M49" s="62">
        <v>33</v>
      </c>
      <c r="N49" s="62">
        <v>34</v>
      </c>
      <c r="O49" s="63">
        <v>45</v>
      </c>
      <c r="P49" s="46"/>
      <c r="Q49" s="46"/>
      <c r="R49" s="46"/>
      <c r="S49" s="46"/>
      <c r="T49" s="46"/>
      <c r="U49" s="46"/>
    </row>
    <row r="50" spans="1:21" ht="30.75" customHeight="1" x14ac:dyDescent="0.15">
      <c r="A50" s="46"/>
      <c r="B50" s="1166"/>
      <c r="C50" s="1167"/>
      <c r="D50" s="60"/>
      <c r="E50" s="1172" t="s">
        <v>15</v>
      </c>
      <c r="F50" s="1172"/>
      <c r="G50" s="1172"/>
      <c r="H50" s="1172"/>
      <c r="I50" s="1172"/>
      <c r="J50" s="1173"/>
      <c r="K50" s="61">
        <v>1</v>
      </c>
      <c r="L50" s="62">
        <v>1</v>
      </c>
      <c r="M50" s="62">
        <v>2</v>
      </c>
      <c r="N50" s="62">
        <v>13</v>
      </c>
      <c r="O50" s="63">
        <v>15</v>
      </c>
      <c r="P50" s="46"/>
      <c r="Q50" s="46"/>
      <c r="R50" s="46"/>
      <c r="S50" s="46"/>
      <c r="T50" s="46"/>
      <c r="U50" s="46"/>
    </row>
    <row r="51" spans="1:21" ht="30.75" customHeight="1" x14ac:dyDescent="0.15">
      <c r="A51" s="46"/>
      <c r="B51" s="1168"/>
      <c r="C51" s="1169"/>
      <c r="D51" s="64"/>
      <c r="E51" s="1172" t="s">
        <v>16</v>
      </c>
      <c r="F51" s="1172"/>
      <c r="G51" s="1172"/>
      <c r="H51" s="1172"/>
      <c r="I51" s="1172"/>
      <c r="J51" s="1173"/>
      <c r="K51" s="61">
        <v>1</v>
      </c>
      <c r="L51" s="62">
        <v>0</v>
      </c>
      <c r="M51" s="62">
        <v>0</v>
      </c>
      <c r="N51" s="62" t="s">
        <v>489</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4519</v>
      </c>
      <c r="L52" s="62">
        <v>4244</v>
      </c>
      <c r="M52" s="62">
        <v>4138</v>
      </c>
      <c r="N52" s="62">
        <v>3945</v>
      </c>
      <c r="O52" s="63">
        <v>3980</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627</v>
      </c>
      <c r="L53" s="67">
        <v>672</v>
      </c>
      <c r="M53" s="67">
        <v>871</v>
      </c>
      <c r="N53" s="67">
        <v>1075</v>
      </c>
      <c r="O53" s="68">
        <v>975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rTxCooA3h6ZpkhCPgSRuaSwCLvmLhjLK7HpaCGqTN1xxt87/M/v291gh8AgKeZeFVtDafXHx/Reci/4zMBR7A==" saltValue="zMitd9lscIx4G57gq1FG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M54" sqref="M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35124</v>
      </c>
      <c r="J41" s="343">
        <v>35888</v>
      </c>
      <c r="K41" s="343">
        <v>35447</v>
      </c>
      <c r="L41" s="343">
        <v>34332</v>
      </c>
      <c r="M41" s="344">
        <v>33084</v>
      </c>
    </row>
    <row r="42" spans="2:13" ht="27.75" customHeight="1" x14ac:dyDescent="0.15">
      <c r="B42" s="1197"/>
      <c r="C42" s="1198"/>
      <c r="D42" s="104"/>
      <c r="E42" s="1203" t="s">
        <v>32</v>
      </c>
      <c r="F42" s="1203"/>
      <c r="G42" s="1203"/>
      <c r="H42" s="1204"/>
      <c r="I42" s="345" t="s">
        <v>489</v>
      </c>
      <c r="J42" s="346" t="s">
        <v>489</v>
      </c>
      <c r="K42" s="346" t="s">
        <v>489</v>
      </c>
      <c r="L42" s="346" t="s">
        <v>489</v>
      </c>
      <c r="M42" s="347" t="s">
        <v>489</v>
      </c>
    </row>
    <row r="43" spans="2:13" ht="27.75" customHeight="1" x14ac:dyDescent="0.15">
      <c r="B43" s="1197"/>
      <c r="C43" s="1198"/>
      <c r="D43" s="104"/>
      <c r="E43" s="1203" t="s">
        <v>33</v>
      </c>
      <c r="F43" s="1203"/>
      <c r="G43" s="1203"/>
      <c r="H43" s="1204"/>
      <c r="I43" s="345">
        <v>6519</v>
      </c>
      <c r="J43" s="346">
        <v>4706</v>
      </c>
      <c r="K43" s="346">
        <v>5394</v>
      </c>
      <c r="L43" s="346">
        <v>5874</v>
      </c>
      <c r="M43" s="347">
        <v>5810</v>
      </c>
    </row>
    <row r="44" spans="2:13" ht="27.75" customHeight="1" x14ac:dyDescent="0.15">
      <c r="B44" s="1197"/>
      <c r="C44" s="1198"/>
      <c r="D44" s="104"/>
      <c r="E44" s="1203" t="s">
        <v>34</v>
      </c>
      <c r="F44" s="1203"/>
      <c r="G44" s="1203"/>
      <c r="H44" s="1204"/>
      <c r="I44" s="345">
        <v>359</v>
      </c>
      <c r="J44" s="346">
        <v>423</v>
      </c>
      <c r="K44" s="346">
        <v>416</v>
      </c>
      <c r="L44" s="346">
        <v>381</v>
      </c>
      <c r="M44" s="347">
        <v>359</v>
      </c>
    </row>
    <row r="45" spans="2:13" ht="27.75" customHeight="1" x14ac:dyDescent="0.15">
      <c r="B45" s="1197"/>
      <c r="C45" s="1198"/>
      <c r="D45" s="104"/>
      <c r="E45" s="1203" t="s">
        <v>35</v>
      </c>
      <c r="F45" s="1203"/>
      <c r="G45" s="1203"/>
      <c r="H45" s="1204"/>
      <c r="I45" s="345">
        <v>4081</v>
      </c>
      <c r="J45" s="346">
        <v>3997</v>
      </c>
      <c r="K45" s="346">
        <v>4047</v>
      </c>
      <c r="L45" s="346">
        <v>4012</v>
      </c>
      <c r="M45" s="347">
        <v>4151</v>
      </c>
    </row>
    <row r="46" spans="2:13" ht="27.75" customHeight="1" x14ac:dyDescent="0.15">
      <c r="B46" s="1197"/>
      <c r="C46" s="1198"/>
      <c r="D46" s="105"/>
      <c r="E46" s="1203" t="s">
        <v>36</v>
      </c>
      <c r="F46" s="1203"/>
      <c r="G46" s="1203"/>
      <c r="H46" s="1204"/>
      <c r="I46" s="345">
        <v>2</v>
      </c>
      <c r="J46" s="346">
        <v>3</v>
      </c>
      <c r="K46" s="346">
        <v>1</v>
      </c>
      <c r="L46" s="346">
        <v>2</v>
      </c>
      <c r="M46" s="347">
        <v>1</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12783</v>
      </c>
      <c r="J50" s="346">
        <v>12536</v>
      </c>
      <c r="K50" s="346">
        <v>13337</v>
      </c>
      <c r="L50" s="346">
        <v>14670</v>
      </c>
      <c r="M50" s="347">
        <v>15419</v>
      </c>
    </row>
    <row r="51" spans="2:13" ht="27.75" customHeight="1" x14ac:dyDescent="0.15">
      <c r="B51" s="1197"/>
      <c r="C51" s="1198"/>
      <c r="D51" s="104"/>
      <c r="E51" s="1203" t="s">
        <v>42</v>
      </c>
      <c r="F51" s="1203"/>
      <c r="G51" s="1203"/>
      <c r="H51" s="1204"/>
      <c r="I51" s="345">
        <v>3049</v>
      </c>
      <c r="J51" s="346">
        <v>3016</v>
      </c>
      <c r="K51" s="346">
        <v>3226</v>
      </c>
      <c r="L51" s="346">
        <v>3333</v>
      </c>
      <c r="M51" s="347">
        <v>3629</v>
      </c>
    </row>
    <row r="52" spans="2:13" ht="27.75" customHeight="1" x14ac:dyDescent="0.15">
      <c r="B52" s="1199"/>
      <c r="C52" s="1200"/>
      <c r="D52" s="104"/>
      <c r="E52" s="1203" t="s">
        <v>43</v>
      </c>
      <c r="F52" s="1203"/>
      <c r="G52" s="1203"/>
      <c r="H52" s="1204"/>
      <c r="I52" s="345">
        <v>34497</v>
      </c>
      <c r="J52" s="346">
        <v>33778</v>
      </c>
      <c r="K52" s="346">
        <v>32332</v>
      </c>
      <c r="L52" s="346">
        <v>31681</v>
      </c>
      <c r="M52" s="347">
        <v>30877</v>
      </c>
    </row>
    <row r="53" spans="2:13" ht="27.75" customHeight="1" thickBot="1" x14ac:dyDescent="0.2">
      <c r="B53" s="1210" t="s">
        <v>19</v>
      </c>
      <c r="C53" s="1211"/>
      <c r="D53" s="108"/>
      <c r="E53" s="1212" t="s">
        <v>44</v>
      </c>
      <c r="F53" s="1212"/>
      <c r="G53" s="1212"/>
      <c r="H53" s="1213"/>
      <c r="I53" s="348">
        <v>-4245</v>
      </c>
      <c r="J53" s="349">
        <v>-4312</v>
      </c>
      <c r="K53" s="349">
        <v>-3589</v>
      </c>
      <c r="L53" s="349">
        <v>-5083</v>
      </c>
      <c r="M53" s="350">
        <v>-6519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rt38JUxe2hM5loPv2CArVV3GIDHGyWurV8hLoNKsczZOgRz+2RXFtzw7dw5VYPyOjhR2vTTxbVfO3JF57Huig==" saltValue="9/Ia4PS4abS/TwownLp1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0" sqref="A60:E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4733</v>
      </c>
      <c r="G55" s="120">
        <v>5545</v>
      </c>
      <c r="H55" s="121">
        <v>6259</v>
      </c>
    </row>
    <row r="56" spans="2:8" ht="52.5" customHeight="1" x14ac:dyDescent="0.15">
      <c r="B56" s="122"/>
      <c r="C56" s="1224" t="s">
        <v>47</v>
      </c>
      <c r="D56" s="1224"/>
      <c r="E56" s="1225"/>
      <c r="F56" s="123">
        <v>1776</v>
      </c>
      <c r="G56" s="123">
        <v>1780</v>
      </c>
      <c r="H56" s="124">
        <v>1875</v>
      </c>
    </row>
    <row r="57" spans="2:8" ht="53.25" customHeight="1" x14ac:dyDescent="0.15">
      <c r="B57" s="122"/>
      <c r="C57" s="1226" t="s">
        <v>48</v>
      </c>
      <c r="D57" s="1226"/>
      <c r="E57" s="1227"/>
      <c r="F57" s="125">
        <v>8057</v>
      </c>
      <c r="G57" s="125">
        <v>8337</v>
      </c>
      <c r="H57" s="126">
        <v>8189</v>
      </c>
    </row>
    <row r="58" spans="2:8" ht="45.75" customHeight="1" x14ac:dyDescent="0.15">
      <c r="B58" s="127"/>
      <c r="C58" s="1214" t="s">
        <v>580</v>
      </c>
      <c r="D58" s="1215"/>
      <c r="E58" s="1216"/>
      <c r="F58" s="128">
        <v>2723</v>
      </c>
      <c r="G58" s="128">
        <v>2729</v>
      </c>
      <c r="H58" s="129">
        <v>2631</v>
      </c>
    </row>
    <row r="59" spans="2:8" ht="45.75" customHeight="1" x14ac:dyDescent="0.15">
      <c r="B59" s="127"/>
      <c r="C59" s="1214" t="s">
        <v>581</v>
      </c>
      <c r="D59" s="1215"/>
      <c r="E59" s="1216"/>
      <c r="F59" s="128">
        <v>1403</v>
      </c>
      <c r="G59" s="128">
        <v>1406</v>
      </c>
      <c r="H59" s="129">
        <v>1509</v>
      </c>
    </row>
    <row r="60" spans="2:8" ht="45.75" customHeight="1" x14ac:dyDescent="0.15">
      <c r="B60" s="127"/>
      <c r="C60" s="1214" t="s">
        <v>582</v>
      </c>
      <c r="D60" s="1215"/>
      <c r="E60" s="1216"/>
      <c r="F60" s="128">
        <v>675</v>
      </c>
      <c r="G60" s="128">
        <v>976</v>
      </c>
      <c r="H60" s="129">
        <v>978</v>
      </c>
    </row>
    <row r="61" spans="2:8" ht="45.75" customHeight="1" x14ac:dyDescent="0.15">
      <c r="B61" s="127"/>
      <c r="C61" s="1214" t="s">
        <v>583</v>
      </c>
      <c r="D61" s="1215"/>
      <c r="E61" s="1216"/>
      <c r="F61" s="128">
        <v>716</v>
      </c>
      <c r="G61" s="128">
        <v>717</v>
      </c>
      <c r="H61" s="129">
        <v>679</v>
      </c>
    </row>
    <row r="62" spans="2:8" ht="45.75" customHeight="1" thickBot="1" x14ac:dyDescent="0.2">
      <c r="B62" s="130"/>
      <c r="C62" s="1217" t="s">
        <v>584</v>
      </c>
      <c r="D62" s="1218"/>
      <c r="E62" s="1219"/>
      <c r="F62" s="131">
        <v>674</v>
      </c>
      <c r="G62" s="131">
        <v>675</v>
      </c>
      <c r="H62" s="132">
        <v>677</v>
      </c>
    </row>
    <row r="63" spans="2:8" ht="52.5" customHeight="1" thickBot="1" x14ac:dyDescent="0.2">
      <c r="B63" s="133"/>
      <c r="C63" s="1220" t="s">
        <v>49</v>
      </c>
      <c r="D63" s="1220"/>
      <c r="E63" s="1221"/>
      <c r="F63" s="134">
        <v>14566</v>
      </c>
      <c r="G63" s="134">
        <v>15662</v>
      </c>
      <c r="H63" s="135">
        <v>16323</v>
      </c>
    </row>
    <row r="64" spans="2:8" x14ac:dyDescent="0.15"/>
  </sheetData>
  <sheetProtection algorithmName="SHA-512" hashValue="Z36y8FaBPiVI45h3nPnx6Ye1lBo1uOTPruYzzWDtVrxo+m51IdTJ+qk205pZGEDGBI/32QeWZBajACArUbvLFg==" saltValue="gxk1qNsMA26RTB+yMOxl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C9909-DD95-437A-9849-7E4CFE20BA1F}">
  <sheetPr>
    <pageSetUpPr fitToPage="1"/>
  </sheetPr>
  <dimension ref="A1:DE85"/>
  <sheetViews>
    <sheetView showGridLines="0" topLeftCell="T19" zoomScaleNormal="10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587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589</v>
      </c>
      <c r="AO51" s="1231"/>
      <c r="AP51" s="1231"/>
      <c r="AQ51" s="1231"/>
      <c r="AR51" s="1231"/>
      <c r="AS51" s="1231"/>
      <c r="AT51" s="1231"/>
      <c r="AU51" s="1231"/>
      <c r="AV51" s="1231"/>
      <c r="AW51" s="1231"/>
      <c r="AX51" s="1231"/>
      <c r="AY51" s="1231"/>
      <c r="AZ51" s="1231"/>
      <c r="BA51" s="1231"/>
      <c r="BB51" s="1231" t="s">
        <v>590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591</v>
      </c>
      <c r="BC53" s="1231"/>
      <c r="BD53" s="1231"/>
      <c r="BE53" s="1231"/>
      <c r="BF53" s="1231"/>
      <c r="BG53" s="1231"/>
      <c r="BH53" s="1231"/>
      <c r="BI53" s="1231"/>
      <c r="BJ53" s="1231"/>
      <c r="BK53" s="1231"/>
      <c r="BL53" s="1231"/>
      <c r="BM53" s="1231"/>
      <c r="BN53" s="1231"/>
      <c r="BO53" s="1231"/>
      <c r="BP53" s="1228">
        <v>63.9</v>
      </c>
      <c r="BQ53" s="1228"/>
      <c r="BR53" s="1228"/>
      <c r="BS53" s="1228"/>
      <c r="BT53" s="1228"/>
      <c r="BU53" s="1228"/>
      <c r="BV53" s="1228"/>
      <c r="BW53" s="1228"/>
      <c r="BX53" s="1228">
        <v>65</v>
      </c>
      <c r="BY53" s="1228"/>
      <c r="BZ53" s="1228"/>
      <c r="CA53" s="1228"/>
      <c r="CB53" s="1228"/>
      <c r="CC53" s="1228"/>
      <c r="CD53" s="1228"/>
      <c r="CE53" s="1228"/>
      <c r="CF53" s="1228">
        <v>66.5</v>
      </c>
      <c r="CG53" s="1228"/>
      <c r="CH53" s="1228"/>
      <c r="CI53" s="1228"/>
      <c r="CJ53" s="1228"/>
      <c r="CK53" s="1228"/>
      <c r="CL53" s="1228"/>
      <c r="CM53" s="1228"/>
      <c r="CN53" s="1228">
        <v>67.8</v>
      </c>
      <c r="CO53" s="1228"/>
      <c r="CP53" s="1228"/>
      <c r="CQ53" s="1228"/>
      <c r="CR53" s="1228"/>
      <c r="CS53" s="1228"/>
      <c r="CT53" s="1228"/>
      <c r="CU53" s="1228"/>
      <c r="CV53" s="1228">
        <v>69.2</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592</v>
      </c>
      <c r="AO55" s="1233"/>
      <c r="AP55" s="1233"/>
      <c r="AQ55" s="1233"/>
      <c r="AR55" s="1233"/>
      <c r="AS55" s="1233"/>
      <c r="AT55" s="1233"/>
      <c r="AU55" s="1233"/>
      <c r="AV55" s="1233"/>
      <c r="AW55" s="1233"/>
      <c r="AX55" s="1233"/>
      <c r="AY55" s="1233"/>
      <c r="AZ55" s="1233"/>
      <c r="BA55" s="1233"/>
      <c r="BB55" s="1231" t="s">
        <v>590</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19</v>
      </c>
      <c r="CG55" s="1228"/>
      <c r="CH55" s="1228"/>
      <c r="CI55" s="1228"/>
      <c r="CJ55" s="1228"/>
      <c r="CK55" s="1228"/>
      <c r="CL55" s="1228"/>
      <c r="CM55" s="1228"/>
      <c r="CN55" s="1228">
        <v>4</v>
      </c>
      <c r="CO55" s="1228"/>
      <c r="CP55" s="1228"/>
      <c r="CQ55" s="1228"/>
      <c r="CR55" s="1228"/>
      <c r="CS55" s="1228"/>
      <c r="CT55" s="1228"/>
      <c r="CU55" s="1228"/>
      <c r="CV55" s="1228">
        <v>0.4</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591</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61.7</v>
      </c>
      <c r="CG57" s="1228"/>
      <c r="CH57" s="1228"/>
      <c r="CI57" s="1228"/>
      <c r="CJ57" s="1228"/>
      <c r="CK57" s="1228"/>
      <c r="CL57" s="1228"/>
      <c r="CM57" s="1228"/>
      <c r="CN57" s="1228">
        <v>63.5</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593</v>
      </c>
    </row>
    <row r="64" spans="1:109" x14ac:dyDescent="0.15">
      <c r="B64" s="259"/>
      <c r="G64" s="357"/>
      <c r="I64" s="369"/>
      <c r="J64" s="369"/>
      <c r="K64" s="369"/>
      <c r="L64" s="369"/>
      <c r="M64" s="369"/>
      <c r="N64" s="370"/>
      <c r="AM64" s="357"/>
      <c r="AN64" s="357" t="s">
        <v>586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594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589</v>
      </c>
      <c r="AO73" s="1231"/>
      <c r="AP73" s="1231"/>
      <c r="AQ73" s="1231"/>
      <c r="AR73" s="1231"/>
      <c r="AS73" s="1231"/>
      <c r="AT73" s="1231"/>
      <c r="AU73" s="1231"/>
      <c r="AV73" s="1231"/>
      <c r="AW73" s="1231"/>
      <c r="AX73" s="1231"/>
      <c r="AY73" s="1231"/>
      <c r="AZ73" s="1231"/>
      <c r="BA73" s="1231"/>
      <c r="BB73" s="1231" t="s">
        <v>590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595</v>
      </c>
      <c r="BC75" s="1231"/>
      <c r="BD75" s="1231"/>
      <c r="BE75" s="1231"/>
      <c r="BF75" s="1231"/>
      <c r="BG75" s="1231"/>
      <c r="BH75" s="1231"/>
      <c r="BI75" s="1231"/>
      <c r="BJ75" s="1231"/>
      <c r="BK75" s="1231"/>
      <c r="BL75" s="1231"/>
      <c r="BM75" s="1231"/>
      <c r="BN75" s="1231"/>
      <c r="BO75" s="1231"/>
      <c r="BP75" s="1228">
        <v>4.5999999999999996</v>
      </c>
      <c r="BQ75" s="1228"/>
      <c r="BR75" s="1228"/>
      <c r="BS75" s="1228"/>
      <c r="BT75" s="1228"/>
      <c r="BU75" s="1228"/>
      <c r="BV75" s="1228"/>
      <c r="BW75" s="1228"/>
      <c r="BX75" s="1228">
        <v>4.0999999999999996</v>
      </c>
      <c r="BY75" s="1228"/>
      <c r="BZ75" s="1228"/>
      <c r="CA75" s="1228"/>
      <c r="CB75" s="1228"/>
      <c r="CC75" s="1228"/>
      <c r="CD75" s="1228"/>
      <c r="CE75" s="1228"/>
      <c r="CF75" s="1228">
        <v>4.0999999999999996</v>
      </c>
      <c r="CG75" s="1228"/>
      <c r="CH75" s="1228"/>
      <c r="CI75" s="1228"/>
      <c r="CJ75" s="1228"/>
      <c r="CK75" s="1228"/>
      <c r="CL75" s="1228"/>
      <c r="CM75" s="1228"/>
      <c r="CN75" s="1228">
        <v>4.9000000000000004</v>
      </c>
      <c r="CO75" s="1228"/>
      <c r="CP75" s="1228"/>
      <c r="CQ75" s="1228"/>
      <c r="CR75" s="1228"/>
      <c r="CS75" s="1228"/>
      <c r="CT75" s="1228"/>
      <c r="CU75" s="1228"/>
      <c r="CV75" s="1228">
        <v>5.5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592</v>
      </c>
      <c r="AO77" s="1233"/>
      <c r="AP77" s="1233"/>
      <c r="AQ77" s="1233"/>
      <c r="AR77" s="1233"/>
      <c r="AS77" s="1233"/>
      <c r="AT77" s="1233"/>
      <c r="AU77" s="1233"/>
      <c r="AV77" s="1233"/>
      <c r="AW77" s="1233"/>
      <c r="AX77" s="1233"/>
      <c r="AY77" s="1233"/>
      <c r="AZ77" s="1233"/>
      <c r="BA77" s="1233"/>
      <c r="BB77" s="1231" t="s">
        <v>590</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19</v>
      </c>
      <c r="CG77" s="1228"/>
      <c r="CH77" s="1228"/>
      <c r="CI77" s="1228"/>
      <c r="CJ77" s="1228"/>
      <c r="CK77" s="1228"/>
      <c r="CL77" s="1228"/>
      <c r="CM77" s="1228"/>
      <c r="CN77" s="1228">
        <v>4</v>
      </c>
      <c r="CO77" s="1228"/>
      <c r="CP77" s="1228"/>
      <c r="CQ77" s="1228"/>
      <c r="CR77" s="1228"/>
      <c r="CS77" s="1228"/>
      <c r="CT77" s="1228"/>
      <c r="CU77" s="1228"/>
      <c r="CV77" s="1228">
        <v>0.4</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595</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jTbCUmmR8FD47xBaSfWmUx95VuEx4pTkmPt8fXVQ1f/Ln+BXGd25/agh3E4FFnvZhDRuBXXG+JQHWJ5Pj3kzQ==" saltValue="Hph9j+PgYmArU/dHxl0U3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16D-FB25-44A6-84CE-C86A04E58F27}">
  <sheetPr>
    <pageSetUpPr fitToPage="1"/>
  </sheetPr>
  <dimension ref="A1:DR125"/>
  <sheetViews>
    <sheetView showGridLines="0" topLeftCell="A4" zoomScaleNormal="10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7TcNrRQkExgmJl8N2Fjn0Cbc/6EVjMUgToC8LP3hVorGx/g+vj9NmkvNfWWKyTNhQRc1vdbob4UWCj9SeVyFLA==" saltValue="sZP1rW7XSD3KdrXGN00cm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C900F-1F0D-4E79-91C0-CF0E8C6D8C0D}">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5J8+mdVbN/7cxNMr9KHzqFdNueyvqZfDyWPhqH60GYVuiDGsKJzI7yPmU0no1+rmVf+qY+3WPM6P1rTROdIk7A==" saltValue="Am8Pw7NeStbUVXj/hV/cf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74408</v>
      </c>
      <c r="E3" s="154"/>
      <c r="F3" s="155">
        <v>70166</v>
      </c>
      <c r="G3" s="156"/>
      <c r="H3" s="157"/>
    </row>
    <row r="4" spans="1:8" x14ac:dyDescent="0.15">
      <c r="A4" s="158"/>
      <c r="B4" s="159"/>
      <c r="C4" s="160"/>
      <c r="D4" s="161">
        <v>40734</v>
      </c>
      <c r="E4" s="162"/>
      <c r="F4" s="163">
        <v>36115</v>
      </c>
      <c r="G4" s="164"/>
      <c r="H4" s="165"/>
    </row>
    <row r="5" spans="1:8" x14ac:dyDescent="0.15">
      <c r="A5" s="146" t="s">
        <v>521</v>
      </c>
      <c r="B5" s="151"/>
      <c r="C5" s="152"/>
      <c r="D5" s="153">
        <v>81962</v>
      </c>
      <c r="E5" s="154"/>
      <c r="F5" s="155">
        <v>70329</v>
      </c>
      <c r="G5" s="156"/>
      <c r="H5" s="157"/>
    </row>
    <row r="6" spans="1:8" x14ac:dyDescent="0.15">
      <c r="A6" s="158"/>
      <c r="B6" s="159"/>
      <c r="C6" s="160"/>
      <c r="D6" s="161">
        <v>46596</v>
      </c>
      <c r="E6" s="162"/>
      <c r="F6" s="163">
        <v>39403</v>
      </c>
      <c r="G6" s="164"/>
      <c r="H6" s="165"/>
    </row>
    <row r="7" spans="1:8" x14ac:dyDescent="0.15">
      <c r="A7" s="146" t="s">
        <v>522</v>
      </c>
      <c r="B7" s="151"/>
      <c r="C7" s="152"/>
      <c r="D7" s="153">
        <v>78786</v>
      </c>
      <c r="E7" s="154"/>
      <c r="F7" s="155">
        <v>71871</v>
      </c>
      <c r="G7" s="156"/>
      <c r="H7" s="157"/>
    </row>
    <row r="8" spans="1:8" x14ac:dyDescent="0.15">
      <c r="A8" s="158"/>
      <c r="B8" s="159"/>
      <c r="C8" s="160"/>
      <c r="D8" s="161">
        <v>43671</v>
      </c>
      <c r="E8" s="162"/>
      <c r="F8" s="163">
        <v>38232</v>
      </c>
      <c r="G8" s="164"/>
      <c r="H8" s="165"/>
    </row>
    <row r="9" spans="1:8" x14ac:dyDescent="0.15">
      <c r="A9" s="146" t="s">
        <v>523</v>
      </c>
      <c r="B9" s="151"/>
      <c r="C9" s="152"/>
      <c r="D9" s="153">
        <v>76486</v>
      </c>
      <c r="E9" s="154"/>
      <c r="F9" s="155">
        <v>71807</v>
      </c>
      <c r="G9" s="156"/>
      <c r="H9" s="157"/>
    </row>
    <row r="10" spans="1:8" x14ac:dyDescent="0.15">
      <c r="A10" s="158"/>
      <c r="B10" s="159"/>
      <c r="C10" s="160"/>
      <c r="D10" s="161">
        <v>45370</v>
      </c>
      <c r="E10" s="162"/>
      <c r="F10" s="163">
        <v>37333</v>
      </c>
      <c r="G10" s="164"/>
      <c r="H10" s="165"/>
    </row>
    <row r="11" spans="1:8" x14ac:dyDescent="0.15">
      <c r="A11" s="146" t="s">
        <v>524</v>
      </c>
      <c r="B11" s="151"/>
      <c r="C11" s="152"/>
      <c r="D11" s="153">
        <v>60913</v>
      </c>
      <c r="E11" s="154"/>
      <c r="F11" s="155">
        <v>80821</v>
      </c>
      <c r="G11" s="156"/>
      <c r="H11" s="157"/>
    </row>
    <row r="12" spans="1:8" x14ac:dyDescent="0.15">
      <c r="A12" s="158"/>
      <c r="B12" s="159"/>
      <c r="C12" s="166"/>
      <c r="D12" s="161">
        <v>39353</v>
      </c>
      <c r="E12" s="162"/>
      <c r="F12" s="163">
        <v>49586</v>
      </c>
      <c r="G12" s="164"/>
      <c r="H12" s="165"/>
    </row>
    <row r="13" spans="1:8" x14ac:dyDescent="0.15">
      <c r="A13" s="146"/>
      <c r="B13" s="151"/>
      <c r="C13" s="152"/>
      <c r="D13" s="153">
        <v>74511</v>
      </c>
      <c r="E13" s="154"/>
      <c r="F13" s="155">
        <v>72999</v>
      </c>
      <c r="G13" s="167"/>
      <c r="H13" s="157"/>
    </row>
    <row r="14" spans="1:8" x14ac:dyDescent="0.15">
      <c r="A14" s="158"/>
      <c r="B14" s="159"/>
      <c r="C14" s="160"/>
      <c r="D14" s="161">
        <v>43145</v>
      </c>
      <c r="E14" s="162"/>
      <c r="F14" s="163">
        <v>40134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2.82</v>
      </c>
      <c r="C19" s="168">
        <f>ROUND(VALUE(SUBSTITUTE(実質収支比率等に係る経年分析!G$48,"▲","-")),2)</f>
        <v>2.4700000000000002</v>
      </c>
      <c r="D19" s="168">
        <f>ROUND(VALUE(SUBSTITUTE(実質収支比率等に係る経年分析!H$48,"▲","-")),2)</f>
        <v>7.11</v>
      </c>
      <c r="E19" s="168">
        <f>ROUND(VALUE(SUBSTITUTE(実質収支比率等に係る経年分析!I$48,"▲","-")),2)</f>
        <v>6.37</v>
      </c>
      <c r="F19" s="168">
        <f>ROUND(VALUE(SUBSTITUTE(実質収支比率等に係る経年分析!J$48,"▲","-")),2)</f>
        <v>3.58</v>
      </c>
    </row>
    <row r="20" spans="1:11" x14ac:dyDescent="0.15">
      <c r="A20" s="168" t="s">
        <v>53</v>
      </c>
      <c r="B20" s="168">
        <f>ROUND(VALUE(SUBSTITUTE(実質収支比率等に係る経年分析!F$47,"▲","-")),2)</f>
        <v>19.73</v>
      </c>
      <c r="C20" s="168">
        <f>ROUND(VALUE(SUBSTITUTE(実質収支比率等に係る経年分析!G$47,"▲","-")),2)</f>
        <v>21.06</v>
      </c>
      <c r="D20" s="168">
        <f>ROUND(VALUE(SUBSTITUTE(実質収支比率等に係る経年分析!H$47,"▲","-")),2)</f>
        <v>21.85</v>
      </c>
      <c r="E20" s="168">
        <f>ROUND(VALUE(SUBSTITUTE(実質収支比率等に係る経年分析!I$47,"▲","-")),2)</f>
        <v>26.56</v>
      </c>
      <c r="F20" s="168">
        <f>ROUND(VALUE(SUBSTITUTE(実質収支比率等に係る経年分析!J$47,"▲","-")),2)</f>
        <v>29.94</v>
      </c>
    </row>
    <row r="21" spans="1:11" x14ac:dyDescent="0.15">
      <c r="A21" s="168" t="s">
        <v>54</v>
      </c>
      <c r="B21" s="168">
        <f>IF(ISNUMBER(VALUE(SUBSTITUTE(実質収支比率等に係る経年分析!F$49,"▲","-"))),ROUND(VALUE(SUBSTITUTE(実質収支比率等に係る経年分析!F$49,"▲","-")),2),NA())</f>
        <v>-5.47</v>
      </c>
      <c r="C21" s="168">
        <f>IF(ISNUMBER(VALUE(SUBSTITUTE(実質収支比率等に係る経年分析!G$49,"▲","-"))),ROUND(VALUE(SUBSTITUTE(実質収支比率等に係る経年分析!G$49,"▲","-")),2),NA())</f>
        <v>-0.28000000000000003</v>
      </c>
      <c r="D21" s="168">
        <f>IF(ISNUMBER(VALUE(SUBSTITUTE(実質収支比率等に係る経年分析!H$49,"▲","-"))),ROUND(VALUE(SUBSTITUTE(実質収支比率等に係る経年分析!H$49,"▲","-")),2),NA())</f>
        <v>4.78</v>
      </c>
      <c r="E21" s="168">
        <f>IF(ISNUMBER(VALUE(SUBSTITUTE(実質収支比率等に係る経年分析!I$49,"▲","-"))),ROUND(VALUE(SUBSTITUTE(実質収支比率等に係る経年分析!I$49,"▲","-")),2),NA())</f>
        <v>-0.95</v>
      </c>
      <c r="F21" s="168">
        <f>IF(ISNUMBER(VALUE(SUBSTITUTE(実質収支比率等に係る経年分析!J$49,"▲","-"))),ROUND(VALUE(SUBSTITUTE(実質収支比率等に係る経年分析!J$49,"▲","-")),2),NA())</f>
        <v>-2.64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給水施設事業特別会計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住宅新築資金等貸付事業特別会計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1.39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1.34</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2.75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7.11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3.58</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3.24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8.2799999999999994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10.029999999999999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4519</v>
      </c>
      <c r="E42" s="170"/>
      <c r="F42" s="170"/>
      <c r="G42" s="170">
        <f>'実質公債費比率（分子）の構造'!L$52</f>
        <v>4244</v>
      </c>
      <c r="H42" s="170"/>
      <c r="I42" s="170"/>
      <c r="J42" s="170">
        <f>'実質公債費比率（分子）の構造'!M$52</f>
        <v>4138</v>
      </c>
      <c r="K42" s="170"/>
      <c r="L42" s="170"/>
      <c r="M42" s="170">
        <f>'実質公債費比率（分子）の構造'!N$52</f>
        <v>3945</v>
      </c>
      <c r="N42" s="170"/>
      <c r="O42" s="170"/>
      <c r="P42" s="170">
        <f>'実質公債費比率（分子）の構造'!O$52</f>
        <v>3980</v>
      </c>
    </row>
    <row r="43" spans="1:16" x14ac:dyDescent="0.15">
      <c r="A43" s="170" t="s">
        <v>16</v>
      </c>
      <c r="B43" s="170">
        <f>'実質公債費比率（分子）の構造'!K$51</f>
        <v>1</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2</v>
      </c>
      <c r="I44" s="170"/>
      <c r="J44" s="170"/>
      <c r="K44" s="170">
        <f>'実質公債費比率（分子）の構造'!N$50</f>
        <v>13</v>
      </c>
      <c r="L44" s="170"/>
      <c r="M44" s="170"/>
      <c r="N44" s="170">
        <f>'実質公債費比率（分子）の構造'!O$50</f>
        <v>15</v>
      </c>
      <c r="O44" s="170"/>
      <c r="P44" s="170"/>
    </row>
    <row r="45" spans="1:16" x14ac:dyDescent="0.15">
      <c r="A45" s="170" t="s">
        <v>63</v>
      </c>
      <c r="B45" s="170">
        <f>'実質公債費比率（分子）の構造'!K$49</f>
        <v>26</v>
      </c>
      <c r="C45" s="170"/>
      <c r="D45" s="170"/>
      <c r="E45" s="170">
        <f>'実質公債費比率（分子）の構造'!L$49</f>
        <v>30</v>
      </c>
      <c r="F45" s="170"/>
      <c r="G45" s="170"/>
      <c r="H45" s="170">
        <f>'実質公債費比率（分子）の構造'!M$49</f>
        <v>33</v>
      </c>
      <c r="I45" s="170"/>
      <c r="J45" s="170"/>
      <c r="K45" s="170">
        <f>'実質公債費比率（分子）の構造'!N$49</f>
        <v>34</v>
      </c>
      <c r="L45" s="170"/>
      <c r="M45" s="170"/>
      <c r="N45" s="170">
        <f>'実質公債費比率（分子）の構造'!O$49</f>
        <v>45</v>
      </c>
      <c r="O45" s="170"/>
      <c r="P45" s="170"/>
    </row>
    <row r="46" spans="1:16" x14ac:dyDescent="0.15">
      <c r="A46" s="170" t="s">
        <v>64</v>
      </c>
      <c r="B46" s="170">
        <f>'実質公債費比率（分子）の構造'!K$48</f>
        <v>580</v>
      </c>
      <c r="C46" s="170"/>
      <c r="D46" s="170"/>
      <c r="E46" s="170">
        <f>'実質公債費比率（分子）の構造'!L$48</f>
        <v>602</v>
      </c>
      <c r="F46" s="170"/>
      <c r="G46" s="170"/>
      <c r="H46" s="170">
        <f>'実質公債費比率（分子）の構造'!M$48</f>
        <v>608</v>
      </c>
      <c r="I46" s="170"/>
      <c r="J46" s="170"/>
      <c r="K46" s="170">
        <f>'実質公債費比率（分子）の構造'!N$48</f>
        <v>591</v>
      </c>
      <c r="L46" s="170"/>
      <c r="M46" s="170"/>
      <c r="N46" s="170">
        <f>'実質公債費比率（分子）の構造'!O$48</f>
        <v>612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4538</v>
      </c>
      <c r="C49" s="170"/>
      <c r="D49" s="170"/>
      <c r="E49" s="170">
        <f>'実質公債費比率（分子）の構造'!L$45</f>
        <v>4283</v>
      </c>
      <c r="F49" s="170"/>
      <c r="G49" s="170"/>
      <c r="H49" s="170">
        <f>'実質公債費比率（分子）の構造'!M$45</f>
        <v>4366</v>
      </c>
      <c r="I49" s="170"/>
      <c r="J49" s="170"/>
      <c r="K49" s="170">
        <f>'実質公債費比率（分子）の構造'!N$45</f>
        <v>4382</v>
      </c>
      <c r="L49" s="170"/>
      <c r="M49" s="170"/>
      <c r="N49" s="170">
        <f>'実質公債費比率（分子）の構造'!O$45</f>
        <v>4283</v>
      </c>
      <c r="O49" s="170"/>
      <c r="P49" s="170"/>
    </row>
    <row r="50" spans="1:16" x14ac:dyDescent="0.15">
      <c r="A50" s="170" t="s">
        <v>67</v>
      </c>
      <c r="B50" s="170" t="e">
        <f>NA()</f>
        <v>#N/A</v>
      </c>
      <c r="C50" s="170">
        <f>IF(ISNUMBER('実質公債費比率（分子）の構造'!K$53),'実質公債費比率（分子）の構造'!K$53,NA())</f>
        <v>627</v>
      </c>
      <c r="D50" s="170" t="e">
        <f>NA()</f>
        <v>#N/A</v>
      </c>
      <c r="E50" s="170" t="e">
        <f>NA()</f>
        <v>#N/A</v>
      </c>
      <c r="F50" s="170">
        <f>IF(ISNUMBER('実質公債費比率（分子）の構造'!L$53),'実質公債費比率（分子）の構造'!L$53,NA())</f>
        <v>672</v>
      </c>
      <c r="G50" s="170" t="e">
        <f>NA()</f>
        <v>#N/A</v>
      </c>
      <c r="H50" s="170" t="e">
        <f>NA()</f>
        <v>#N/A</v>
      </c>
      <c r="I50" s="170">
        <f>IF(ISNUMBER('実質公債費比率（分子）の構造'!M$53),'実質公債費比率（分子）の構造'!M$53,NA())</f>
        <v>871</v>
      </c>
      <c r="J50" s="170" t="e">
        <f>NA()</f>
        <v>#N/A</v>
      </c>
      <c r="K50" s="170" t="e">
        <f>NA()</f>
        <v>#N/A</v>
      </c>
      <c r="L50" s="170">
        <f>IF(ISNUMBER('実質公債費比率（分子）の構造'!N$53),'実質公債費比率（分子）の構造'!N$53,NA())</f>
        <v>1075</v>
      </c>
      <c r="M50" s="170" t="e">
        <f>NA()</f>
        <v>#N/A</v>
      </c>
      <c r="N50" s="170" t="e">
        <f>NA()</f>
        <v>#N/A</v>
      </c>
      <c r="O50" s="170">
        <f>IF(ISNUMBER('実質公債費比率（分子）の構造'!O$53),'実質公債費比率（分子）の構造'!O$53,NA())</f>
        <v>975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34497</v>
      </c>
      <c r="E56" s="169"/>
      <c r="F56" s="169"/>
      <c r="G56" s="169">
        <f>'将来負担比率（分子）の構造'!J$52</f>
        <v>33778</v>
      </c>
      <c r="H56" s="169"/>
      <c r="I56" s="169"/>
      <c r="J56" s="169">
        <f>'将来負担比率（分子）の構造'!K$52</f>
        <v>32332</v>
      </c>
      <c r="K56" s="169"/>
      <c r="L56" s="169"/>
      <c r="M56" s="169">
        <f>'将来負担比率（分子）の構造'!L$52</f>
        <v>31681</v>
      </c>
      <c r="N56" s="169"/>
      <c r="O56" s="169"/>
      <c r="P56" s="169">
        <f>'将来負担比率（分子）の構造'!M$52</f>
        <v>30877</v>
      </c>
    </row>
    <row r="57" spans="1:16" x14ac:dyDescent="0.15">
      <c r="A57" s="169" t="s">
        <v>42</v>
      </c>
      <c r="B57" s="169"/>
      <c r="C57" s="169"/>
      <c r="D57" s="169">
        <f>'将来負担比率（分子）の構造'!I$51</f>
        <v>3049</v>
      </c>
      <c r="E57" s="169"/>
      <c r="F57" s="169"/>
      <c r="G57" s="169">
        <f>'将来負担比率（分子）の構造'!J$51</f>
        <v>3016</v>
      </c>
      <c r="H57" s="169"/>
      <c r="I57" s="169"/>
      <c r="J57" s="169">
        <f>'将来負担比率（分子）の構造'!K$51</f>
        <v>3226</v>
      </c>
      <c r="K57" s="169"/>
      <c r="L57" s="169"/>
      <c r="M57" s="169">
        <f>'将来負担比率（分子）の構造'!L$51</f>
        <v>3333</v>
      </c>
      <c r="N57" s="169"/>
      <c r="O57" s="169"/>
      <c r="P57" s="169">
        <f>'将来負担比率（分子）の構造'!M$51</f>
        <v>3629</v>
      </c>
    </row>
    <row r="58" spans="1:16" x14ac:dyDescent="0.15">
      <c r="A58" s="169" t="s">
        <v>41</v>
      </c>
      <c r="B58" s="169"/>
      <c r="C58" s="169"/>
      <c r="D58" s="169">
        <f>'将来負担比率（分子）の構造'!I$50</f>
        <v>12783</v>
      </c>
      <c r="E58" s="169"/>
      <c r="F58" s="169"/>
      <c r="G58" s="169">
        <f>'将来負担比率（分子）の構造'!J$50</f>
        <v>12536</v>
      </c>
      <c r="H58" s="169"/>
      <c r="I58" s="169"/>
      <c r="J58" s="169">
        <f>'将来負担比率（分子）の構造'!K$50</f>
        <v>13337</v>
      </c>
      <c r="K58" s="169"/>
      <c r="L58" s="169"/>
      <c r="M58" s="169">
        <f>'将来負担比率（分子）の構造'!L$50</f>
        <v>14670</v>
      </c>
      <c r="N58" s="169"/>
      <c r="O58" s="169"/>
      <c r="P58" s="169">
        <f>'将来負担比率（分子）の構造'!M$50</f>
        <v>15419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2</v>
      </c>
      <c r="C61" s="169"/>
      <c r="D61" s="169"/>
      <c r="E61" s="169">
        <f>'将来負担比率（分子）の構造'!J$46</f>
        <v>3</v>
      </c>
      <c r="F61" s="169"/>
      <c r="G61" s="169"/>
      <c r="H61" s="169">
        <f>'将来負担比率（分子）の構造'!K$46</f>
        <v>1</v>
      </c>
      <c r="I61" s="169"/>
      <c r="J61" s="169"/>
      <c r="K61" s="169">
        <f>'将来負担比率（分子）の構造'!L$46</f>
        <v>2</v>
      </c>
      <c r="L61" s="169"/>
      <c r="M61" s="169"/>
      <c r="N61" s="169">
        <f>'将来負担比率（分子）の構造'!M$46</f>
        <v>1</v>
      </c>
      <c r="O61" s="169"/>
      <c r="P61" s="169"/>
    </row>
    <row r="62" spans="1:16" x14ac:dyDescent="0.15">
      <c r="A62" s="169" t="s">
        <v>35</v>
      </c>
      <c r="B62" s="169">
        <f>'将来負担比率（分子）の構造'!I$45</f>
        <v>4081</v>
      </c>
      <c r="C62" s="169"/>
      <c r="D62" s="169"/>
      <c r="E62" s="169">
        <f>'将来負担比率（分子）の構造'!J$45</f>
        <v>3997</v>
      </c>
      <c r="F62" s="169"/>
      <c r="G62" s="169"/>
      <c r="H62" s="169">
        <f>'将来負担比率（分子）の構造'!K$45</f>
        <v>4047</v>
      </c>
      <c r="I62" s="169"/>
      <c r="J62" s="169"/>
      <c r="K62" s="169">
        <f>'将来負担比率（分子）の構造'!L$45</f>
        <v>4012</v>
      </c>
      <c r="L62" s="169"/>
      <c r="M62" s="169"/>
      <c r="N62" s="169">
        <f>'将来負担比率（分子）の構造'!M$45</f>
        <v>4151</v>
      </c>
      <c r="O62" s="169"/>
      <c r="P62" s="169"/>
    </row>
    <row r="63" spans="1:16" x14ac:dyDescent="0.15">
      <c r="A63" s="169" t="s">
        <v>34</v>
      </c>
      <c r="B63" s="169">
        <f>'将来負担比率（分子）の構造'!I$44</f>
        <v>359</v>
      </c>
      <c r="C63" s="169"/>
      <c r="D63" s="169"/>
      <c r="E63" s="169">
        <f>'将来負担比率（分子）の構造'!J$44</f>
        <v>423</v>
      </c>
      <c r="F63" s="169"/>
      <c r="G63" s="169"/>
      <c r="H63" s="169">
        <f>'将来負担比率（分子）の構造'!K$44</f>
        <v>416</v>
      </c>
      <c r="I63" s="169"/>
      <c r="J63" s="169"/>
      <c r="K63" s="169">
        <f>'将来負担比率（分子）の構造'!L$44</f>
        <v>381</v>
      </c>
      <c r="L63" s="169"/>
      <c r="M63" s="169"/>
      <c r="N63" s="169">
        <f>'将来負担比率（分子）の構造'!M$44</f>
        <v>359</v>
      </c>
      <c r="O63" s="169"/>
      <c r="P63" s="169"/>
    </row>
    <row r="64" spans="1:16" x14ac:dyDescent="0.15">
      <c r="A64" s="169" t="s">
        <v>33</v>
      </c>
      <c r="B64" s="169">
        <f>'将来負担比率（分子）の構造'!I$43</f>
        <v>6519</v>
      </c>
      <c r="C64" s="169"/>
      <c r="D64" s="169"/>
      <c r="E64" s="169">
        <f>'将来負担比率（分子）の構造'!J$43</f>
        <v>4706</v>
      </c>
      <c r="F64" s="169"/>
      <c r="G64" s="169"/>
      <c r="H64" s="169">
        <f>'将来負担比率（分子）の構造'!K$43</f>
        <v>5394</v>
      </c>
      <c r="I64" s="169"/>
      <c r="J64" s="169"/>
      <c r="K64" s="169">
        <f>'将来負担比率（分子）の構造'!L$43</f>
        <v>5874</v>
      </c>
      <c r="L64" s="169"/>
      <c r="M64" s="169"/>
      <c r="N64" s="169">
        <f>'将来負担比率（分子）の構造'!M$43</f>
        <v>5810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35124</v>
      </c>
      <c r="C66" s="169"/>
      <c r="D66" s="169"/>
      <c r="E66" s="169">
        <f>'将来負担比率（分子）の構造'!J$41</f>
        <v>35888</v>
      </c>
      <c r="F66" s="169"/>
      <c r="G66" s="169"/>
      <c r="H66" s="169">
        <f>'将来負担比率（分子）の構造'!K$41</f>
        <v>35447</v>
      </c>
      <c r="I66" s="169"/>
      <c r="J66" s="169"/>
      <c r="K66" s="169">
        <f>'将来負担比率（分子）の構造'!L$41</f>
        <v>34332</v>
      </c>
      <c r="L66" s="169"/>
      <c r="M66" s="169"/>
      <c r="N66" s="169">
        <f>'将来負担比率（分子）の構造'!M$41</f>
        <v>33084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4733</v>
      </c>
      <c r="C72" s="173">
        <f>基金残高に係る経年分析!G55</f>
        <v>5545</v>
      </c>
      <c r="D72" s="173">
        <f>基金残高に係る経年分析!H55</f>
        <v>6259</v>
      </c>
    </row>
    <row r="73" spans="1:16" x14ac:dyDescent="0.15">
      <c r="A73" s="172" t="s">
        <v>74</v>
      </c>
      <c r="B73" s="173">
        <f>基金残高に係る経年分析!F56</f>
        <v>1776</v>
      </c>
      <c r="C73" s="173">
        <f>基金残高に係る経年分析!G56</f>
        <v>1780</v>
      </c>
      <c r="D73" s="173">
        <f>基金残高に係る経年分析!H56</f>
        <v>1875</v>
      </c>
    </row>
    <row r="74" spans="1:16" x14ac:dyDescent="0.15">
      <c r="A74" s="172" t="s">
        <v>75</v>
      </c>
      <c r="B74" s="173">
        <f>基金残高に係る経年分析!F57</f>
        <v>8057</v>
      </c>
      <c r="C74" s="173">
        <f>基金残高に係る経年分析!G57</f>
        <v>8337</v>
      </c>
      <c r="D74" s="173">
        <f>基金残高に係る経年分析!H57</f>
        <v>8189</v>
      </c>
    </row>
  </sheetData>
  <sheetProtection algorithmName="SHA-512" hashValue="DiBzsZ1DgkVrAPV9feN09J6rXflIJ+QpYnWKchU6t04zk/2VMRmW5hl2wK5PReJHjmcgO8cT7IWwYZmkXaMB7Q==" saltValue="W1DYFYxkxWOkHVPg0FDa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8154029</v>
      </c>
      <c r="S5" s="626"/>
      <c r="T5" s="626"/>
      <c r="U5" s="626"/>
      <c r="V5" s="626"/>
      <c r="W5" s="626"/>
      <c r="X5" s="626"/>
      <c r="Y5" s="627"/>
      <c r="Z5" s="628">
        <v>20</v>
      </c>
      <c r="AA5" s="628"/>
      <c r="AB5" s="628"/>
      <c r="AC5" s="628"/>
      <c r="AD5" s="629">
        <v>7709744</v>
      </c>
      <c r="AE5" s="629"/>
      <c r="AF5" s="629"/>
      <c r="AG5" s="629"/>
      <c r="AH5" s="629"/>
      <c r="AI5" s="629"/>
      <c r="AJ5" s="629"/>
      <c r="AK5" s="629"/>
      <c r="AL5" s="630">
        <v>36.700000000000003</v>
      </c>
      <c r="AM5" s="631"/>
      <c r="AN5" s="631"/>
      <c r="AO5" s="632"/>
      <c r="AP5" s="622" t="s">
        <v>216</v>
      </c>
      <c r="AQ5" s="623"/>
      <c r="AR5" s="623"/>
      <c r="AS5" s="623"/>
      <c r="AT5" s="623"/>
      <c r="AU5" s="623"/>
      <c r="AV5" s="623"/>
      <c r="AW5" s="623"/>
      <c r="AX5" s="623"/>
      <c r="AY5" s="623"/>
      <c r="AZ5" s="623"/>
      <c r="BA5" s="623"/>
      <c r="BB5" s="623"/>
      <c r="BC5" s="623"/>
      <c r="BD5" s="623"/>
      <c r="BE5" s="623"/>
      <c r="BF5" s="624"/>
      <c r="BG5" s="636">
        <v>7677363</v>
      </c>
      <c r="BH5" s="637"/>
      <c r="BI5" s="637"/>
      <c r="BJ5" s="637"/>
      <c r="BK5" s="637"/>
      <c r="BL5" s="637"/>
      <c r="BM5" s="637"/>
      <c r="BN5" s="638"/>
      <c r="BO5" s="639">
        <v>94.2</v>
      </c>
      <c r="BP5" s="639"/>
      <c r="BQ5" s="639"/>
      <c r="BR5" s="639"/>
      <c r="BS5" s="640">
        <v>86288</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611359</v>
      </c>
      <c r="S6" s="637"/>
      <c r="T6" s="637"/>
      <c r="U6" s="637"/>
      <c r="V6" s="637"/>
      <c r="W6" s="637"/>
      <c r="X6" s="637"/>
      <c r="Y6" s="638"/>
      <c r="Z6" s="639">
        <v>1.5</v>
      </c>
      <c r="AA6" s="639"/>
      <c r="AB6" s="639"/>
      <c r="AC6" s="639"/>
      <c r="AD6" s="640">
        <v>611359</v>
      </c>
      <c r="AE6" s="640"/>
      <c r="AF6" s="640"/>
      <c r="AG6" s="640"/>
      <c r="AH6" s="640"/>
      <c r="AI6" s="640"/>
      <c r="AJ6" s="640"/>
      <c r="AK6" s="640"/>
      <c r="AL6" s="641">
        <v>2.9</v>
      </c>
      <c r="AM6" s="642"/>
      <c r="AN6" s="642"/>
      <c r="AO6" s="643"/>
      <c r="AP6" s="633" t="s">
        <v>221</v>
      </c>
      <c r="AQ6" s="634"/>
      <c r="AR6" s="634"/>
      <c r="AS6" s="634"/>
      <c r="AT6" s="634"/>
      <c r="AU6" s="634"/>
      <c r="AV6" s="634"/>
      <c r="AW6" s="634"/>
      <c r="AX6" s="634"/>
      <c r="AY6" s="634"/>
      <c r="AZ6" s="634"/>
      <c r="BA6" s="634"/>
      <c r="BB6" s="634"/>
      <c r="BC6" s="634"/>
      <c r="BD6" s="634"/>
      <c r="BE6" s="634"/>
      <c r="BF6" s="635"/>
      <c r="BG6" s="636">
        <v>7677363</v>
      </c>
      <c r="BH6" s="637"/>
      <c r="BI6" s="637"/>
      <c r="BJ6" s="637"/>
      <c r="BK6" s="637"/>
      <c r="BL6" s="637"/>
      <c r="BM6" s="637"/>
      <c r="BN6" s="638"/>
      <c r="BO6" s="639">
        <v>94.2</v>
      </c>
      <c r="BP6" s="639"/>
      <c r="BQ6" s="639"/>
      <c r="BR6" s="639"/>
      <c r="BS6" s="640">
        <v>86288</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235119</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235119</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1989</v>
      </c>
      <c r="S7" s="637"/>
      <c r="T7" s="637"/>
      <c r="U7" s="637"/>
      <c r="V7" s="637"/>
      <c r="W7" s="637"/>
      <c r="X7" s="637"/>
      <c r="Y7" s="638"/>
      <c r="Z7" s="639">
        <v>0</v>
      </c>
      <c r="AA7" s="639"/>
      <c r="AB7" s="639"/>
      <c r="AC7" s="639"/>
      <c r="AD7" s="640">
        <v>1989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2971391</v>
      </c>
      <c r="BH7" s="637"/>
      <c r="BI7" s="637"/>
      <c r="BJ7" s="637"/>
      <c r="BK7" s="637"/>
      <c r="BL7" s="637"/>
      <c r="BM7" s="637"/>
      <c r="BN7" s="638"/>
      <c r="BO7" s="639">
        <v>36.4</v>
      </c>
      <c r="BP7" s="639"/>
      <c r="BQ7" s="639"/>
      <c r="BR7" s="639"/>
      <c r="BS7" s="640">
        <v>86288</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4216370</v>
      </c>
      <c r="CS7" s="637"/>
      <c r="CT7" s="637"/>
      <c r="CU7" s="637"/>
      <c r="CV7" s="637"/>
      <c r="CW7" s="637"/>
      <c r="CX7" s="637"/>
      <c r="CY7" s="638"/>
      <c r="CZ7" s="639">
        <v>10.6</v>
      </c>
      <c r="DA7" s="639"/>
      <c r="DB7" s="639"/>
      <c r="DC7" s="639"/>
      <c r="DD7" s="645">
        <v>48048</v>
      </c>
      <c r="DE7" s="637"/>
      <c r="DF7" s="637"/>
      <c r="DG7" s="637"/>
      <c r="DH7" s="637"/>
      <c r="DI7" s="637"/>
      <c r="DJ7" s="637"/>
      <c r="DK7" s="637"/>
      <c r="DL7" s="637"/>
      <c r="DM7" s="637"/>
      <c r="DN7" s="637"/>
      <c r="DO7" s="637"/>
      <c r="DP7" s="638"/>
      <c r="DQ7" s="645">
        <v>3107753</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26845</v>
      </c>
      <c r="S8" s="637"/>
      <c r="T8" s="637"/>
      <c r="U8" s="637"/>
      <c r="V8" s="637"/>
      <c r="W8" s="637"/>
      <c r="X8" s="637"/>
      <c r="Y8" s="638"/>
      <c r="Z8" s="639">
        <v>0.1</v>
      </c>
      <c r="AA8" s="639"/>
      <c r="AB8" s="639"/>
      <c r="AC8" s="639"/>
      <c r="AD8" s="640">
        <v>26845</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106242</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14225236</v>
      </c>
      <c r="CS8" s="637"/>
      <c r="CT8" s="637"/>
      <c r="CU8" s="637"/>
      <c r="CV8" s="637"/>
      <c r="CW8" s="637"/>
      <c r="CX8" s="637"/>
      <c r="CY8" s="638"/>
      <c r="CZ8" s="639">
        <v>35.6</v>
      </c>
      <c r="DA8" s="639"/>
      <c r="DB8" s="639"/>
      <c r="DC8" s="639"/>
      <c r="DD8" s="645">
        <v>484386</v>
      </c>
      <c r="DE8" s="637"/>
      <c r="DF8" s="637"/>
      <c r="DG8" s="637"/>
      <c r="DH8" s="637"/>
      <c r="DI8" s="637"/>
      <c r="DJ8" s="637"/>
      <c r="DK8" s="637"/>
      <c r="DL8" s="637"/>
      <c r="DM8" s="637"/>
      <c r="DN8" s="637"/>
      <c r="DO8" s="637"/>
      <c r="DP8" s="638"/>
      <c r="DQ8" s="645">
        <v>6950411</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28955</v>
      </c>
      <c r="S9" s="637"/>
      <c r="T9" s="637"/>
      <c r="U9" s="637"/>
      <c r="V9" s="637"/>
      <c r="W9" s="637"/>
      <c r="X9" s="637"/>
      <c r="Y9" s="638"/>
      <c r="Z9" s="639">
        <v>0.1</v>
      </c>
      <c r="AA9" s="639"/>
      <c r="AB9" s="639"/>
      <c r="AC9" s="639"/>
      <c r="AD9" s="640">
        <v>28955</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2377146</v>
      </c>
      <c r="BH9" s="637"/>
      <c r="BI9" s="637"/>
      <c r="BJ9" s="637"/>
      <c r="BK9" s="637"/>
      <c r="BL9" s="637"/>
      <c r="BM9" s="637"/>
      <c r="BN9" s="638"/>
      <c r="BO9" s="639">
        <v>29.2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3560285</v>
      </c>
      <c r="CS9" s="637"/>
      <c r="CT9" s="637"/>
      <c r="CU9" s="637"/>
      <c r="CV9" s="637"/>
      <c r="CW9" s="637"/>
      <c r="CX9" s="637"/>
      <c r="CY9" s="638"/>
      <c r="CZ9" s="639">
        <v>8.9</v>
      </c>
      <c r="DA9" s="639"/>
      <c r="DB9" s="639"/>
      <c r="DC9" s="639"/>
      <c r="DD9" s="645">
        <v>520754</v>
      </c>
      <c r="DE9" s="637"/>
      <c r="DF9" s="637"/>
      <c r="DG9" s="637"/>
      <c r="DH9" s="637"/>
      <c r="DI9" s="637"/>
      <c r="DJ9" s="637"/>
      <c r="DK9" s="637"/>
      <c r="DL9" s="637"/>
      <c r="DM9" s="637"/>
      <c r="DN9" s="637"/>
      <c r="DO9" s="637"/>
      <c r="DP9" s="638"/>
      <c r="DQ9" s="645">
        <v>2475005</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185920</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67927</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35186</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1579946</v>
      </c>
      <c r="S11" s="637"/>
      <c r="T11" s="637"/>
      <c r="U11" s="637"/>
      <c r="V11" s="637"/>
      <c r="W11" s="637"/>
      <c r="X11" s="637"/>
      <c r="Y11" s="638"/>
      <c r="Z11" s="641">
        <v>3.9</v>
      </c>
      <c r="AA11" s="642"/>
      <c r="AB11" s="642"/>
      <c r="AC11" s="648"/>
      <c r="AD11" s="645">
        <v>1579946</v>
      </c>
      <c r="AE11" s="637"/>
      <c r="AF11" s="637"/>
      <c r="AG11" s="637"/>
      <c r="AH11" s="637"/>
      <c r="AI11" s="637"/>
      <c r="AJ11" s="637"/>
      <c r="AK11" s="638"/>
      <c r="AL11" s="641">
        <v>7.5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302083</v>
      </c>
      <c r="BH11" s="637"/>
      <c r="BI11" s="637"/>
      <c r="BJ11" s="637"/>
      <c r="BK11" s="637"/>
      <c r="BL11" s="637"/>
      <c r="BM11" s="637"/>
      <c r="BN11" s="638"/>
      <c r="BO11" s="639">
        <v>3.7</v>
      </c>
      <c r="BP11" s="639"/>
      <c r="BQ11" s="639"/>
      <c r="BR11" s="639"/>
      <c r="BS11" s="640">
        <v>86288</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1792792</v>
      </c>
      <c r="CS11" s="637"/>
      <c r="CT11" s="637"/>
      <c r="CU11" s="637"/>
      <c r="CV11" s="637"/>
      <c r="CW11" s="637"/>
      <c r="CX11" s="637"/>
      <c r="CY11" s="638"/>
      <c r="CZ11" s="639">
        <v>4.5</v>
      </c>
      <c r="DA11" s="639"/>
      <c r="DB11" s="639"/>
      <c r="DC11" s="639"/>
      <c r="DD11" s="645">
        <v>676319</v>
      </c>
      <c r="DE11" s="637"/>
      <c r="DF11" s="637"/>
      <c r="DG11" s="637"/>
      <c r="DH11" s="637"/>
      <c r="DI11" s="637"/>
      <c r="DJ11" s="637"/>
      <c r="DK11" s="637"/>
      <c r="DL11" s="637"/>
      <c r="DM11" s="637"/>
      <c r="DN11" s="637"/>
      <c r="DO11" s="637"/>
      <c r="DP11" s="638"/>
      <c r="DQ11" s="645">
        <v>1038337</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21936</v>
      </c>
      <c r="S12" s="637"/>
      <c r="T12" s="637"/>
      <c r="U12" s="637"/>
      <c r="V12" s="637"/>
      <c r="W12" s="637"/>
      <c r="X12" s="637"/>
      <c r="Y12" s="638"/>
      <c r="Z12" s="639">
        <v>0.1</v>
      </c>
      <c r="AA12" s="639"/>
      <c r="AB12" s="639"/>
      <c r="AC12" s="639"/>
      <c r="AD12" s="640">
        <v>21936</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3929707</v>
      </c>
      <c r="BH12" s="637"/>
      <c r="BI12" s="637"/>
      <c r="BJ12" s="637"/>
      <c r="BK12" s="637"/>
      <c r="BL12" s="637"/>
      <c r="BM12" s="637"/>
      <c r="BN12" s="638"/>
      <c r="BO12" s="639">
        <v>48.2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1444683</v>
      </c>
      <c r="CS12" s="637"/>
      <c r="CT12" s="637"/>
      <c r="CU12" s="637"/>
      <c r="CV12" s="637"/>
      <c r="CW12" s="637"/>
      <c r="CX12" s="637"/>
      <c r="CY12" s="638"/>
      <c r="CZ12" s="639">
        <v>3.6</v>
      </c>
      <c r="DA12" s="639"/>
      <c r="DB12" s="639"/>
      <c r="DC12" s="639"/>
      <c r="DD12" s="645">
        <v>59493</v>
      </c>
      <c r="DE12" s="637"/>
      <c r="DF12" s="637"/>
      <c r="DG12" s="637"/>
      <c r="DH12" s="637"/>
      <c r="DI12" s="637"/>
      <c r="DJ12" s="637"/>
      <c r="DK12" s="637"/>
      <c r="DL12" s="637"/>
      <c r="DM12" s="637"/>
      <c r="DN12" s="637"/>
      <c r="DO12" s="637"/>
      <c r="DP12" s="638"/>
      <c r="DQ12" s="645">
        <v>784648</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3879996</v>
      </c>
      <c r="BH13" s="637"/>
      <c r="BI13" s="637"/>
      <c r="BJ13" s="637"/>
      <c r="BK13" s="637"/>
      <c r="BL13" s="637"/>
      <c r="BM13" s="637"/>
      <c r="BN13" s="638"/>
      <c r="BO13" s="639">
        <v>47.6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2929266</v>
      </c>
      <c r="CS13" s="637"/>
      <c r="CT13" s="637"/>
      <c r="CU13" s="637"/>
      <c r="CV13" s="637"/>
      <c r="CW13" s="637"/>
      <c r="CX13" s="637"/>
      <c r="CY13" s="638"/>
      <c r="CZ13" s="639">
        <v>7.3</v>
      </c>
      <c r="DA13" s="639"/>
      <c r="DB13" s="639"/>
      <c r="DC13" s="639"/>
      <c r="DD13" s="645">
        <v>1212965</v>
      </c>
      <c r="DE13" s="637"/>
      <c r="DF13" s="637"/>
      <c r="DG13" s="637"/>
      <c r="DH13" s="637"/>
      <c r="DI13" s="637"/>
      <c r="DJ13" s="637"/>
      <c r="DK13" s="637"/>
      <c r="DL13" s="637"/>
      <c r="DM13" s="637"/>
      <c r="DN13" s="637"/>
      <c r="DO13" s="637"/>
      <c r="DP13" s="638"/>
      <c r="DQ13" s="645">
        <v>1669270</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1945</v>
      </c>
      <c r="S14" s="637"/>
      <c r="T14" s="637"/>
      <c r="U14" s="637"/>
      <c r="V14" s="637"/>
      <c r="W14" s="637"/>
      <c r="X14" s="637"/>
      <c r="Y14" s="638"/>
      <c r="Z14" s="639">
        <v>0</v>
      </c>
      <c r="AA14" s="639"/>
      <c r="AB14" s="639"/>
      <c r="AC14" s="639"/>
      <c r="AD14" s="640">
        <v>1945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272955</v>
      </c>
      <c r="BH14" s="637"/>
      <c r="BI14" s="637"/>
      <c r="BJ14" s="637"/>
      <c r="BK14" s="637"/>
      <c r="BL14" s="637"/>
      <c r="BM14" s="637"/>
      <c r="BN14" s="638"/>
      <c r="BO14" s="639">
        <v>3.3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1004674</v>
      </c>
      <c r="CS14" s="637"/>
      <c r="CT14" s="637"/>
      <c r="CU14" s="637"/>
      <c r="CV14" s="637"/>
      <c r="CW14" s="637"/>
      <c r="CX14" s="637"/>
      <c r="CY14" s="638"/>
      <c r="CZ14" s="639">
        <v>2.5</v>
      </c>
      <c r="DA14" s="639"/>
      <c r="DB14" s="639"/>
      <c r="DC14" s="639"/>
      <c r="DD14" s="645">
        <v>78372</v>
      </c>
      <c r="DE14" s="637"/>
      <c r="DF14" s="637"/>
      <c r="DG14" s="637"/>
      <c r="DH14" s="637"/>
      <c r="DI14" s="637"/>
      <c r="DJ14" s="637"/>
      <c r="DK14" s="637"/>
      <c r="DL14" s="637"/>
      <c r="DM14" s="637"/>
      <c r="DN14" s="637"/>
      <c r="DO14" s="637"/>
      <c r="DP14" s="638"/>
      <c r="DQ14" s="645">
        <v>893731</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503310</v>
      </c>
      <c r="BH15" s="637"/>
      <c r="BI15" s="637"/>
      <c r="BJ15" s="637"/>
      <c r="BK15" s="637"/>
      <c r="BL15" s="637"/>
      <c r="BM15" s="637"/>
      <c r="BN15" s="638"/>
      <c r="BO15" s="639">
        <v>6.2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3831428</v>
      </c>
      <c r="CS15" s="637"/>
      <c r="CT15" s="637"/>
      <c r="CU15" s="637"/>
      <c r="CV15" s="637"/>
      <c r="CW15" s="637"/>
      <c r="CX15" s="637"/>
      <c r="CY15" s="638"/>
      <c r="CZ15" s="639">
        <v>9.6</v>
      </c>
      <c r="DA15" s="639"/>
      <c r="DB15" s="639"/>
      <c r="DC15" s="639"/>
      <c r="DD15" s="645">
        <v>642945</v>
      </c>
      <c r="DE15" s="637"/>
      <c r="DF15" s="637"/>
      <c r="DG15" s="637"/>
      <c r="DH15" s="637"/>
      <c r="DI15" s="637"/>
      <c r="DJ15" s="637"/>
      <c r="DK15" s="637"/>
      <c r="DL15" s="637"/>
      <c r="DM15" s="637"/>
      <c r="DN15" s="637"/>
      <c r="DO15" s="637"/>
      <c r="DP15" s="638"/>
      <c r="DQ15" s="645">
        <v>2669191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39426</v>
      </c>
      <c r="S16" s="637"/>
      <c r="T16" s="637"/>
      <c r="U16" s="637"/>
      <c r="V16" s="637"/>
      <c r="W16" s="637"/>
      <c r="X16" s="637"/>
      <c r="Y16" s="638"/>
      <c r="Z16" s="639">
        <v>0.1</v>
      </c>
      <c r="AA16" s="639"/>
      <c r="AB16" s="639"/>
      <c r="AC16" s="639"/>
      <c r="AD16" s="640">
        <v>39426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2313522</v>
      </c>
      <c r="CS16" s="637"/>
      <c r="CT16" s="637"/>
      <c r="CU16" s="637"/>
      <c r="CV16" s="637"/>
      <c r="CW16" s="637"/>
      <c r="CX16" s="637"/>
      <c r="CY16" s="638"/>
      <c r="CZ16" s="639">
        <v>5.8</v>
      </c>
      <c r="DA16" s="639"/>
      <c r="DB16" s="639"/>
      <c r="DC16" s="639"/>
      <c r="DD16" s="645" t="s">
        <v>122</v>
      </c>
      <c r="DE16" s="637"/>
      <c r="DF16" s="637"/>
      <c r="DG16" s="637"/>
      <c r="DH16" s="637"/>
      <c r="DI16" s="637"/>
      <c r="DJ16" s="637"/>
      <c r="DK16" s="637"/>
      <c r="DL16" s="637"/>
      <c r="DM16" s="637"/>
      <c r="DN16" s="637"/>
      <c r="DO16" s="637"/>
      <c r="DP16" s="638"/>
      <c r="DQ16" s="645">
        <v>615056</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130958</v>
      </c>
      <c r="S17" s="637"/>
      <c r="T17" s="637"/>
      <c r="U17" s="637"/>
      <c r="V17" s="637"/>
      <c r="W17" s="637"/>
      <c r="X17" s="637"/>
      <c r="Y17" s="638"/>
      <c r="Z17" s="639">
        <v>0.3</v>
      </c>
      <c r="AA17" s="639"/>
      <c r="AB17" s="639"/>
      <c r="AC17" s="639"/>
      <c r="AD17" s="640">
        <v>130958</v>
      </c>
      <c r="AE17" s="640"/>
      <c r="AF17" s="640"/>
      <c r="AG17" s="640"/>
      <c r="AH17" s="640"/>
      <c r="AI17" s="640"/>
      <c r="AJ17" s="640"/>
      <c r="AK17" s="640"/>
      <c r="AL17" s="641">
        <v>0.6</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4297520</v>
      </c>
      <c r="CS17" s="637"/>
      <c r="CT17" s="637"/>
      <c r="CU17" s="637"/>
      <c r="CV17" s="637"/>
      <c r="CW17" s="637"/>
      <c r="CX17" s="637"/>
      <c r="CY17" s="638"/>
      <c r="CZ17" s="639">
        <v>10.8</v>
      </c>
      <c r="DA17" s="639"/>
      <c r="DB17" s="639"/>
      <c r="DC17" s="639"/>
      <c r="DD17" s="645" t="s">
        <v>122</v>
      </c>
      <c r="DE17" s="637"/>
      <c r="DF17" s="637"/>
      <c r="DG17" s="637"/>
      <c r="DH17" s="637"/>
      <c r="DI17" s="637"/>
      <c r="DJ17" s="637"/>
      <c r="DK17" s="637"/>
      <c r="DL17" s="637"/>
      <c r="DM17" s="637"/>
      <c r="DN17" s="637"/>
      <c r="DO17" s="637"/>
      <c r="DP17" s="638"/>
      <c r="DQ17" s="645">
        <v>4208457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68566</v>
      </c>
      <c r="S18" s="637"/>
      <c r="T18" s="637"/>
      <c r="U18" s="637"/>
      <c r="V18" s="637"/>
      <c r="W18" s="637"/>
      <c r="X18" s="637"/>
      <c r="Y18" s="638"/>
      <c r="Z18" s="639">
        <v>0.2</v>
      </c>
      <c r="AA18" s="639"/>
      <c r="AB18" s="639"/>
      <c r="AC18" s="639"/>
      <c r="AD18" s="640">
        <v>68566</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51220</v>
      </c>
      <c r="S19" s="637"/>
      <c r="T19" s="637"/>
      <c r="U19" s="637"/>
      <c r="V19" s="637"/>
      <c r="W19" s="637"/>
      <c r="X19" s="637"/>
      <c r="Y19" s="638"/>
      <c r="Z19" s="639">
        <v>0.1</v>
      </c>
      <c r="AA19" s="639"/>
      <c r="AB19" s="639"/>
      <c r="AC19" s="639"/>
      <c r="AD19" s="640">
        <v>51220</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476666</v>
      </c>
      <c r="BH19" s="637"/>
      <c r="BI19" s="637"/>
      <c r="BJ19" s="637"/>
      <c r="BK19" s="637"/>
      <c r="BL19" s="637"/>
      <c r="BM19" s="637"/>
      <c r="BN19" s="638"/>
      <c r="BO19" s="639">
        <v>5.8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17346</v>
      </c>
      <c r="S20" s="637"/>
      <c r="T20" s="637"/>
      <c r="U20" s="637"/>
      <c r="V20" s="637"/>
      <c r="W20" s="637"/>
      <c r="X20" s="637"/>
      <c r="Y20" s="638"/>
      <c r="Z20" s="639">
        <v>0</v>
      </c>
      <c r="AA20" s="639"/>
      <c r="AB20" s="639"/>
      <c r="AC20" s="639"/>
      <c r="AD20" s="640">
        <v>17346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476666</v>
      </c>
      <c r="BH20" s="637"/>
      <c r="BI20" s="637"/>
      <c r="BJ20" s="637"/>
      <c r="BK20" s="637"/>
      <c r="BL20" s="637"/>
      <c r="BM20" s="637"/>
      <c r="BN20" s="638"/>
      <c r="BO20" s="639">
        <v>5.8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39918822</v>
      </c>
      <c r="CS20" s="637"/>
      <c r="CT20" s="637"/>
      <c r="CU20" s="637"/>
      <c r="CV20" s="637"/>
      <c r="CW20" s="637"/>
      <c r="CX20" s="637"/>
      <c r="CY20" s="638"/>
      <c r="CZ20" s="639">
        <v>100</v>
      </c>
      <c r="DA20" s="639"/>
      <c r="DB20" s="639"/>
      <c r="DC20" s="639"/>
      <c r="DD20" s="645">
        <v>3723282</v>
      </c>
      <c r="DE20" s="637"/>
      <c r="DF20" s="637"/>
      <c r="DG20" s="637"/>
      <c r="DH20" s="637"/>
      <c r="DI20" s="637"/>
      <c r="DJ20" s="637"/>
      <c r="DK20" s="637"/>
      <c r="DL20" s="637"/>
      <c r="DM20" s="637"/>
      <c r="DN20" s="637"/>
      <c r="DO20" s="637"/>
      <c r="DP20" s="638"/>
      <c r="DQ20" s="645">
        <v>24682164</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12421772</v>
      </c>
      <c r="S21" s="637"/>
      <c r="T21" s="637"/>
      <c r="U21" s="637"/>
      <c r="V21" s="637"/>
      <c r="W21" s="637"/>
      <c r="X21" s="637"/>
      <c r="Y21" s="638"/>
      <c r="Z21" s="639">
        <v>30.4</v>
      </c>
      <c r="AA21" s="639"/>
      <c r="AB21" s="639"/>
      <c r="AC21" s="639"/>
      <c r="AD21" s="640">
        <v>10703848</v>
      </c>
      <c r="AE21" s="640"/>
      <c r="AF21" s="640"/>
      <c r="AG21" s="640"/>
      <c r="AH21" s="640"/>
      <c r="AI21" s="640"/>
      <c r="AJ21" s="640"/>
      <c r="AK21" s="640"/>
      <c r="AL21" s="641">
        <v>51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32381</v>
      </c>
      <c r="BH21" s="637"/>
      <c r="BI21" s="637"/>
      <c r="BJ21" s="637"/>
      <c r="BK21" s="637"/>
      <c r="BL21" s="637"/>
      <c r="BM21" s="637"/>
      <c r="BN21" s="638"/>
      <c r="BO21" s="639">
        <v>0.4</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10703848</v>
      </c>
      <c r="S22" s="637"/>
      <c r="T22" s="637"/>
      <c r="U22" s="637"/>
      <c r="V22" s="637"/>
      <c r="W22" s="637"/>
      <c r="X22" s="637"/>
      <c r="Y22" s="638"/>
      <c r="Z22" s="639">
        <v>26.2</v>
      </c>
      <c r="AA22" s="639"/>
      <c r="AB22" s="639"/>
      <c r="AC22" s="639"/>
      <c r="AD22" s="640">
        <v>10703848</v>
      </c>
      <c r="AE22" s="640"/>
      <c r="AF22" s="640"/>
      <c r="AG22" s="640"/>
      <c r="AH22" s="640"/>
      <c r="AI22" s="640"/>
      <c r="AJ22" s="640"/>
      <c r="AK22" s="640"/>
      <c r="AL22" s="641">
        <v>51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1717924</v>
      </c>
      <c r="S23" s="637"/>
      <c r="T23" s="637"/>
      <c r="U23" s="637"/>
      <c r="V23" s="637"/>
      <c r="W23" s="637"/>
      <c r="X23" s="637"/>
      <c r="Y23" s="638"/>
      <c r="Z23" s="639">
        <v>4.2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444285</v>
      </c>
      <c r="BH23" s="637"/>
      <c r="BI23" s="637"/>
      <c r="BJ23" s="637"/>
      <c r="BK23" s="637"/>
      <c r="BL23" s="637"/>
      <c r="BM23" s="637"/>
      <c r="BN23" s="638"/>
      <c r="BO23" s="639">
        <v>5.4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19083172</v>
      </c>
      <c r="CS24" s="626"/>
      <c r="CT24" s="626"/>
      <c r="CU24" s="626"/>
      <c r="CV24" s="626"/>
      <c r="CW24" s="626"/>
      <c r="CX24" s="626"/>
      <c r="CY24" s="627"/>
      <c r="CZ24" s="630">
        <v>47.8</v>
      </c>
      <c r="DA24" s="631"/>
      <c r="DB24" s="631"/>
      <c r="DC24" s="647"/>
      <c r="DD24" s="671">
        <v>12842273</v>
      </c>
      <c r="DE24" s="626"/>
      <c r="DF24" s="626"/>
      <c r="DG24" s="626"/>
      <c r="DH24" s="626"/>
      <c r="DI24" s="626"/>
      <c r="DJ24" s="626"/>
      <c r="DK24" s="627"/>
      <c r="DL24" s="671">
        <v>11731425</v>
      </c>
      <c r="DM24" s="626"/>
      <c r="DN24" s="626"/>
      <c r="DO24" s="626"/>
      <c r="DP24" s="626"/>
      <c r="DQ24" s="626"/>
      <c r="DR24" s="626"/>
      <c r="DS24" s="626"/>
      <c r="DT24" s="626"/>
      <c r="DU24" s="626"/>
      <c r="DV24" s="627"/>
      <c r="DW24" s="630">
        <v>55.6</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23087726</v>
      </c>
      <c r="S25" s="637"/>
      <c r="T25" s="637"/>
      <c r="U25" s="637"/>
      <c r="V25" s="637"/>
      <c r="W25" s="637"/>
      <c r="X25" s="637"/>
      <c r="Y25" s="638"/>
      <c r="Z25" s="639">
        <v>56.5</v>
      </c>
      <c r="AA25" s="639"/>
      <c r="AB25" s="639"/>
      <c r="AC25" s="639"/>
      <c r="AD25" s="640">
        <v>20925517</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5628010</v>
      </c>
      <c r="CS25" s="668"/>
      <c r="CT25" s="668"/>
      <c r="CU25" s="668"/>
      <c r="CV25" s="668"/>
      <c r="CW25" s="668"/>
      <c r="CX25" s="668"/>
      <c r="CY25" s="669"/>
      <c r="CZ25" s="641">
        <v>14.1</v>
      </c>
      <c r="DA25" s="666"/>
      <c r="DB25" s="666"/>
      <c r="DC25" s="670"/>
      <c r="DD25" s="645">
        <v>5219306</v>
      </c>
      <c r="DE25" s="668"/>
      <c r="DF25" s="668"/>
      <c r="DG25" s="668"/>
      <c r="DH25" s="668"/>
      <c r="DI25" s="668"/>
      <c r="DJ25" s="668"/>
      <c r="DK25" s="669"/>
      <c r="DL25" s="645">
        <v>5066699</v>
      </c>
      <c r="DM25" s="668"/>
      <c r="DN25" s="668"/>
      <c r="DO25" s="668"/>
      <c r="DP25" s="668"/>
      <c r="DQ25" s="668"/>
      <c r="DR25" s="668"/>
      <c r="DS25" s="668"/>
      <c r="DT25" s="668"/>
      <c r="DU25" s="668"/>
      <c r="DV25" s="669"/>
      <c r="DW25" s="641">
        <v>24</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7135</v>
      </c>
      <c r="S26" s="637"/>
      <c r="T26" s="637"/>
      <c r="U26" s="637"/>
      <c r="V26" s="637"/>
      <c r="W26" s="637"/>
      <c r="X26" s="637"/>
      <c r="Y26" s="638"/>
      <c r="Z26" s="639">
        <v>0</v>
      </c>
      <c r="AA26" s="639"/>
      <c r="AB26" s="639"/>
      <c r="AC26" s="639"/>
      <c r="AD26" s="640">
        <v>7135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3599633</v>
      </c>
      <c r="CS26" s="637"/>
      <c r="CT26" s="637"/>
      <c r="CU26" s="637"/>
      <c r="CV26" s="637"/>
      <c r="CW26" s="637"/>
      <c r="CX26" s="637"/>
      <c r="CY26" s="638"/>
      <c r="CZ26" s="641">
        <v>9</v>
      </c>
      <c r="DA26" s="666"/>
      <c r="DB26" s="666"/>
      <c r="DC26" s="670"/>
      <c r="DD26" s="645">
        <v>3332588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178879</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8154029</v>
      </c>
      <c r="BH27" s="637"/>
      <c r="BI27" s="637"/>
      <c r="BJ27" s="637"/>
      <c r="BK27" s="637"/>
      <c r="BL27" s="637"/>
      <c r="BM27" s="637"/>
      <c r="BN27" s="638"/>
      <c r="BO27" s="639">
        <v>100</v>
      </c>
      <c r="BP27" s="639"/>
      <c r="BQ27" s="639"/>
      <c r="BR27" s="639"/>
      <c r="BS27" s="640">
        <v>86288</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9157642</v>
      </c>
      <c r="CS27" s="668"/>
      <c r="CT27" s="668"/>
      <c r="CU27" s="668"/>
      <c r="CV27" s="668"/>
      <c r="CW27" s="668"/>
      <c r="CX27" s="668"/>
      <c r="CY27" s="669"/>
      <c r="CZ27" s="641">
        <v>22.9</v>
      </c>
      <c r="DA27" s="666"/>
      <c r="DB27" s="666"/>
      <c r="DC27" s="670"/>
      <c r="DD27" s="645">
        <v>3414510</v>
      </c>
      <c r="DE27" s="668"/>
      <c r="DF27" s="668"/>
      <c r="DG27" s="668"/>
      <c r="DH27" s="668"/>
      <c r="DI27" s="668"/>
      <c r="DJ27" s="668"/>
      <c r="DK27" s="669"/>
      <c r="DL27" s="645">
        <v>2471082</v>
      </c>
      <c r="DM27" s="668"/>
      <c r="DN27" s="668"/>
      <c r="DO27" s="668"/>
      <c r="DP27" s="668"/>
      <c r="DQ27" s="668"/>
      <c r="DR27" s="668"/>
      <c r="DS27" s="668"/>
      <c r="DT27" s="668"/>
      <c r="DU27" s="668"/>
      <c r="DV27" s="669"/>
      <c r="DW27" s="641">
        <v>11.7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414224</v>
      </c>
      <c r="S28" s="637"/>
      <c r="T28" s="637"/>
      <c r="U28" s="637"/>
      <c r="V28" s="637"/>
      <c r="W28" s="637"/>
      <c r="X28" s="637"/>
      <c r="Y28" s="638"/>
      <c r="Z28" s="639">
        <v>1</v>
      </c>
      <c r="AA28" s="639"/>
      <c r="AB28" s="639"/>
      <c r="AC28" s="639"/>
      <c r="AD28" s="640">
        <v>20827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4297520</v>
      </c>
      <c r="CS28" s="637"/>
      <c r="CT28" s="637"/>
      <c r="CU28" s="637"/>
      <c r="CV28" s="637"/>
      <c r="CW28" s="637"/>
      <c r="CX28" s="637"/>
      <c r="CY28" s="638"/>
      <c r="CZ28" s="641">
        <v>10.8</v>
      </c>
      <c r="DA28" s="666"/>
      <c r="DB28" s="666"/>
      <c r="DC28" s="670"/>
      <c r="DD28" s="645">
        <v>4208457</v>
      </c>
      <c r="DE28" s="637"/>
      <c r="DF28" s="637"/>
      <c r="DG28" s="637"/>
      <c r="DH28" s="637"/>
      <c r="DI28" s="637"/>
      <c r="DJ28" s="637"/>
      <c r="DK28" s="638"/>
      <c r="DL28" s="645">
        <v>4193644</v>
      </c>
      <c r="DM28" s="637"/>
      <c r="DN28" s="637"/>
      <c r="DO28" s="637"/>
      <c r="DP28" s="637"/>
      <c r="DQ28" s="637"/>
      <c r="DR28" s="637"/>
      <c r="DS28" s="637"/>
      <c r="DT28" s="637"/>
      <c r="DU28" s="637"/>
      <c r="DV28" s="638"/>
      <c r="DW28" s="641">
        <v>19.899999999999999</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243820</v>
      </c>
      <c r="S29" s="637"/>
      <c r="T29" s="637"/>
      <c r="U29" s="637"/>
      <c r="V29" s="637"/>
      <c r="W29" s="637"/>
      <c r="X29" s="637"/>
      <c r="Y29" s="638"/>
      <c r="Z29" s="639">
        <v>0.6</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4297259</v>
      </c>
      <c r="CS29" s="668"/>
      <c r="CT29" s="668"/>
      <c r="CU29" s="668"/>
      <c r="CV29" s="668"/>
      <c r="CW29" s="668"/>
      <c r="CX29" s="668"/>
      <c r="CY29" s="669"/>
      <c r="CZ29" s="641">
        <v>10.8</v>
      </c>
      <c r="DA29" s="666"/>
      <c r="DB29" s="666"/>
      <c r="DC29" s="670"/>
      <c r="DD29" s="645">
        <v>4208196</v>
      </c>
      <c r="DE29" s="668"/>
      <c r="DF29" s="668"/>
      <c r="DG29" s="668"/>
      <c r="DH29" s="668"/>
      <c r="DI29" s="668"/>
      <c r="DJ29" s="668"/>
      <c r="DK29" s="669"/>
      <c r="DL29" s="645">
        <v>4193383</v>
      </c>
      <c r="DM29" s="668"/>
      <c r="DN29" s="668"/>
      <c r="DO29" s="668"/>
      <c r="DP29" s="668"/>
      <c r="DQ29" s="668"/>
      <c r="DR29" s="668"/>
      <c r="DS29" s="668"/>
      <c r="DT29" s="668"/>
      <c r="DU29" s="668"/>
      <c r="DV29" s="669"/>
      <c r="DW29" s="641">
        <v>19.899999999999999</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6908533</v>
      </c>
      <c r="S30" s="637"/>
      <c r="T30" s="637"/>
      <c r="U30" s="637"/>
      <c r="V30" s="637"/>
      <c r="W30" s="637"/>
      <c r="X30" s="637"/>
      <c r="Y30" s="638"/>
      <c r="Z30" s="639">
        <v>16.899999999999999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4220361</v>
      </c>
      <c r="CS30" s="637"/>
      <c r="CT30" s="637"/>
      <c r="CU30" s="637"/>
      <c r="CV30" s="637"/>
      <c r="CW30" s="637"/>
      <c r="CX30" s="637"/>
      <c r="CY30" s="638"/>
      <c r="CZ30" s="641">
        <v>10.6</v>
      </c>
      <c r="DA30" s="666"/>
      <c r="DB30" s="666"/>
      <c r="DC30" s="670"/>
      <c r="DD30" s="645">
        <v>4140598</v>
      </c>
      <c r="DE30" s="637"/>
      <c r="DF30" s="637"/>
      <c r="DG30" s="637"/>
      <c r="DH30" s="637"/>
      <c r="DI30" s="637"/>
      <c r="DJ30" s="637"/>
      <c r="DK30" s="638"/>
      <c r="DL30" s="645">
        <v>4125923</v>
      </c>
      <c r="DM30" s="637"/>
      <c r="DN30" s="637"/>
      <c r="DO30" s="637"/>
      <c r="DP30" s="637"/>
      <c r="DQ30" s="637"/>
      <c r="DR30" s="637"/>
      <c r="DS30" s="637"/>
      <c r="DT30" s="637"/>
      <c r="DU30" s="637"/>
      <c r="DV30" s="638"/>
      <c r="DW30" s="641">
        <v>19.600000000000001</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98.1</v>
      </c>
      <c r="BN31" s="680"/>
      <c r="BO31" s="680"/>
      <c r="BP31" s="680"/>
      <c r="BQ31" s="681"/>
      <c r="BR31" s="692">
        <v>99.3</v>
      </c>
      <c r="BS31" s="680"/>
      <c r="BT31" s="680"/>
      <c r="BU31" s="680"/>
      <c r="BV31" s="680"/>
      <c r="BW31" s="680"/>
      <c r="BX31" s="631">
        <v>97.5</v>
      </c>
      <c r="BY31" s="680"/>
      <c r="BZ31" s="680"/>
      <c r="CA31" s="680"/>
      <c r="CB31" s="681"/>
      <c r="CD31" s="674"/>
      <c r="CE31" s="675"/>
      <c r="CF31" s="633" t="s">
        <v>300</v>
      </c>
      <c r="CG31" s="634"/>
      <c r="CH31" s="634"/>
      <c r="CI31" s="634"/>
      <c r="CJ31" s="634"/>
      <c r="CK31" s="634"/>
      <c r="CL31" s="634"/>
      <c r="CM31" s="634"/>
      <c r="CN31" s="634"/>
      <c r="CO31" s="634"/>
      <c r="CP31" s="634"/>
      <c r="CQ31" s="635"/>
      <c r="CR31" s="636">
        <v>76898</v>
      </c>
      <c r="CS31" s="668"/>
      <c r="CT31" s="668"/>
      <c r="CU31" s="668"/>
      <c r="CV31" s="668"/>
      <c r="CW31" s="668"/>
      <c r="CX31" s="668"/>
      <c r="CY31" s="669"/>
      <c r="CZ31" s="641">
        <v>0.2</v>
      </c>
      <c r="DA31" s="666"/>
      <c r="DB31" s="666"/>
      <c r="DC31" s="670"/>
      <c r="DD31" s="645">
        <v>67598</v>
      </c>
      <c r="DE31" s="668"/>
      <c r="DF31" s="668"/>
      <c r="DG31" s="668"/>
      <c r="DH31" s="668"/>
      <c r="DI31" s="668"/>
      <c r="DJ31" s="668"/>
      <c r="DK31" s="669"/>
      <c r="DL31" s="645">
        <v>67460</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3968611</v>
      </c>
      <c r="S32" s="637"/>
      <c r="T32" s="637"/>
      <c r="U32" s="637"/>
      <c r="V32" s="637"/>
      <c r="W32" s="637"/>
      <c r="X32" s="637"/>
      <c r="Y32" s="638"/>
      <c r="Z32" s="639">
        <v>9.6999999999999993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98.7</v>
      </c>
      <c r="BN32" s="668"/>
      <c r="BO32" s="668"/>
      <c r="BP32" s="668"/>
      <c r="BQ32" s="691"/>
      <c r="BR32" s="693">
        <v>99.5</v>
      </c>
      <c r="BS32" s="668"/>
      <c r="BT32" s="668"/>
      <c r="BU32" s="668"/>
      <c r="BV32" s="668"/>
      <c r="BW32" s="668"/>
      <c r="BX32" s="642">
        <v>98.6</v>
      </c>
      <c r="BY32" s="668"/>
      <c r="BZ32" s="668"/>
      <c r="CA32" s="668"/>
      <c r="CB32" s="691"/>
      <c r="CD32" s="676"/>
      <c r="CE32" s="677"/>
      <c r="CF32" s="633" t="s">
        <v>304</v>
      </c>
      <c r="CG32" s="634"/>
      <c r="CH32" s="634"/>
      <c r="CI32" s="634"/>
      <c r="CJ32" s="634"/>
      <c r="CK32" s="634"/>
      <c r="CL32" s="634"/>
      <c r="CM32" s="634"/>
      <c r="CN32" s="634"/>
      <c r="CO32" s="634"/>
      <c r="CP32" s="634"/>
      <c r="CQ32" s="635"/>
      <c r="CR32" s="636">
        <v>261</v>
      </c>
      <c r="CS32" s="637"/>
      <c r="CT32" s="637"/>
      <c r="CU32" s="637"/>
      <c r="CV32" s="637"/>
      <c r="CW32" s="637"/>
      <c r="CX32" s="637"/>
      <c r="CY32" s="638"/>
      <c r="CZ32" s="641">
        <v>0</v>
      </c>
      <c r="DA32" s="666"/>
      <c r="DB32" s="666"/>
      <c r="DC32" s="670"/>
      <c r="DD32" s="645">
        <v>261</v>
      </c>
      <c r="DE32" s="637"/>
      <c r="DF32" s="637"/>
      <c r="DG32" s="637"/>
      <c r="DH32" s="637"/>
      <c r="DI32" s="637"/>
      <c r="DJ32" s="637"/>
      <c r="DK32" s="638"/>
      <c r="DL32" s="645">
        <v>261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131201</v>
      </c>
      <c r="S33" s="637"/>
      <c r="T33" s="637"/>
      <c r="U33" s="637"/>
      <c r="V33" s="637"/>
      <c r="W33" s="637"/>
      <c r="X33" s="637"/>
      <c r="Y33" s="638"/>
      <c r="Z33" s="639">
        <v>0.3</v>
      </c>
      <c r="AA33" s="639"/>
      <c r="AB33" s="639"/>
      <c r="AC33" s="639"/>
      <c r="AD33" s="640">
        <v>24859</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97.5</v>
      </c>
      <c r="BN33" s="695"/>
      <c r="BO33" s="695"/>
      <c r="BP33" s="695"/>
      <c r="BQ33" s="697"/>
      <c r="BR33" s="694">
        <v>99</v>
      </c>
      <c r="BS33" s="695"/>
      <c r="BT33" s="695"/>
      <c r="BU33" s="695"/>
      <c r="BV33" s="695"/>
      <c r="BW33" s="695"/>
      <c r="BX33" s="696">
        <v>96.4</v>
      </c>
      <c r="BY33" s="695"/>
      <c r="BZ33" s="695"/>
      <c r="CA33" s="695"/>
      <c r="CB33" s="697"/>
      <c r="CD33" s="633" t="s">
        <v>307</v>
      </c>
      <c r="CE33" s="634"/>
      <c r="CF33" s="634"/>
      <c r="CG33" s="634"/>
      <c r="CH33" s="634"/>
      <c r="CI33" s="634"/>
      <c r="CJ33" s="634"/>
      <c r="CK33" s="634"/>
      <c r="CL33" s="634"/>
      <c r="CM33" s="634"/>
      <c r="CN33" s="634"/>
      <c r="CO33" s="634"/>
      <c r="CP33" s="634"/>
      <c r="CQ33" s="635"/>
      <c r="CR33" s="636">
        <v>14798846</v>
      </c>
      <c r="CS33" s="668"/>
      <c r="CT33" s="668"/>
      <c r="CU33" s="668"/>
      <c r="CV33" s="668"/>
      <c r="CW33" s="668"/>
      <c r="CX33" s="668"/>
      <c r="CY33" s="669"/>
      <c r="CZ33" s="641">
        <v>37.1</v>
      </c>
      <c r="DA33" s="666"/>
      <c r="DB33" s="666"/>
      <c r="DC33" s="670"/>
      <c r="DD33" s="645">
        <v>10426159</v>
      </c>
      <c r="DE33" s="668"/>
      <c r="DF33" s="668"/>
      <c r="DG33" s="668"/>
      <c r="DH33" s="668"/>
      <c r="DI33" s="668"/>
      <c r="DJ33" s="668"/>
      <c r="DK33" s="669"/>
      <c r="DL33" s="645">
        <v>8206539</v>
      </c>
      <c r="DM33" s="668"/>
      <c r="DN33" s="668"/>
      <c r="DO33" s="668"/>
      <c r="DP33" s="668"/>
      <c r="DQ33" s="668"/>
      <c r="DR33" s="668"/>
      <c r="DS33" s="668"/>
      <c r="DT33" s="668"/>
      <c r="DU33" s="668"/>
      <c r="DV33" s="669"/>
      <c r="DW33" s="641">
        <v>38.9</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489604</v>
      </c>
      <c r="S34" s="637"/>
      <c r="T34" s="637"/>
      <c r="U34" s="637"/>
      <c r="V34" s="637"/>
      <c r="W34" s="637"/>
      <c r="X34" s="637"/>
      <c r="Y34" s="638"/>
      <c r="Z34" s="639">
        <v>1.2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6628076</v>
      </c>
      <c r="CS34" s="637"/>
      <c r="CT34" s="637"/>
      <c r="CU34" s="637"/>
      <c r="CV34" s="637"/>
      <c r="CW34" s="637"/>
      <c r="CX34" s="637"/>
      <c r="CY34" s="638"/>
      <c r="CZ34" s="641">
        <v>16.600000000000001</v>
      </c>
      <c r="DA34" s="666"/>
      <c r="DB34" s="666"/>
      <c r="DC34" s="670"/>
      <c r="DD34" s="645">
        <v>4519970</v>
      </c>
      <c r="DE34" s="637"/>
      <c r="DF34" s="637"/>
      <c r="DG34" s="637"/>
      <c r="DH34" s="637"/>
      <c r="DI34" s="637"/>
      <c r="DJ34" s="637"/>
      <c r="DK34" s="638"/>
      <c r="DL34" s="645">
        <v>3826676</v>
      </c>
      <c r="DM34" s="637"/>
      <c r="DN34" s="637"/>
      <c r="DO34" s="637"/>
      <c r="DP34" s="637"/>
      <c r="DQ34" s="637"/>
      <c r="DR34" s="637"/>
      <c r="DS34" s="637"/>
      <c r="DT34" s="637"/>
      <c r="DU34" s="637"/>
      <c r="DV34" s="638"/>
      <c r="DW34" s="641">
        <v>18.100000000000001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774341</v>
      </c>
      <c r="S35" s="637"/>
      <c r="T35" s="637"/>
      <c r="U35" s="637"/>
      <c r="V35" s="637"/>
      <c r="W35" s="637"/>
      <c r="X35" s="637"/>
      <c r="Y35" s="638"/>
      <c r="Z35" s="639">
        <v>1.9</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320440</v>
      </c>
      <c r="CS35" s="668"/>
      <c r="CT35" s="668"/>
      <c r="CU35" s="668"/>
      <c r="CV35" s="668"/>
      <c r="CW35" s="668"/>
      <c r="CX35" s="668"/>
      <c r="CY35" s="669"/>
      <c r="CZ35" s="641">
        <v>0.8</v>
      </c>
      <c r="DA35" s="666"/>
      <c r="DB35" s="666"/>
      <c r="DC35" s="670"/>
      <c r="DD35" s="645">
        <v>296071</v>
      </c>
      <c r="DE35" s="668"/>
      <c r="DF35" s="668"/>
      <c r="DG35" s="668"/>
      <c r="DH35" s="668"/>
      <c r="DI35" s="668"/>
      <c r="DJ35" s="668"/>
      <c r="DK35" s="669"/>
      <c r="DL35" s="645">
        <v>296071</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802956</v>
      </c>
      <c r="S36" s="637"/>
      <c r="T36" s="637"/>
      <c r="U36" s="637"/>
      <c r="V36" s="637"/>
      <c r="W36" s="637"/>
      <c r="X36" s="637"/>
      <c r="Y36" s="638"/>
      <c r="Z36" s="639">
        <v>2</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3963423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295495</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3671772</v>
      </c>
      <c r="CS36" s="637"/>
      <c r="CT36" s="637"/>
      <c r="CU36" s="637"/>
      <c r="CV36" s="637"/>
      <c r="CW36" s="637"/>
      <c r="CX36" s="637"/>
      <c r="CY36" s="638"/>
      <c r="CZ36" s="641">
        <v>9.1999999999999993</v>
      </c>
      <c r="DA36" s="666"/>
      <c r="DB36" s="666"/>
      <c r="DC36" s="670"/>
      <c r="DD36" s="645">
        <v>2640044</v>
      </c>
      <c r="DE36" s="637"/>
      <c r="DF36" s="637"/>
      <c r="DG36" s="637"/>
      <c r="DH36" s="637"/>
      <c r="DI36" s="637"/>
      <c r="DJ36" s="637"/>
      <c r="DK36" s="638"/>
      <c r="DL36" s="645">
        <v>1701683</v>
      </c>
      <c r="DM36" s="637"/>
      <c r="DN36" s="637"/>
      <c r="DO36" s="637"/>
      <c r="DP36" s="637"/>
      <c r="DQ36" s="637"/>
      <c r="DR36" s="637"/>
      <c r="DS36" s="637"/>
      <c r="DT36" s="637"/>
      <c r="DU36" s="637"/>
      <c r="DV36" s="638"/>
      <c r="DW36" s="641">
        <v>8.1</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875695</v>
      </c>
      <c r="S37" s="637"/>
      <c r="T37" s="637"/>
      <c r="U37" s="637"/>
      <c r="V37" s="637"/>
      <c r="W37" s="637"/>
      <c r="X37" s="637"/>
      <c r="Y37" s="638"/>
      <c r="Z37" s="639">
        <v>2.1</v>
      </c>
      <c r="AA37" s="639"/>
      <c r="AB37" s="639"/>
      <c r="AC37" s="639"/>
      <c r="AD37" s="640">
        <v>5924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572728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183851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689346</v>
      </c>
      <c r="CS37" s="668"/>
      <c r="CT37" s="668"/>
      <c r="CU37" s="668"/>
      <c r="CV37" s="668"/>
      <c r="CW37" s="668"/>
      <c r="CX37" s="668"/>
      <c r="CY37" s="669"/>
      <c r="CZ37" s="641">
        <v>1.7</v>
      </c>
      <c r="DA37" s="666"/>
      <c r="DB37" s="666"/>
      <c r="DC37" s="670"/>
      <c r="DD37" s="645">
        <v>686041</v>
      </c>
      <c r="DE37" s="668"/>
      <c r="DF37" s="668"/>
      <c r="DG37" s="668"/>
      <c r="DH37" s="668"/>
      <c r="DI37" s="668"/>
      <c r="DJ37" s="668"/>
      <c r="DK37" s="669"/>
      <c r="DL37" s="645">
        <v>666972</v>
      </c>
      <c r="DM37" s="668"/>
      <c r="DN37" s="668"/>
      <c r="DO37" s="668"/>
      <c r="DP37" s="668"/>
      <c r="DQ37" s="668"/>
      <c r="DR37" s="668"/>
      <c r="DS37" s="668"/>
      <c r="DT37" s="668"/>
      <c r="DU37" s="668"/>
      <c r="DV37" s="669"/>
      <c r="DW37" s="641">
        <v>3.2</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2972619</v>
      </c>
      <c r="S38" s="637"/>
      <c r="T38" s="637"/>
      <c r="U38" s="637"/>
      <c r="V38" s="637"/>
      <c r="W38" s="637"/>
      <c r="X38" s="637"/>
      <c r="Y38" s="638"/>
      <c r="Z38" s="639">
        <v>7.3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242530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8384</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3148165</v>
      </c>
      <c r="CS38" s="637"/>
      <c r="CT38" s="637"/>
      <c r="CU38" s="637"/>
      <c r="CV38" s="637"/>
      <c r="CW38" s="637"/>
      <c r="CX38" s="637"/>
      <c r="CY38" s="638"/>
      <c r="CZ38" s="641">
        <v>7.9</v>
      </c>
      <c r="DA38" s="666"/>
      <c r="DB38" s="666"/>
      <c r="DC38" s="670"/>
      <c r="DD38" s="645">
        <v>2421133</v>
      </c>
      <c r="DE38" s="637"/>
      <c r="DF38" s="637"/>
      <c r="DG38" s="637"/>
      <c r="DH38" s="637"/>
      <c r="DI38" s="637"/>
      <c r="DJ38" s="637"/>
      <c r="DK38" s="638"/>
      <c r="DL38" s="645">
        <v>2299739</v>
      </c>
      <c r="DM38" s="637"/>
      <c r="DN38" s="637"/>
      <c r="DO38" s="637"/>
      <c r="DP38" s="637"/>
      <c r="DQ38" s="637"/>
      <c r="DR38" s="637"/>
      <c r="DS38" s="637"/>
      <c r="DT38" s="637"/>
      <c r="DU38" s="637"/>
      <c r="DV38" s="638"/>
      <c r="DW38" s="641">
        <v>10.9</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12884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691914</v>
      </c>
      <c r="CS39" s="668"/>
      <c r="CT39" s="668"/>
      <c r="CU39" s="668"/>
      <c r="CV39" s="668"/>
      <c r="CW39" s="668"/>
      <c r="CX39" s="668"/>
      <c r="CY39" s="669"/>
      <c r="CZ39" s="641">
        <v>1.7</v>
      </c>
      <c r="DA39" s="666"/>
      <c r="DB39" s="666"/>
      <c r="DC39" s="670"/>
      <c r="DD39" s="645">
        <v>421496</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116219</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338479</v>
      </c>
      <c r="CS40" s="637"/>
      <c r="CT40" s="637"/>
      <c r="CU40" s="637"/>
      <c r="CV40" s="637"/>
      <c r="CW40" s="637"/>
      <c r="CX40" s="637"/>
      <c r="CY40" s="638"/>
      <c r="CZ40" s="641">
        <v>0.8</v>
      </c>
      <c r="DA40" s="666"/>
      <c r="DB40" s="666"/>
      <c r="DC40" s="670"/>
      <c r="DD40" s="645">
        <v>127445</v>
      </c>
      <c r="DE40" s="637"/>
      <c r="DF40" s="637"/>
      <c r="DG40" s="637"/>
      <c r="DH40" s="637"/>
      <c r="DI40" s="637"/>
      <c r="DJ40" s="637"/>
      <c r="DK40" s="638"/>
      <c r="DL40" s="645">
        <v>82370</v>
      </c>
      <c r="DM40" s="637"/>
      <c r="DN40" s="637"/>
      <c r="DO40" s="637"/>
      <c r="DP40" s="637"/>
      <c r="DQ40" s="637"/>
      <c r="DR40" s="637"/>
      <c r="DS40" s="637"/>
      <c r="DT40" s="637"/>
      <c r="DU40" s="637"/>
      <c r="DV40" s="638"/>
      <c r="DW40" s="641">
        <v>0.4</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40855344</v>
      </c>
      <c r="S41" s="709"/>
      <c r="T41" s="709"/>
      <c r="U41" s="709"/>
      <c r="V41" s="709"/>
      <c r="W41" s="709"/>
      <c r="X41" s="709"/>
      <c r="Y41" s="713"/>
      <c r="Z41" s="714">
        <v>100</v>
      </c>
      <c r="AA41" s="714"/>
      <c r="AB41" s="714"/>
      <c r="AC41" s="714"/>
      <c r="AD41" s="715">
        <v>20984262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642813</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2505352</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443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6036804</v>
      </c>
      <c r="CS42" s="668"/>
      <c r="CT42" s="668"/>
      <c r="CU42" s="668"/>
      <c r="CV42" s="668"/>
      <c r="CW42" s="668"/>
      <c r="CX42" s="668"/>
      <c r="CY42" s="669"/>
      <c r="CZ42" s="641">
        <v>15.1</v>
      </c>
      <c r="DA42" s="666"/>
      <c r="DB42" s="666"/>
      <c r="DC42" s="670"/>
      <c r="DD42" s="645">
        <v>1413732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59480</v>
      </c>
      <c r="CS43" s="668"/>
      <c r="CT43" s="668"/>
      <c r="CU43" s="668"/>
      <c r="CV43" s="668"/>
      <c r="CW43" s="668"/>
      <c r="CX43" s="668"/>
      <c r="CY43" s="669"/>
      <c r="CZ43" s="641">
        <v>0.1</v>
      </c>
      <c r="DA43" s="666"/>
      <c r="DB43" s="666"/>
      <c r="DC43" s="670"/>
      <c r="DD43" s="645">
        <v>57721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3723282</v>
      </c>
      <c r="CS44" s="637"/>
      <c r="CT44" s="637"/>
      <c r="CU44" s="637"/>
      <c r="CV44" s="637"/>
      <c r="CW44" s="637"/>
      <c r="CX44" s="637"/>
      <c r="CY44" s="638"/>
      <c r="CZ44" s="641">
        <v>9.3000000000000007</v>
      </c>
      <c r="DA44" s="642"/>
      <c r="DB44" s="642"/>
      <c r="DC44" s="648"/>
      <c r="DD44" s="645">
        <v>798676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1081224</v>
      </c>
      <c r="CS45" s="668"/>
      <c r="CT45" s="668"/>
      <c r="CU45" s="668"/>
      <c r="CV45" s="668"/>
      <c r="CW45" s="668"/>
      <c r="CX45" s="668"/>
      <c r="CY45" s="669"/>
      <c r="CZ45" s="641">
        <v>2.7</v>
      </c>
      <c r="DA45" s="666"/>
      <c r="DB45" s="666"/>
      <c r="DC45" s="670"/>
      <c r="DD45" s="645">
        <v>51439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2405464</v>
      </c>
      <c r="CS46" s="637"/>
      <c r="CT46" s="637"/>
      <c r="CU46" s="637"/>
      <c r="CV46" s="637"/>
      <c r="CW46" s="637"/>
      <c r="CX46" s="637"/>
      <c r="CY46" s="638"/>
      <c r="CZ46" s="641">
        <v>6</v>
      </c>
      <c r="DA46" s="642"/>
      <c r="DB46" s="642"/>
      <c r="DC46" s="648"/>
      <c r="DD46" s="645">
        <v>718431</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2313522</v>
      </c>
      <c r="CS47" s="668"/>
      <c r="CT47" s="668"/>
      <c r="CU47" s="668"/>
      <c r="CV47" s="668"/>
      <c r="CW47" s="668"/>
      <c r="CX47" s="668"/>
      <c r="CY47" s="669"/>
      <c r="CZ47" s="641">
        <v>5.8</v>
      </c>
      <c r="DA47" s="666"/>
      <c r="DB47" s="666"/>
      <c r="DC47" s="670"/>
      <c r="DD47" s="645">
        <v>615056</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39918822</v>
      </c>
      <c r="CS49" s="695"/>
      <c r="CT49" s="695"/>
      <c r="CU49" s="695"/>
      <c r="CV49" s="695"/>
      <c r="CW49" s="695"/>
      <c r="CX49" s="695"/>
      <c r="CY49" s="724"/>
      <c r="CZ49" s="716">
        <v>100</v>
      </c>
      <c r="DA49" s="725"/>
      <c r="DB49" s="725"/>
      <c r="DC49" s="726"/>
      <c r="DD49" s="727">
        <v>24682164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avlJrbxaxrhsLZIrPDYGUwDKMBgjJFx+w+1UZ7VOIDB1s6FEiosrrVpOqanx6CQ1MxNUwUr2gGV0zf1F6Sz6GQ==" saltValue="XakwGSMVhQI0z/44goDb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40760</v>
      </c>
      <c r="R7" s="766"/>
      <c r="S7" s="766"/>
      <c r="T7" s="766"/>
      <c r="U7" s="766"/>
      <c r="V7" s="766">
        <v>39824</v>
      </c>
      <c r="W7" s="766"/>
      <c r="X7" s="766"/>
      <c r="Y7" s="766"/>
      <c r="Z7" s="766"/>
      <c r="AA7" s="766">
        <v>936</v>
      </c>
      <c r="AB7" s="766"/>
      <c r="AC7" s="766"/>
      <c r="AD7" s="766"/>
      <c r="AE7" s="767"/>
      <c r="AF7" s="768">
        <v>749</v>
      </c>
      <c r="AG7" s="769"/>
      <c r="AH7" s="769"/>
      <c r="AI7" s="769"/>
      <c r="AJ7" s="770"/>
      <c r="AK7" s="771">
        <v>777</v>
      </c>
      <c r="AL7" s="772"/>
      <c r="AM7" s="772"/>
      <c r="AN7" s="772"/>
      <c r="AO7" s="772"/>
      <c r="AP7" s="772">
        <v>32866</v>
      </c>
      <c r="AQ7" s="772"/>
      <c r="AR7" s="772"/>
      <c r="AS7" s="772"/>
      <c r="AT7" s="772"/>
      <c r="AU7" s="773" t="s">
        <v>551</v>
      </c>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571</v>
      </c>
      <c r="BT7" s="760"/>
      <c r="BU7" s="760"/>
      <c r="BV7" s="760"/>
      <c r="BW7" s="760"/>
      <c r="BX7" s="760"/>
      <c r="BY7" s="760"/>
      <c r="BZ7" s="760"/>
      <c r="CA7" s="760"/>
      <c r="CB7" s="760"/>
      <c r="CC7" s="760"/>
      <c r="CD7" s="760"/>
      <c r="CE7" s="760"/>
      <c r="CF7" s="760"/>
      <c r="CG7" s="775"/>
      <c r="CH7" s="756">
        <v>-1</v>
      </c>
      <c r="CI7" s="757"/>
      <c r="CJ7" s="757"/>
      <c r="CK7" s="757"/>
      <c r="CL7" s="758"/>
      <c r="CM7" s="756">
        <v>62</v>
      </c>
      <c r="CN7" s="757"/>
      <c r="CO7" s="757"/>
      <c r="CP7" s="757"/>
      <c r="CQ7" s="758"/>
      <c r="CR7" s="756">
        <v>3</v>
      </c>
      <c r="CS7" s="757"/>
      <c r="CT7" s="757"/>
      <c r="CU7" s="757"/>
      <c r="CV7" s="758"/>
      <c r="CW7" s="756" t="s">
        <v>556</v>
      </c>
      <c r="CX7" s="757"/>
      <c r="CY7" s="757"/>
      <c r="CZ7" s="757"/>
      <c r="DA7" s="758"/>
      <c r="DB7" s="756" t="s">
        <v>556</v>
      </c>
      <c r="DC7" s="757"/>
      <c r="DD7" s="757"/>
      <c r="DE7" s="757"/>
      <c r="DF7" s="758"/>
      <c r="DG7" s="756" t="s">
        <v>552</v>
      </c>
      <c r="DH7" s="757"/>
      <c r="DI7" s="757"/>
      <c r="DJ7" s="757"/>
      <c r="DK7" s="758"/>
      <c r="DL7" s="756" t="s">
        <v>556</v>
      </c>
      <c r="DM7" s="757"/>
      <c r="DN7" s="757"/>
      <c r="DO7" s="757"/>
      <c r="DP7" s="758"/>
      <c r="DQ7" s="756" t="s">
        <v>556</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3</v>
      </c>
      <c r="R8" s="797"/>
      <c r="S8" s="797"/>
      <c r="T8" s="797"/>
      <c r="U8" s="797"/>
      <c r="V8" s="797">
        <v>2</v>
      </c>
      <c r="W8" s="797"/>
      <c r="X8" s="797"/>
      <c r="Y8" s="797"/>
      <c r="Z8" s="797"/>
      <c r="AA8" s="797">
        <v>0</v>
      </c>
      <c r="AB8" s="797"/>
      <c r="AC8" s="797"/>
      <c r="AD8" s="797"/>
      <c r="AE8" s="798"/>
      <c r="AF8" s="799">
        <v>0</v>
      </c>
      <c r="AG8" s="800"/>
      <c r="AH8" s="800"/>
      <c r="AI8" s="800"/>
      <c r="AJ8" s="801"/>
      <c r="AK8" s="782" t="s">
        <v>489</v>
      </c>
      <c r="AL8" s="783"/>
      <c r="AM8" s="783"/>
      <c r="AN8" s="783"/>
      <c r="AO8" s="783"/>
      <c r="AP8" s="783" t="s">
        <v>489</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572</v>
      </c>
      <c r="BT8" s="787"/>
      <c r="BU8" s="787"/>
      <c r="BV8" s="787"/>
      <c r="BW8" s="787"/>
      <c r="BX8" s="787"/>
      <c r="BY8" s="787"/>
      <c r="BZ8" s="787"/>
      <c r="CA8" s="787"/>
      <c r="CB8" s="787"/>
      <c r="CC8" s="787"/>
      <c r="CD8" s="787"/>
      <c r="CE8" s="787"/>
      <c r="CF8" s="787"/>
      <c r="CG8" s="788"/>
      <c r="CH8" s="789">
        <v>-10</v>
      </c>
      <c r="CI8" s="790"/>
      <c r="CJ8" s="790"/>
      <c r="CK8" s="790"/>
      <c r="CL8" s="791"/>
      <c r="CM8" s="789">
        <v>450</v>
      </c>
      <c r="CN8" s="790"/>
      <c r="CO8" s="790"/>
      <c r="CP8" s="790"/>
      <c r="CQ8" s="791"/>
      <c r="CR8" s="789">
        <v>2</v>
      </c>
      <c r="CS8" s="790"/>
      <c r="CT8" s="790"/>
      <c r="CU8" s="790"/>
      <c r="CV8" s="791"/>
      <c r="CW8" s="789" t="s">
        <v>556</v>
      </c>
      <c r="CX8" s="790"/>
      <c r="CY8" s="790"/>
      <c r="CZ8" s="790"/>
      <c r="DA8" s="791"/>
      <c r="DB8" s="789" t="s">
        <v>556</v>
      </c>
      <c r="DC8" s="790"/>
      <c r="DD8" s="790"/>
      <c r="DE8" s="790"/>
      <c r="DF8" s="791"/>
      <c r="DG8" s="789" t="s">
        <v>556</v>
      </c>
      <c r="DH8" s="790"/>
      <c r="DI8" s="790"/>
      <c r="DJ8" s="790"/>
      <c r="DK8" s="791"/>
      <c r="DL8" s="789" t="s">
        <v>566</v>
      </c>
      <c r="DM8" s="790"/>
      <c r="DN8" s="790"/>
      <c r="DO8" s="790"/>
      <c r="DP8" s="791"/>
      <c r="DQ8" s="789" t="s">
        <v>556</v>
      </c>
      <c r="DR8" s="790"/>
      <c r="DS8" s="790"/>
      <c r="DT8" s="790"/>
      <c r="DU8" s="791"/>
      <c r="DV8" s="786"/>
      <c r="DW8" s="787"/>
      <c r="DX8" s="787"/>
      <c r="DY8" s="787"/>
      <c r="DZ8" s="792"/>
      <c r="EA8" s="228"/>
    </row>
    <row r="9" spans="1:131" s="229" customFormat="1" ht="26.25" customHeight="1" x14ac:dyDescent="0.15">
      <c r="A9" s="232">
        <v>3</v>
      </c>
      <c r="B9" s="793" t="s">
        <v>376</v>
      </c>
      <c r="C9" s="794"/>
      <c r="D9" s="794"/>
      <c r="E9" s="794"/>
      <c r="F9" s="794"/>
      <c r="G9" s="794"/>
      <c r="H9" s="794"/>
      <c r="I9" s="794"/>
      <c r="J9" s="794"/>
      <c r="K9" s="794"/>
      <c r="L9" s="794"/>
      <c r="M9" s="794"/>
      <c r="N9" s="794"/>
      <c r="O9" s="794"/>
      <c r="P9" s="795"/>
      <c r="Q9" s="796">
        <v>163</v>
      </c>
      <c r="R9" s="797"/>
      <c r="S9" s="797"/>
      <c r="T9" s="797"/>
      <c r="U9" s="797"/>
      <c r="V9" s="797">
        <v>163</v>
      </c>
      <c r="W9" s="797"/>
      <c r="X9" s="797"/>
      <c r="Y9" s="797"/>
      <c r="Z9" s="797"/>
      <c r="AA9" s="797">
        <v>0</v>
      </c>
      <c r="AB9" s="797"/>
      <c r="AC9" s="797"/>
      <c r="AD9" s="797"/>
      <c r="AE9" s="798"/>
      <c r="AF9" s="799">
        <v>0</v>
      </c>
      <c r="AG9" s="800"/>
      <c r="AH9" s="800"/>
      <c r="AI9" s="800"/>
      <c r="AJ9" s="801"/>
      <c r="AK9" s="782">
        <v>117</v>
      </c>
      <c r="AL9" s="783"/>
      <c r="AM9" s="783"/>
      <c r="AN9" s="783"/>
      <c r="AO9" s="783"/>
      <c r="AP9" s="783">
        <v>218</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573</v>
      </c>
      <c r="BT9" s="787"/>
      <c r="BU9" s="787"/>
      <c r="BV9" s="787"/>
      <c r="BW9" s="787"/>
      <c r="BX9" s="787"/>
      <c r="BY9" s="787"/>
      <c r="BZ9" s="787"/>
      <c r="CA9" s="787"/>
      <c r="CB9" s="787"/>
      <c r="CC9" s="787"/>
      <c r="CD9" s="787"/>
      <c r="CE9" s="787"/>
      <c r="CF9" s="787"/>
      <c r="CG9" s="788"/>
      <c r="CH9" s="789">
        <v>16</v>
      </c>
      <c r="CI9" s="790"/>
      <c r="CJ9" s="790"/>
      <c r="CK9" s="790"/>
      <c r="CL9" s="791"/>
      <c r="CM9" s="789">
        <v>179</v>
      </c>
      <c r="CN9" s="790"/>
      <c r="CO9" s="790"/>
      <c r="CP9" s="790"/>
      <c r="CQ9" s="791"/>
      <c r="CR9" s="789">
        <v>33</v>
      </c>
      <c r="CS9" s="790"/>
      <c r="CT9" s="790"/>
      <c r="CU9" s="790"/>
      <c r="CV9" s="791"/>
      <c r="CW9" s="789" t="s">
        <v>552</v>
      </c>
      <c r="CX9" s="790"/>
      <c r="CY9" s="790"/>
      <c r="CZ9" s="790"/>
      <c r="DA9" s="791"/>
      <c r="DB9" s="789" t="s">
        <v>556</v>
      </c>
      <c r="DC9" s="790"/>
      <c r="DD9" s="790"/>
      <c r="DE9" s="790"/>
      <c r="DF9" s="791"/>
      <c r="DG9" s="789" t="s">
        <v>578</v>
      </c>
      <c r="DH9" s="790"/>
      <c r="DI9" s="790"/>
      <c r="DJ9" s="790"/>
      <c r="DK9" s="791"/>
      <c r="DL9" s="789" t="s">
        <v>556</v>
      </c>
      <c r="DM9" s="790"/>
      <c r="DN9" s="790"/>
      <c r="DO9" s="790"/>
      <c r="DP9" s="791"/>
      <c r="DQ9" s="789" t="s">
        <v>579</v>
      </c>
      <c r="DR9" s="790"/>
      <c r="DS9" s="790"/>
      <c r="DT9" s="790"/>
      <c r="DU9" s="791"/>
      <c r="DV9" s="786"/>
      <c r="DW9" s="787"/>
      <c r="DX9" s="787"/>
      <c r="DY9" s="787"/>
      <c r="DZ9" s="792"/>
      <c r="EA9" s="228"/>
    </row>
    <row r="10" spans="1:131" s="229" customFormat="1" ht="26.25" customHeight="1" x14ac:dyDescent="0.15">
      <c r="A10" s="232">
        <v>4</v>
      </c>
      <c r="B10" s="793" t="s">
        <v>377</v>
      </c>
      <c r="C10" s="794"/>
      <c r="D10" s="794"/>
      <c r="E10" s="794"/>
      <c r="F10" s="794"/>
      <c r="G10" s="794"/>
      <c r="H10" s="794"/>
      <c r="I10" s="794"/>
      <c r="J10" s="794"/>
      <c r="K10" s="794"/>
      <c r="L10" s="794"/>
      <c r="M10" s="794"/>
      <c r="N10" s="794"/>
      <c r="O10" s="794"/>
      <c r="P10" s="795"/>
      <c r="Q10" s="796">
        <v>129</v>
      </c>
      <c r="R10" s="797"/>
      <c r="S10" s="797"/>
      <c r="T10" s="797"/>
      <c r="U10" s="797"/>
      <c r="V10" s="797">
        <v>129</v>
      </c>
      <c r="W10" s="797"/>
      <c r="X10" s="797"/>
      <c r="Y10" s="797"/>
      <c r="Z10" s="797"/>
      <c r="AA10" s="797" t="s">
        <v>489</v>
      </c>
      <c r="AB10" s="797"/>
      <c r="AC10" s="797"/>
      <c r="AD10" s="797"/>
      <c r="AE10" s="798"/>
      <c r="AF10" s="799" t="s">
        <v>122</v>
      </c>
      <c r="AG10" s="800"/>
      <c r="AH10" s="800"/>
      <c r="AI10" s="800"/>
      <c r="AJ10" s="801"/>
      <c r="AK10" s="782">
        <v>80</v>
      </c>
      <c r="AL10" s="783"/>
      <c r="AM10" s="783"/>
      <c r="AN10" s="783"/>
      <c r="AO10" s="783"/>
      <c r="AP10" s="783" t="s">
        <v>489</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574</v>
      </c>
      <c r="BT10" s="787"/>
      <c r="BU10" s="787"/>
      <c r="BV10" s="787"/>
      <c r="BW10" s="787"/>
      <c r="BX10" s="787"/>
      <c r="BY10" s="787"/>
      <c r="BZ10" s="787"/>
      <c r="CA10" s="787"/>
      <c r="CB10" s="787"/>
      <c r="CC10" s="787"/>
      <c r="CD10" s="787"/>
      <c r="CE10" s="787"/>
      <c r="CF10" s="787"/>
      <c r="CG10" s="788"/>
      <c r="CH10" s="789">
        <v>7</v>
      </c>
      <c r="CI10" s="790"/>
      <c r="CJ10" s="790"/>
      <c r="CK10" s="790"/>
      <c r="CL10" s="791"/>
      <c r="CM10" s="789">
        <v>120</v>
      </c>
      <c r="CN10" s="790"/>
      <c r="CO10" s="790"/>
      <c r="CP10" s="790"/>
      <c r="CQ10" s="791"/>
      <c r="CR10" s="789">
        <v>49</v>
      </c>
      <c r="CS10" s="790"/>
      <c r="CT10" s="790"/>
      <c r="CU10" s="790"/>
      <c r="CV10" s="791"/>
      <c r="CW10" s="789" t="s">
        <v>556</v>
      </c>
      <c r="CX10" s="790"/>
      <c r="CY10" s="790"/>
      <c r="CZ10" s="790"/>
      <c r="DA10" s="791"/>
      <c r="DB10" s="789" t="s">
        <v>566</v>
      </c>
      <c r="DC10" s="790"/>
      <c r="DD10" s="790"/>
      <c r="DE10" s="790"/>
      <c r="DF10" s="791"/>
      <c r="DG10" s="789" t="s">
        <v>556</v>
      </c>
      <c r="DH10" s="790"/>
      <c r="DI10" s="790"/>
      <c r="DJ10" s="790"/>
      <c r="DK10" s="791"/>
      <c r="DL10" s="789" t="s">
        <v>578</v>
      </c>
      <c r="DM10" s="790"/>
      <c r="DN10" s="790"/>
      <c r="DO10" s="790"/>
      <c r="DP10" s="791"/>
      <c r="DQ10" s="789" t="s">
        <v>556</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575</v>
      </c>
      <c r="BT11" s="787"/>
      <c r="BU11" s="787"/>
      <c r="BV11" s="787"/>
      <c r="BW11" s="787"/>
      <c r="BX11" s="787"/>
      <c r="BY11" s="787"/>
      <c r="BZ11" s="787"/>
      <c r="CA11" s="787"/>
      <c r="CB11" s="787"/>
      <c r="CC11" s="787"/>
      <c r="CD11" s="787"/>
      <c r="CE11" s="787"/>
      <c r="CF11" s="787"/>
      <c r="CG11" s="788"/>
      <c r="CH11" s="789">
        <v>12</v>
      </c>
      <c r="CI11" s="790"/>
      <c r="CJ11" s="790"/>
      <c r="CK11" s="790"/>
      <c r="CL11" s="791"/>
      <c r="CM11" s="789">
        <v>585</v>
      </c>
      <c r="CN11" s="790"/>
      <c r="CO11" s="790"/>
      <c r="CP11" s="790"/>
      <c r="CQ11" s="791"/>
      <c r="CR11" s="789">
        <v>380</v>
      </c>
      <c r="CS11" s="790"/>
      <c r="CT11" s="790"/>
      <c r="CU11" s="790"/>
      <c r="CV11" s="791"/>
      <c r="CW11" s="789">
        <v>2</v>
      </c>
      <c r="CX11" s="790"/>
      <c r="CY11" s="790"/>
      <c r="CZ11" s="790"/>
      <c r="DA11" s="791"/>
      <c r="DB11" s="789" t="s">
        <v>578</v>
      </c>
      <c r="DC11" s="790"/>
      <c r="DD11" s="790"/>
      <c r="DE11" s="790"/>
      <c r="DF11" s="791"/>
      <c r="DG11" s="789" t="s">
        <v>556</v>
      </c>
      <c r="DH11" s="790"/>
      <c r="DI11" s="790"/>
      <c r="DJ11" s="790"/>
      <c r="DK11" s="791"/>
      <c r="DL11" s="789" t="s">
        <v>566</v>
      </c>
      <c r="DM11" s="790"/>
      <c r="DN11" s="790"/>
      <c r="DO11" s="790"/>
      <c r="DP11" s="791"/>
      <c r="DQ11" s="789" t="s">
        <v>556</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576</v>
      </c>
      <c r="BT12" s="787"/>
      <c r="BU12" s="787"/>
      <c r="BV12" s="787"/>
      <c r="BW12" s="787"/>
      <c r="BX12" s="787"/>
      <c r="BY12" s="787"/>
      <c r="BZ12" s="787"/>
      <c r="CA12" s="787"/>
      <c r="CB12" s="787"/>
      <c r="CC12" s="787"/>
      <c r="CD12" s="787"/>
      <c r="CE12" s="787"/>
      <c r="CF12" s="787"/>
      <c r="CG12" s="788"/>
      <c r="CH12" s="789">
        <v>-1</v>
      </c>
      <c r="CI12" s="790"/>
      <c r="CJ12" s="790"/>
      <c r="CK12" s="790"/>
      <c r="CL12" s="791"/>
      <c r="CM12" s="789">
        <v>1</v>
      </c>
      <c r="CN12" s="790"/>
      <c r="CO12" s="790"/>
      <c r="CP12" s="790"/>
      <c r="CQ12" s="791"/>
      <c r="CR12" s="789">
        <v>10</v>
      </c>
      <c r="CS12" s="790"/>
      <c r="CT12" s="790"/>
      <c r="CU12" s="790"/>
      <c r="CV12" s="791"/>
      <c r="CW12" s="789" t="s">
        <v>556</v>
      </c>
      <c r="CX12" s="790"/>
      <c r="CY12" s="790"/>
      <c r="CZ12" s="790"/>
      <c r="DA12" s="791"/>
      <c r="DB12" s="789" t="s">
        <v>552</v>
      </c>
      <c r="DC12" s="790"/>
      <c r="DD12" s="790"/>
      <c r="DE12" s="790"/>
      <c r="DF12" s="791"/>
      <c r="DG12" s="789" t="s">
        <v>556</v>
      </c>
      <c r="DH12" s="790"/>
      <c r="DI12" s="790"/>
      <c r="DJ12" s="790"/>
      <c r="DK12" s="791"/>
      <c r="DL12" s="789" t="s">
        <v>566</v>
      </c>
      <c r="DM12" s="790"/>
      <c r="DN12" s="790"/>
      <c r="DO12" s="790"/>
      <c r="DP12" s="791"/>
      <c r="DQ12" s="789" t="s">
        <v>556</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577</v>
      </c>
      <c r="BT13" s="787"/>
      <c r="BU13" s="787"/>
      <c r="BV13" s="787"/>
      <c r="BW13" s="787"/>
      <c r="BX13" s="787"/>
      <c r="BY13" s="787"/>
      <c r="BZ13" s="787"/>
      <c r="CA13" s="787"/>
      <c r="CB13" s="787"/>
      <c r="CC13" s="787"/>
      <c r="CD13" s="787"/>
      <c r="CE13" s="787"/>
      <c r="CF13" s="787"/>
      <c r="CG13" s="788"/>
      <c r="CH13" s="789">
        <v>0</v>
      </c>
      <c r="CI13" s="790"/>
      <c r="CJ13" s="790"/>
      <c r="CK13" s="790"/>
      <c r="CL13" s="791"/>
      <c r="CM13" s="789">
        <v>13</v>
      </c>
      <c r="CN13" s="790"/>
      <c r="CO13" s="790"/>
      <c r="CP13" s="790"/>
      <c r="CQ13" s="791"/>
      <c r="CR13" s="789">
        <v>6</v>
      </c>
      <c r="CS13" s="790"/>
      <c r="CT13" s="790"/>
      <c r="CU13" s="790"/>
      <c r="CV13" s="791"/>
      <c r="CW13" s="789">
        <v>2</v>
      </c>
      <c r="CX13" s="790"/>
      <c r="CY13" s="790"/>
      <c r="CZ13" s="790"/>
      <c r="DA13" s="791"/>
      <c r="DB13" s="789" t="s">
        <v>556</v>
      </c>
      <c r="DC13" s="790"/>
      <c r="DD13" s="790"/>
      <c r="DE13" s="790"/>
      <c r="DF13" s="791"/>
      <c r="DG13" s="789" t="s">
        <v>552</v>
      </c>
      <c r="DH13" s="790"/>
      <c r="DI13" s="790"/>
      <c r="DJ13" s="790"/>
      <c r="DK13" s="791"/>
      <c r="DL13" s="789" t="s">
        <v>556</v>
      </c>
      <c r="DM13" s="790"/>
      <c r="DN13" s="790"/>
      <c r="DO13" s="790"/>
      <c r="DP13" s="791"/>
      <c r="DQ13" s="789" t="s">
        <v>556</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378</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379</v>
      </c>
      <c r="B23" s="802" t="s">
        <v>380</v>
      </c>
      <c r="C23" s="803"/>
      <c r="D23" s="803"/>
      <c r="E23" s="803"/>
      <c r="F23" s="803"/>
      <c r="G23" s="803"/>
      <c r="H23" s="803"/>
      <c r="I23" s="803"/>
      <c r="J23" s="803"/>
      <c r="K23" s="803"/>
      <c r="L23" s="803"/>
      <c r="M23" s="803"/>
      <c r="N23" s="803"/>
      <c r="O23" s="803"/>
      <c r="P23" s="804"/>
      <c r="Q23" s="805">
        <v>40855</v>
      </c>
      <c r="R23" s="806"/>
      <c r="S23" s="806"/>
      <c r="T23" s="806"/>
      <c r="U23" s="806"/>
      <c r="V23" s="806">
        <v>39919</v>
      </c>
      <c r="W23" s="806"/>
      <c r="X23" s="806"/>
      <c r="Y23" s="806"/>
      <c r="Z23" s="806"/>
      <c r="AA23" s="806">
        <v>937</v>
      </c>
      <c r="AB23" s="806"/>
      <c r="AC23" s="806"/>
      <c r="AD23" s="806"/>
      <c r="AE23" s="807"/>
      <c r="AF23" s="808">
        <v>749</v>
      </c>
      <c r="AG23" s="806"/>
      <c r="AH23" s="806"/>
      <c r="AI23" s="806"/>
      <c r="AJ23" s="809"/>
      <c r="AK23" s="810"/>
      <c r="AL23" s="811"/>
      <c r="AM23" s="811"/>
      <c r="AN23" s="811"/>
      <c r="AO23" s="811"/>
      <c r="AP23" s="806">
        <v>33084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381</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382</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383</v>
      </c>
      <c r="R26" s="747"/>
      <c r="S26" s="747"/>
      <c r="T26" s="747"/>
      <c r="U26" s="748"/>
      <c r="V26" s="746" t="s">
        <v>384</v>
      </c>
      <c r="W26" s="747"/>
      <c r="X26" s="747"/>
      <c r="Y26" s="747"/>
      <c r="Z26" s="748"/>
      <c r="AA26" s="746" t="s">
        <v>385</v>
      </c>
      <c r="AB26" s="747"/>
      <c r="AC26" s="747"/>
      <c r="AD26" s="747"/>
      <c r="AE26" s="747"/>
      <c r="AF26" s="827" t="s">
        <v>386</v>
      </c>
      <c r="AG26" s="828"/>
      <c r="AH26" s="828"/>
      <c r="AI26" s="828"/>
      <c r="AJ26" s="829"/>
      <c r="AK26" s="747" t="s">
        <v>387</v>
      </c>
      <c r="AL26" s="747"/>
      <c r="AM26" s="747"/>
      <c r="AN26" s="747"/>
      <c r="AO26" s="748"/>
      <c r="AP26" s="746" t="s">
        <v>388</v>
      </c>
      <c r="AQ26" s="747"/>
      <c r="AR26" s="747"/>
      <c r="AS26" s="747"/>
      <c r="AT26" s="748"/>
      <c r="AU26" s="746" t="s">
        <v>389</v>
      </c>
      <c r="AV26" s="747"/>
      <c r="AW26" s="747"/>
      <c r="AX26" s="747"/>
      <c r="AY26" s="748"/>
      <c r="AZ26" s="746" t="s">
        <v>390</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391</v>
      </c>
      <c r="C28" s="763"/>
      <c r="D28" s="763"/>
      <c r="E28" s="763"/>
      <c r="F28" s="763"/>
      <c r="G28" s="763"/>
      <c r="H28" s="763"/>
      <c r="I28" s="763"/>
      <c r="J28" s="763"/>
      <c r="K28" s="763"/>
      <c r="L28" s="763"/>
      <c r="M28" s="763"/>
      <c r="N28" s="763"/>
      <c r="O28" s="763"/>
      <c r="P28" s="764"/>
      <c r="Q28" s="835">
        <v>8432</v>
      </c>
      <c r="R28" s="836"/>
      <c r="S28" s="836"/>
      <c r="T28" s="836"/>
      <c r="U28" s="836"/>
      <c r="V28" s="836">
        <v>8137</v>
      </c>
      <c r="W28" s="836"/>
      <c r="X28" s="836"/>
      <c r="Y28" s="836"/>
      <c r="Z28" s="836"/>
      <c r="AA28" s="836">
        <v>295</v>
      </c>
      <c r="AB28" s="836"/>
      <c r="AC28" s="836"/>
      <c r="AD28" s="836"/>
      <c r="AE28" s="837"/>
      <c r="AF28" s="838">
        <v>295</v>
      </c>
      <c r="AG28" s="836"/>
      <c r="AH28" s="836"/>
      <c r="AI28" s="836"/>
      <c r="AJ28" s="839"/>
      <c r="AK28" s="840">
        <v>650</v>
      </c>
      <c r="AL28" s="841"/>
      <c r="AM28" s="841"/>
      <c r="AN28" s="841"/>
      <c r="AO28" s="841"/>
      <c r="AP28" s="841" t="s">
        <v>552</v>
      </c>
      <c r="AQ28" s="841"/>
      <c r="AR28" s="841"/>
      <c r="AS28" s="841"/>
      <c r="AT28" s="841"/>
      <c r="AU28" s="841" t="s">
        <v>553</v>
      </c>
      <c r="AV28" s="841"/>
      <c r="AW28" s="841"/>
      <c r="AX28" s="841"/>
      <c r="AY28" s="841"/>
      <c r="AZ28" s="842" t="s">
        <v>554</v>
      </c>
      <c r="BA28" s="842"/>
      <c r="BB28" s="842"/>
      <c r="BC28" s="842"/>
      <c r="BD28" s="842"/>
      <c r="BE28" s="833" t="s">
        <v>557</v>
      </c>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392</v>
      </c>
      <c r="C29" s="794"/>
      <c r="D29" s="794"/>
      <c r="E29" s="794"/>
      <c r="F29" s="794"/>
      <c r="G29" s="794"/>
      <c r="H29" s="794"/>
      <c r="I29" s="794"/>
      <c r="J29" s="794"/>
      <c r="K29" s="794"/>
      <c r="L29" s="794"/>
      <c r="M29" s="794"/>
      <c r="N29" s="794"/>
      <c r="O29" s="794"/>
      <c r="P29" s="795"/>
      <c r="Q29" s="796">
        <v>7420</v>
      </c>
      <c r="R29" s="797"/>
      <c r="S29" s="797"/>
      <c r="T29" s="797"/>
      <c r="U29" s="797"/>
      <c r="V29" s="797">
        <v>7139</v>
      </c>
      <c r="W29" s="797"/>
      <c r="X29" s="797"/>
      <c r="Y29" s="797"/>
      <c r="Z29" s="797"/>
      <c r="AA29" s="797">
        <v>282</v>
      </c>
      <c r="AB29" s="797"/>
      <c r="AC29" s="797"/>
      <c r="AD29" s="797"/>
      <c r="AE29" s="798"/>
      <c r="AF29" s="799">
        <v>282</v>
      </c>
      <c r="AG29" s="800"/>
      <c r="AH29" s="800"/>
      <c r="AI29" s="800"/>
      <c r="AJ29" s="801"/>
      <c r="AK29" s="847">
        <v>1129</v>
      </c>
      <c r="AL29" s="843"/>
      <c r="AM29" s="843"/>
      <c r="AN29" s="843"/>
      <c r="AO29" s="843"/>
      <c r="AP29" s="843" t="s">
        <v>556</v>
      </c>
      <c r="AQ29" s="843"/>
      <c r="AR29" s="843"/>
      <c r="AS29" s="843"/>
      <c r="AT29" s="843"/>
      <c r="AU29" s="843" t="s">
        <v>556</v>
      </c>
      <c r="AV29" s="843"/>
      <c r="AW29" s="843"/>
      <c r="AX29" s="843"/>
      <c r="AY29" s="843"/>
      <c r="AZ29" s="844" t="s">
        <v>555</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393</v>
      </c>
      <c r="C30" s="794"/>
      <c r="D30" s="794"/>
      <c r="E30" s="794"/>
      <c r="F30" s="794"/>
      <c r="G30" s="794"/>
      <c r="H30" s="794"/>
      <c r="I30" s="794"/>
      <c r="J30" s="794"/>
      <c r="K30" s="794"/>
      <c r="L30" s="794"/>
      <c r="M30" s="794"/>
      <c r="N30" s="794"/>
      <c r="O30" s="794"/>
      <c r="P30" s="795"/>
      <c r="Q30" s="796">
        <v>1053</v>
      </c>
      <c r="R30" s="797"/>
      <c r="S30" s="797"/>
      <c r="T30" s="797"/>
      <c r="U30" s="797"/>
      <c r="V30" s="797">
        <v>1052</v>
      </c>
      <c r="W30" s="797"/>
      <c r="X30" s="797"/>
      <c r="Y30" s="797"/>
      <c r="Z30" s="797"/>
      <c r="AA30" s="797">
        <v>1</v>
      </c>
      <c r="AB30" s="797"/>
      <c r="AC30" s="797"/>
      <c r="AD30" s="797"/>
      <c r="AE30" s="798"/>
      <c r="AF30" s="799">
        <v>1</v>
      </c>
      <c r="AG30" s="800"/>
      <c r="AH30" s="800"/>
      <c r="AI30" s="800"/>
      <c r="AJ30" s="801"/>
      <c r="AK30" s="847">
        <v>300</v>
      </c>
      <c r="AL30" s="843"/>
      <c r="AM30" s="843"/>
      <c r="AN30" s="843"/>
      <c r="AO30" s="843"/>
      <c r="AP30" s="843" t="s">
        <v>556</v>
      </c>
      <c r="AQ30" s="843"/>
      <c r="AR30" s="843"/>
      <c r="AS30" s="843"/>
      <c r="AT30" s="843"/>
      <c r="AU30" s="843" t="s">
        <v>556</v>
      </c>
      <c r="AV30" s="843"/>
      <c r="AW30" s="843"/>
      <c r="AX30" s="843"/>
      <c r="AY30" s="843"/>
      <c r="AZ30" s="844" t="s">
        <v>556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394</v>
      </c>
      <c r="C31" s="794"/>
      <c r="D31" s="794"/>
      <c r="E31" s="794"/>
      <c r="F31" s="794"/>
      <c r="G31" s="794"/>
      <c r="H31" s="794"/>
      <c r="I31" s="794"/>
      <c r="J31" s="794"/>
      <c r="K31" s="794"/>
      <c r="L31" s="794"/>
      <c r="M31" s="794"/>
      <c r="N31" s="794"/>
      <c r="O31" s="794"/>
      <c r="P31" s="795"/>
      <c r="Q31" s="796">
        <v>1196</v>
      </c>
      <c r="R31" s="797"/>
      <c r="S31" s="797"/>
      <c r="T31" s="797"/>
      <c r="U31" s="797"/>
      <c r="V31" s="797">
        <v>1081</v>
      </c>
      <c r="W31" s="797"/>
      <c r="X31" s="797"/>
      <c r="Y31" s="797"/>
      <c r="Z31" s="797"/>
      <c r="AA31" s="797">
        <v>115</v>
      </c>
      <c r="AB31" s="797"/>
      <c r="AC31" s="797"/>
      <c r="AD31" s="797"/>
      <c r="AE31" s="798"/>
      <c r="AF31" s="799">
        <v>2098</v>
      </c>
      <c r="AG31" s="800"/>
      <c r="AH31" s="800"/>
      <c r="AI31" s="800"/>
      <c r="AJ31" s="801"/>
      <c r="AK31" s="847">
        <v>243</v>
      </c>
      <c r="AL31" s="843"/>
      <c r="AM31" s="843"/>
      <c r="AN31" s="843"/>
      <c r="AO31" s="843"/>
      <c r="AP31" s="843">
        <v>3958</v>
      </c>
      <c r="AQ31" s="843"/>
      <c r="AR31" s="843"/>
      <c r="AS31" s="843"/>
      <c r="AT31" s="843"/>
      <c r="AU31" s="843">
        <v>1104</v>
      </c>
      <c r="AV31" s="843"/>
      <c r="AW31" s="843"/>
      <c r="AX31" s="843"/>
      <c r="AY31" s="843"/>
      <c r="AZ31" s="844" t="s">
        <v>554</v>
      </c>
      <c r="BA31" s="844"/>
      <c r="BB31" s="844"/>
      <c r="BC31" s="844"/>
      <c r="BD31" s="844"/>
      <c r="BE31" s="845" t="s">
        <v>395</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396</v>
      </c>
      <c r="C32" s="794"/>
      <c r="D32" s="794"/>
      <c r="E32" s="794"/>
      <c r="F32" s="794"/>
      <c r="G32" s="794"/>
      <c r="H32" s="794"/>
      <c r="I32" s="794"/>
      <c r="J32" s="794"/>
      <c r="K32" s="794"/>
      <c r="L32" s="794"/>
      <c r="M32" s="794"/>
      <c r="N32" s="794"/>
      <c r="O32" s="794"/>
      <c r="P32" s="795"/>
      <c r="Q32" s="796">
        <v>1936</v>
      </c>
      <c r="R32" s="797"/>
      <c r="S32" s="797"/>
      <c r="T32" s="797"/>
      <c r="U32" s="797"/>
      <c r="V32" s="797">
        <v>1931</v>
      </c>
      <c r="W32" s="797"/>
      <c r="X32" s="797"/>
      <c r="Y32" s="797"/>
      <c r="Z32" s="797"/>
      <c r="AA32" s="797">
        <v>5</v>
      </c>
      <c r="AB32" s="797"/>
      <c r="AC32" s="797"/>
      <c r="AD32" s="797"/>
      <c r="AE32" s="798"/>
      <c r="AF32" s="799">
        <v>900</v>
      </c>
      <c r="AG32" s="800"/>
      <c r="AH32" s="800"/>
      <c r="AI32" s="800"/>
      <c r="AJ32" s="801"/>
      <c r="AK32" s="847">
        <v>573</v>
      </c>
      <c r="AL32" s="843"/>
      <c r="AM32" s="843"/>
      <c r="AN32" s="843"/>
      <c r="AO32" s="843"/>
      <c r="AP32" s="843">
        <v>9908</v>
      </c>
      <c r="AQ32" s="843"/>
      <c r="AR32" s="843"/>
      <c r="AS32" s="843"/>
      <c r="AT32" s="843"/>
      <c r="AU32" s="843">
        <v>4706</v>
      </c>
      <c r="AV32" s="843"/>
      <c r="AW32" s="843"/>
      <c r="AX32" s="843"/>
      <c r="AY32" s="843"/>
      <c r="AZ32" s="844" t="s">
        <v>555</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379</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3577</v>
      </c>
      <c r="AG63" s="857"/>
      <c r="AH63" s="857"/>
      <c r="AI63" s="857"/>
      <c r="AJ63" s="858"/>
      <c r="AK63" s="859"/>
      <c r="AL63" s="854"/>
      <c r="AM63" s="854"/>
      <c r="AN63" s="854"/>
      <c r="AO63" s="854"/>
      <c r="AP63" s="857">
        <v>13866</v>
      </c>
      <c r="AQ63" s="857"/>
      <c r="AR63" s="857"/>
      <c r="AS63" s="857"/>
      <c r="AT63" s="857"/>
      <c r="AU63" s="857">
        <v>5810</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383</v>
      </c>
      <c r="R66" s="747"/>
      <c r="S66" s="747"/>
      <c r="T66" s="747"/>
      <c r="U66" s="748"/>
      <c r="V66" s="746" t="s">
        <v>384</v>
      </c>
      <c r="W66" s="747"/>
      <c r="X66" s="747"/>
      <c r="Y66" s="747"/>
      <c r="Z66" s="748"/>
      <c r="AA66" s="746" t="s">
        <v>385</v>
      </c>
      <c r="AB66" s="747"/>
      <c r="AC66" s="747"/>
      <c r="AD66" s="747"/>
      <c r="AE66" s="748"/>
      <c r="AF66" s="867" t="s">
        <v>386</v>
      </c>
      <c r="AG66" s="828"/>
      <c r="AH66" s="828"/>
      <c r="AI66" s="828"/>
      <c r="AJ66" s="868"/>
      <c r="AK66" s="746" t="s">
        <v>387</v>
      </c>
      <c r="AL66" s="741"/>
      <c r="AM66" s="741"/>
      <c r="AN66" s="741"/>
      <c r="AO66" s="742"/>
      <c r="AP66" s="746" t="s">
        <v>388</v>
      </c>
      <c r="AQ66" s="747"/>
      <c r="AR66" s="747"/>
      <c r="AS66" s="747"/>
      <c r="AT66" s="748"/>
      <c r="AU66" s="746" t="s">
        <v>401</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558</v>
      </c>
      <c r="C68" s="883"/>
      <c r="D68" s="883"/>
      <c r="E68" s="883"/>
      <c r="F68" s="883"/>
      <c r="G68" s="883"/>
      <c r="H68" s="883"/>
      <c r="I68" s="883"/>
      <c r="J68" s="883"/>
      <c r="K68" s="883"/>
      <c r="L68" s="883"/>
      <c r="M68" s="883"/>
      <c r="N68" s="883"/>
      <c r="O68" s="883"/>
      <c r="P68" s="884"/>
      <c r="Q68" s="885">
        <v>27</v>
      </c>
      <c r="R68" s="879"/>
      <c r="S68" s="879"/>
      <c r="T68" s="879"/>
      <c r="U68" s="879"/>
      <c r="V68" s="879">
        <v>26</v>
      </c>
      <c r="W68" s="879"/>
      <c r="X68" s="879"/>
      <c r="Y68" s="879"/>
      <c r="Z68" s="879"/>
      <c r="AA68" s="879">
        <v>2</v>
      </c>
      <c r="AB68" s="879"/>
      <c r="AC68" s="879"/>
      <c r="AD68" s="879"/>
      <c r="AE68" s="879"/>
      <c r="AF68" s="879">
        <v>2</v>
      </c>
      <c r="AG68" s="879"/>
      <c r="AH68" s="879"/>
      <c r="AI68" s="879"/>
      <c r="AJ68" s="879"/>
      <c r="AK68" s="879" t="s">
        <v>563</v>
      </c>
      <c r="AL68" s="879"/>
      <c r="AM68" s="879"/>
      <c r="AN68" s="879"/>
      <c r="AO68" s="879"/>
      <c r="AP68" s="879" t="s">
        <v>563</v>
      </c>
      <c r="AQ68" s="879"/>
      <c r="AR68" s="879"/>
      <c r="AS68" s="879"/>
      <c r="AT68" s="879"/>
      <c r="AU68" s="879" t="s">
        <v>556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559</v>
      </c>
      <c r="C69" s="887"/>
      <c r="D69" s="887"/>
      <c r="E69" s="887"/>
      <c r="F69" s="887"/>
      <c r="G69" s="887"/>
      <c r="H69" s="887"/>
      <c r="I69" s="887"/>
      <c r="J69" s="887"/>
      <c r="K69" s="887"/>
      <c r="L69" s="887"/>
      <c r="M69" s="887"/>
      <c r="N69" s="887"/>
      <c r="O69" s="887"/>
      <c r="P69" s="888"/>
      <c r="Q69" s="889">
        <v>63</v>
      </c>
      <c r="R69" s="843"/>
      <c r="S69" s="843"/>
      <c r="T69" s="843"/>
      <c r="U69" s="843"/>
      <c r="V69" s="843">
        <v>51</v>
      </c>
      <c r="W69" s="843"/>
      <c r="X69" s="843"/>
      <c r="Y69" s="843"/>
      <c r="Z69" s="843"/>
      <c r="AA69" s="843">
        <v>13</v>
      </c>
      <c r="AB69" s="843"/>
      <c r="AC69" s="843"/>
      <c r="AD69" s="843"/>
      <c r="AE69" s="843"/>
      <c r="AF69" s="843">
        <v>13</v>
      </c>
      <c r="AG69" s="843"/>
      <c r="AH69" s="843"/>
      <c r="AI69" s="843"/>
      <c r="AJ69" s="843"/>
      <c r="AK69" s="843" t="s">
        <v>564</v>
      </c>
      <c r="AL69" s="843"/>
      <c r="AM69" s="843"/>
      <c r="AN69" s="843"/>
      <c r="AO69" s="843"/>
      <c r="AP69" s="843" t="s">
        <v>565</v>
      </c>
      <c r="AQ69" s="843"/>
      <c r="AR69" s="843"/>
      <c r="AS69" s="843"/>
      <c r="AT69" s="843"/>
      <c r="AU69" s="843" t="s">
        <v>566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560</v>
      </c>
      <c r="C70" s="887"/>
      <c r="D70" s="887"/>
      <c r="E70" s="887"/>
      <c r="F70" s="887"/>
      <c r="G70" s="887"/>
      <c r="H70" s="887"/>
      <c r="I70" s="887"/>
      <c r="J70" s="887"/>
      <c r="K70" s="887"/>
      <c r="L70" s="887"/>
      <c r="M70" s="887"/>
      <c r="N70" s="887"/>
      <c r="O70" s="887"/>
      <c r="P70" s="888"/>
      <c r="Q70" s="889">
        <v>332</v>
      </c>
      <c r="R70" s="843"/>
      <c r="S70" s="843"/>
      <c r="T70" s="843"/>
      <c r="U70" s="843"/>
      <c r="V70" s="843">
        <v>216</v>
      </c>
      <c r="W70" s="843"/>
      <c r="X70" s="843"/>
      <c r="Y70" s="843"/>
      <c r="Z70" s="843"/>
      <c r="AA70" s="843">
        <v>117</v>
      </c>
      <c r="AB70" s="843"/>
      <c r="AC70" s="843"/>
      <c r="AD70" s="843"/>
      <c r="AE70" s="843"/>
      <c r="AF70" s="843">
        <v>117</v>
      </c>
      <c r="AG70" s="843"/>
      <c r="AH70" s="843"/>
      <c r="AI70" s="843"/>
      <c r="AJ70" s="843"/>
      <c r="AK70" s="843">
        <v>133</v>
      </c>
      <c r="AL70" s="843"/>
      <c r="AM70" s="843"/>
      <c r="AN70" s="843"/>
      <c r="AO70" s="843"/>
      <c r="AP70" s="843" t="s">
        <v>567</v>
      </c>
      <c r="AQ70" s="843"/>
      <c r="AR70" s="843"/>
      <c r="AS70" s="843"/>
      <c r="AT70" s="843"/>
      <c r="AU70" s="843" t="s">
        <v>556</v>
      </c>
      <c r="AV70" s="843"/>
      <c r="AW70" s="843"/>
      <c r="AX70" s="843"/>
      <c r="AY70" s="843"/>
      <c r="AZ70" s="845" t="s">
        <v>568</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561</v>
      </c>
      <c r="C71" s="887"/>
      <c r="D71" s="887"/>
      <c r="E71" s="887"/>
      <c r="F71" s="887"/>
      <c r="G71" s="887"/>
      <c r="H71" s="887"/>
      <c r="I71" s="887"/>
      <c r="J71" s="887"/>
      <c r="K71" s="887"/>
      <c r="L71" s="887"/>
      <c r="M71" s="887"/>
      <c r="N71" s="887"/>
      <c r="O71" s="887"/>
      <c r="P71" s="888"/>
      <c r="Q71" s="889">
        <v>211512</v>
      </c>
      <c r="R71" s="843"/>
      <c r="S71" s="843"/>
      <c r="T71" s="843"/>
      <c r="U71" s="843"/>
      <c r="V71" s="843">
        <v>207502</v>
      </c>
      <c r="W71" s="843"/>
      <c r="X71" s="843"/>
      <c r="Y71" s="843"/>
      <c r="Z71" s="843"/>
      <c r="AA71" s="843">
        <v>4010</v>
      </c>
      <c r="AB71" s="843"/>
      <c r="AC71" s="843"/>
      <c r="AD71" s="843"/>
      <c r="AE71" s="843"/>
      <c r="AF71" s="843">
        <v>4010</v>
      </c>
      <c r="AG71" s="843"/>
      <c r="AH71" s="843"/>
      <c r="AI71" s="843"/>
      <c r="AJ71" s="843"/>
      <c r="AK71" s="843" t="s">
        <v>569</v>
      </c>
      <c r="AL71" s="843"/>
      <c r="AM71" s="843"/>
      <c r="AN71" s="843"/>
      <c r="AO71" s="843"/>
      <c r="AP71" s="843" t="s">
        <v>565</v>
      </c>
      <c r="AQ71" s="843"/>
      <c r="AR71" s="843"/>
      <c r="AS71" s="843"/>
      <c r="AT71" s="843"/>
      <c r="AU71" s="843" t="s">
        <v>556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562</v>
      </c>
      <c r="C72" s="887"/>
      <c r="D72" s="887"/>
      <c r="E72" s="887"/>
      <c r="F72" s="887"/>
      <c r="G72" s="887"/>
      <c r="H72" s="887"/>
      <c r="I72" s="887"/>
      <c r="J72" s="887"/>
      <c r="K72" s="887"/>
      <c r="L72" s="887"/>
      <c r="M72" s="887"/>
      <c r="N72" s="887"/>
      <c r="O72" s="887"/>
      <c r="P72" s="888"/>
      <c r="Q72" s="889">
        <v>1179</v>
      </c>
      <c r="R72" s="843"/>
      <c r="S72" s="843"/>
      <c r="T72" s="843"/>
      <c r="U72" s="843"/>
      <c r="V72" s="843">
        <v>1178</v>
      </c>
      <c r="W72" s="843"/>
      <c r="X72" s="843"/>
      <c r="Y72" s="843"/>
      <c r="Z72" s="843"/>
      <c r="AA72" s="843">
        <v>1</v>
      </c>
      <c r="AB72" s="843"/>
      <c r="AC72" s="843"/>
      <c r="AD72" s="843"/>
      <c r="AE72" s="843"/>
      <c r="AF72" s="843">
        <v>1</v>
      </c>
      <c r="AG72" s="843"/>
      <c r="AH72" s="843"/>
      <c r="AI72" s="843"/>
      <c r="AJ72" s="843"/>
      <c r="AK72" s="843">
        <v>22</v>
      </c>
      <c r="AL72" s="843"/>
      <c r="AM72" s="843"/>
      <c r="AN72" s="843"/>
      <c r="AO72" s="843"/>
      <c r="AP72" s="843">
        <v>525</v>
      </c>
      <c r="AQ72" s="843"/>
      <c r="AR72" s="843"/>
      <c r="AS72" s="843"/>
      <c r="AT72" s="843"/>
      <c r="AU72" s="843">
        <v>359</v>
      </c>
      <c r="AV72" s="843"/>
      <c r="AW72" s="843"/>
      <c r="AX72" s="843"/>
      <c r="AY72" s="843"/>
      <c r="AZ72" s="845" t="s">
        <v>570</v>
      </c>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379</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4143</v>
      </c>
      <c r="AG88" s="857"/>
      <c r="AH88" s="857"/>
      <c r="AI88" s="857"/>
      <c r="AJ88" s="857"/>
      <c r="AK88" s="854"/>
      <c r="AL88" s="854"/>
      <c r="AM88" s="854"/>
      <c r="AN88" s="854"/>
      <c r="AO88" s="854"/>
      <c r="AP88" s="857">
        <v>525</v>
      </c>
      <c r="AQ88" s="857"/>
      <c r="AR88" s="857"/>
      <c r="AS88" s="857"/>
      <c r="AT88" s="857"/>
      <c r="AU88" s="857">
        <v>359</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483</v>
      </c>
      <c r="CS102" s="865"/>
      <c r="CT102" s="865"/>
      <c r="CU102" s="865"/>
      <c r="CV102" s="904"/>
      <c r="CW102" s="903">
        <v>4</v>
      </c>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4365905</v>
      </c>
      <c r="AB110" s="913"/>
      <c r="AC110" s="913"/>
      <c r="AD110" s="913"/>
      <c r="AE110" s="914"/>
      <c r="AF110" s="915">
        <v>4381507</v>
      </c>
      <c r="AG110" s="913"/>
      <c r="AH110" s="913"/>
      <c r="AI110" s="913"/>
      <c r="AJ110" s="914"/>
      <c r="AK110" s="915">
        <v>4282584</v>
      </c>
      <c r="AL110" s="913"/>
      <c r="AM110" s="913"/>
      <c r="AN110" s="913"/>
      <c r="AO110" s="914"/>
      <c r="AP110" s="916">
        <v>24.6</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35446504</v>
      </c>
      <c r="BR110" s="944"/>
      <c r="BS110" s="944"/>
      <c r="BT110" s="944"/>
      <c r="BU110" s="944"/>
      <c r="BV110" s="944">
        <v>34332117</v>
      </c>
      <c r="BW110" s="944"/>
      <c r="BX110" s="944"/>
      <c r="BY110" s="944"/>
      <c r="BZ110" s="944"/>
      <c r="CA110" s="944">
        <v>33084375</v>
      </c>
      <c r="CB110" s="944"/>
      <c r="CC110" s="944"/>
      <c r="CD110" s="944"/>
      <c r="CE110" s="944"/>
      <c r="CF110" s="957">
        <v>190.2</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5394171</v>
      </c>
      <c r="BR112" s="939"/>
      <c r="BS112" s="939"/>
      <c r="BT112" s="939"/>
      <c r="BU112" s="939"/>
      <c r="BV112" s="939">
        <v>5873644</v>
      </c>
      <c r="BW112" s="939"/>
      <c r="BX112" s="939"/>
      <c r="BY112" s="939"/>
      <c r="BZ112" s="939"/>
      <c r="CA112" s="939">
        <v>5810308</v>
      </c>
      <c r="CB112" s="939"/>
      <c r="CC112" s="939"/>
      <c r="CD112" s="939"/>
      <c r="CE112" s="939"/>
      <c r="CF112" s="933">
        <v>33.4</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608313</v>
      </c>
      <c r="AB113" s="951"/>
      <c r="AC113" s="951"/>
      <c r="AD113" s="951"/>
      <c r="AE113" s="952"/>
      <c r="AF113" s="953">
        <v>591065</v>
      </c>
      <c r="AG113" s="951"/>
      <c r="AH113" s="951"/>
      <c r="AI113" s="951"/>
      <c r="AJ113" s="952"/>
      <c r="AK113" s="953">
        <v>611621</v>
      </c>
      <c r="AL113" s="951"/>
      <c r="AM113" s="951"/>
      <c r="AN113" s="951"/>
      <c r="AO113" s="952"/>
      <c r="AP113" s="954">
        <v>3.5</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415911</v>
      </c>
      <c r="BR113" s="939"/>
      <c r="BS113" s="939"/>
      <c r="BT113" s="939"/>
      <c r="BU113" s="939"/>
      <c r="BV113" s="939">
        <v>381086</v>
      </c>
      <c r="BW113" s="939"/>
      <c r="BX113" s="939"/>
      <c r="BY113" s="939"/>
      <c r="BZ113" s="939"/>
      <c r="CA113" s="939">
        <v>359309</v>
      </c>
      <c r="CB113" s="939"/>
      <c r="CC113" s="939"/>
      <c r="CD113" s="939"/>
      <c r="CE113" s="939"/>
      <c r="CF113" s="933">
        <v>2.1</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33224</v>
      </c>
      <c r="AB114" s="972"/>
      <c r="AC114" s="972"/>
      <c r="AD114" s="972"/>
      <c r="AE114" s="973"/>
      <c r="AF114" s="974">
        <v>34344</v>
      </c>
      <c r="AG114" s="972"/>
      <c r="AH114" s="972"/>
      <c r="AI114" s="972"/>
      <c r="AJ114" s="973"/>
      <c r="AK114" s="974">
        <v>44885</v>
      </c>
      <c r="AL114" s="972"/>
      <c r="AM114" s="972"/>
      <c r="AN114" s="972"/>
      <c r="AO114" s="973"/>
      <c r="AP114" s="975">
        <v>0.3</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4047331</v>
      </c>
      <c r="BR114" s="939"/>
      <c r="BS114" s="939"/>
      <c r="BT114" s="939"/>
      <c r="BU114" s="939"/>
      <c r="BV114" s="939">
        <v>4012335</v>
      </c>
      <c r="BW114" s="939"/>
      <c r="BX114" s="939"/>
      <c r="BY114" s="939"/>
      <c r="BZ114" s="939"/>
      <c r="CA114" s="939">
        <v>4150750</v>
      </c>
      <c r="CB114" s="939"/>
      <c r="CC114" s="939"/>
      <c r="CD114" s="939"/>
      <c r="CE114" s="939"/>
      <c r="CF114" s="933">
        <v>23.9</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1908</v>
      </c>
      <c r="AB115" s="951"/>
      <c r="AC115" s="951"/>
      <c r="AD115" s="951"/>
      <c r="AE115" s="952"/>
      <c r="AF115" s="953">
        <v>12686</v>
      </c>
      <c r="AG115" s="951"/>
      <c r="AH115" s="951"/>
      <c r="AI115" s="951"/>
      <c r="AJ115" s="952"/>
      <c r="AK115" s="953">
        <v>14818</v>
      </c>
      <c r="AL115" s="951"/>
      <c r="AM115" s="951"/>
      <c r="AN115" s="951"/>
      <c r="AO115" s="952"/>
      <c r="AP115" s="954">
        <v>0.1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v>1244</v>
      </c>
      <c r="BR115" s="939"/>
      <c r="BS115" s="939"/>
      <c r="BT115" s="939"/>
      <c r="BU115" s="939"/>
      <c r="BV115" s="939">
        <v>2094</v>
      </c>
      <c r="BW115" s="939"/>
      <c r="BX115" s="939"/>
      <c r="BY115" s="939"/>
      <c r="BZ115" s="939"/>
      <c r="CA115" s="939">
        <v>1431</v>
      </c>
      <c r="CB115" s="939"/>
      <c r="CC115" s="939"/>
      <c r="CD115" s="939"/>
      <c r="CE115" s="939"/>
      <c r="CF115" s="933">
        <v>0</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81</v>
      </c>
      <c r="AB116" s="972"/>
      <c r="AC116" s="972"/>
      <c r="AD116" s="972"/>
      <c r="AE116" s="973"/>
      <c r="AF116" s="974" t="s">
        <v>122</v>
      </c>
      <c r="AG116" s="972"/>
      <c r="AH116" s="972"/>
      <c r="AI116" s="972"/>
      <c r="AJ116" s="973"/>
      <c r="AK116" s="974">
        <v>256</v>
      </c>
      <c r="AL116" s="972"/>
      <c r="AM116" s="972"/>
      <c r="AN116" s="972"/>
      <c r="AO116" s="973"/>
      <c r="AP116" s="975">
        <v>0</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5009431</v>
      </c>
      <c r="AB117" s="992"/>
      <c r="AC117" s="992"/>
      <c r="AD117" s="992"/>
      <c r="AE117" s="993"/>
      <c r="AF117" s="994">
        <v>5019602</v>
      </c>
      <c r="AG117" s="992"/>
      <c r="AH117" s="992"/>
      <c r="AI117" s="992"/>
      <c r="AJ117" s="993"/>
      <c r="AK117" s="994">
        <v>4954164</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443</v>
      </c>
      <c r="BP119" s="1018"/>
      <c r="BQ119" s="1012">
        <v>45305161</v>
      </c>
      <c r="BR119" s="1013"/>
      <c r="BS119" s="1013"/>
      <c r="BT119" s="1013"/>
      <c r="BU119" s="1013"/>
      <c r="BV119" s="1013">
        <v>44601276</v>
      </c>
      <c r="BW119" s="1013"/>
      <c r="BX119" s="1013"/>
      <c r="BY119" s="1013"/>
      <c r="BZ119" s="1013"/>
      <c r="CA119" s="1013">
        <v>43406173</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13336811</v>
      </c>
      <c r="BR120" s="944"/>
      <c r="BS120" s="944"/>
      <c r="BT120" s="944"/>
      <c r="BU120" s="944"/>
      <c r="BV120" s="944">
        <v>14670138</v>
      </c>
      <c r="BW120" s="944"/>
      <c r="BX120" s="944"/>
      <c r="BY120" s="944"/>
      <c r="BZ120" s="944"/>
      <c r="CA120" s="944">
        <v>15419299</v>
      </c>
      <c r="CB120" s="944"/>
      <c r="CC120" s="944"/>
      <c r="CD120" s="944"/>
      <c r="CE120" s="944"/>
      <c r="CF120" s="957">
        <v>88.6</v>
      </c>
      <c r="CG120" s="958"/>
      <c r="CH120" s="958"/>
      <c r="CI120" s="958"/>
      <c r="CJ120" s="958"/>
      <c r="CK120" s="1019" t="s">
        <v>447</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4502663</v>
      </c>
      <c r="DH120" s="944"/>
      <c r="DI120" s="944"/>
      <c r="DJ120" s="944"/>
      <c r="DK120" s="944"/>
      <c r="DL120" s="944">
        <v>4708593</v>
      </c>
      <c r="DM120" s="944"/>
      <c r="DN120" s="944"/>
      <c r="DO120" s="944"/>
      <c r="DP120" s="944"/>
      <c r="DQ120" s="944">
        <v>4706114</v>
      </c>
      <c r="DR120" s="944"/>
      <c r="DS120" s="944"/>
      <c r="DT120" s="944"/>
      <c r="DU120" s="944"/>
      <c r="DV120" s="945">
        <v>27.1</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3225822</v>
      </c>
      <c r="BR121" s="939"/>
      <c r="BS121" s="939"/>
      <c r="BT121" s="939"/>
      <c r="BU121" s="939"/>
      <c r="BV121" s="939">
        <v>3333224</v>
      </c>
      <c r="BW121" s="939"/>
      <c r="BX121" s="939"/>
      <c r="BY121" s="939"/>
      <c r="BZ121" s="939"/>
      <c r="CA121" s="939">
        <v>3629006</v>
      </c>
      <c r="CB121" s="939"/>
      <c r="CC121" s="939"/>
      <c r="CD121" s="939"/>
      <c r="CE121" s="939"/>
      <c r="CF121" s="933">
        <v>20.9</v>
      </c>
      <c r="CG121" s="934"/>
      <c r="CH121" s="934"/>
      <c r="CI121" s="934"/>
      <c r="CJ121" s="934"/>
      <c r="CK121" s="1022"/>
      <c r="CL121" s="1023"/>
      <c r="CM121" s="1023"/>
      <c r="CN121" s="1023"/>
      <c r="CO121" s="1024"/>
      <c r="CP121" s="1032" t="s">
        <v>394</v>
      </c>
      <c r="CQ121" s="1033"/>
      <c r="CR121" s="1033"/>
      <c r="CS121" s="1033"/>
      <c r="CT121" s="1033"/>
      <c r="CU121" s="1033"/>
      <c r="CV121" s="1033"/>
      <c r="CW121" s="1033"/>
      <c r="CX121" s="1033"/>
      <c r="CY121" s="1033"/>
      <c r="CZ121" s="1033"/>
      <c r="DA121" s="1033"/>
      <c r="DB121" s="1033"/>
      <c r="DC121" s="1033"/>
      <c r="DD121" s="1033"/>
      <c r="DE121" s="1033"/>
      <c r="DF121" s="1034"/>
      <c r="DG121" s="938">
        <v>891508</v>
      </c>
      <c r="DH121" s="939"/>
      <c r="DI121" s="939"/>
      <c r="DJ121" s="939"/>
      <c r="DK121" s="939"/>
      <c r="DL121" s="939">
        <v>1165051</v>
      </c>
      <c r="DM121" s="939"/>
      <c r="DN121" s="939"/>
      <c r="DO121" s="939"/>
      <c r="DP121" s="939"/>
      <c r="DQ121" s="939">
        <v>1104194</v>
      </c>
      <c r="DR121" s="939"/>
      <c r="DS121" s="939"/>
      <c r="DT121" s="939"/>
      <c r="DU121" s="939"/>
      <c r="DV121" s="940">
        <v>6.3</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32331840</v>
      </c>
      <c r="BR122" s="1013"/>
      <c r="BS122" s="1013"/>
      <c r="BT122" s="1013"/>
      <c r="BU122" s="1013"/>
      <c r="BV122" s="1013">
        <v>31680740</v>
      </c>
      <c r="BW122" s="1013"/>
      <c r="BX122" s="1013"/>
      <c r="BY122" s="1013"/>
      <c r="BZ122" s="1013"/>
      <c r="CA122" s="1013">
        <v>30876634</v>
      </c>
      <c r="CB122" s="1013"/>
      <c r="CC122" s="1013"/>
      <c r="CD122" s="1013"/>
      <c r="CE122" s="1013"/>
      <c r="CF122" s="1030">
        <v>177.5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451</v>
      </c>
      <c r="BP123" s="1018"/>
      <c r="BQ123" s="1076">
        <v>48894473</v>
      </c>
      <c r="BR123" s="1077"/>
      <c r="BS123" s="1077"/>
      <c r="BT123" s="1077"/>
      <c r="BU123" s="1077"/>
      <c r="BV123" s="1077">
        <v>49684102</v>
      </c>
      <c r="BW123" s="1077"/>
      <c r="BX123" s="1077"/>
      <c r="BY123" s="1077"/>
      <c r="BZ123" s="1077"/>
      <c r="CA123" s="1077">
        <v>49924939</v>
      </c>
      <c r="CB123" s="1077"/>
      <c r="CC123" s="1077"/>
      <c r="CD123" s="1077"/>
      <c r="CE123" s="1077"/>
      <c r="CF123" s="1014"/>
      <c r="CG123" s="1015"/>
      <c r="CH123" s="1015"/>
      <c r="CI123" s="1015"/>
      <c r="CJ123" s="1016"/>
      <c r="CK123" s="1022"/>
      <c r="CL123" s="1023"/>
      <c r="CM123" s="1023"/>
      <c r="CN123" s="1023"/>
      <c r="CO123" s="1024"/>
      <c r="CP123" s="1032" t="s">
        <v>393</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1908</v>
      </c>
      <c r="AB127" s="972"/>
      <c r="AC127" s="972"/>
      <c r="AD127" s="972"/>
      <c r="AE127" s="973"/>
      <c r="AF127" s="974">
        <v>12686</v>
      </c>
      <c r="AG127" s="972"/>
      <c r="AH127" s="972"/>
      <c r="AI127" s="972"/>
      <c r="AJ127" s="973"/>
      <c r="AK127" s="974">
        <v>14818</v>
      </c>
      <c r="AL127" s="972"/>
      <c r="AM127" s="972"/>
      <c r="AN127" s="972"/>
      <c r="AO127" s="973"/>
      <c r="AP127" s="975">
        <v>0.1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389352</v>
      </c>
      <c r="AB128" s="1059"/>
      <c r="AC128" s="1059"/>
      <c r="AD128" s="1059"/>
      <c r="AE128" s="1060"/>
      <c r="AF128" s="1061">
        <v>369864</v>
      </c>
      <c r="AG128" s="1059"/>
      <c r="AH128" s="1059"/>
      <c r="AI128" s="1059"/>
      <c r="AJ128" s="1060"/>
      <c r="AK128" s="1061">
        <v>470707</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12.41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v>1244</v>
      </c>
      <c r="DH128" s="1051"/>
      <c r="DI128" s="1051"/>
      <c r="DJ128" s="1051"/>
      <c r="DK128" s="1051"/>
      <c r="DL128" s="1051">
        <v>2094</v>
      </c>
      <c r="DM128" s="1051"/>
      <c r="DN128" s="1051"/>
      <c r="DO128" s="1051"/>
      <c r="DP128" s="1051"/>
      <c r="DQ128" s="1051">
        <v>1431</v>
      </c>
      <c r="DR128" s="1051"/>
      <c r="DS128" s="1051"/>
      <c r="DT128" s="1051"/>
      <c r="DU128" s="1051"/>
      <c r="DV128" s="1052">
        <v>0</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21660428</v>
      </c>
      <c r="AB129" s="972"/>
      <c r="AC129" s="972"/>
      <c r="AD129" s="972"/>
      <c r="AE129" s="973"/>
      <c r="AF129" s="974">
        <v>20880054</v>
      </c>
      <c r="AG129" s="972"/>
      <c r="AH129" s="972"/>
      <c r="AI129" s="972"/>
      <c r="AJ129" s="973"/>
      <c r="AK129" s="974">
        <v>20905762</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17.41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3748999</v>
      </c>
      <c r="AB130" s="972"/>
      <c r="AC130" s="972"/>
      <c r="AD130" s="972"/>
      <c r="AE130" s="973"/>
      <c r="AF130" s="974">
        <v>3575364</v>
      </c>
      <c r="AG130" s="972"/>
      <c r="AH130" s="972"/>
      <c r="AI130" s="972"/>
      <c r="AJ130" s="973"/>
      <c r="AK130" s="974">
        <v>3509021</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5.5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17911429</v>
      </c>
      <c r="AB131" s="999"/>
      <c r="AC131" s="999"/>
      <c r="AD131" s="999"/>
      <c r="AE131" s="1000"/>
      <c r="AF131" s="998">
        <v>17304690</v>
      </c>
      <c r="AG131" s="999"/>
      <c r="AH131" s="999"/>
      <c r="AI131" s="999"/>
      <c r="AJ131" s="1000"/>
      <c r="AK131" s="998">
        <v>17396741</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4.8632635620000002</v>
      </c>
      <c r="AB132" s="1110"/>
      <c r="AC132" s="1110"/>
      <c r="AD132" s="1110"/>
      <c r="AE132" s="1111"/>
      <c r="AF132" s="1112">
        <v>6.2085712019999999</v>
      </c>
      <c r="AG132" s="1110"/>
      <c r="AH132" s="1110"/>
      <c r="AI132" s="1110"/>
      <c r="AJ132" s="1111"/>
      <c r="AK132" s="1112">
        <v>5.6012560049999998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4.0999999999999996</v>
      </c>
      <c r="AB133" s="1093"/>
      <c r="AC133" s="1093"/>
      <c r="AD133" s="1093"/>
      <c r="AE133" s="1094"/>
      <c r="AF133" s="1092">
        <v>4.9000000000000004</v>
      </c>
      <c r="AG133" s="1093"/>
      <c r="AH133" s="1093"/>
      <c r="AI133" s="1093"/>
      <c r="AJ133" s="1094"/>
      <c r="AK133" s="1092">
        <v>5.5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XXRF7ffD5T0n4itv/pfhxjLHlKUYmSvD/nJJzw7g1HtyArMsdErOvKVX7OGXc54gckOqarNMGkiyJ0i/FR5lg==" saltValue="Ezsxm/ivNacFg32aZOq6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DH56" sqref="DH56"/>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7VmABBDv1xdd2GOIJh3TNq/RMlUF0IX7ybz0rxH3sLhggWJoKBpd8Rd16fUcorjVsG6kqddAY8sVSXcoSpArg==" saltValue="sJUUFLNJFlC4SPDsFeL+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mAWFhLGAtXyjWI5gxCIKxBFq+1cBmUyPIUj/641XRGQFy1QxJbPrYCZ0JuRFeuhMgWL9IuBV6z0GZ91ncA1hg==" saltValue="zxj50k810Uygs2zSWsae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O15" sqref="AO1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5628010</v>
      </c>
      <c r="AP9" s="274">
        <v>92074</v>
      </c>
      <c r="AQ9" s="275">
        <v>88459</v>
      </c>
      <c r="AR9" s="276">
        <v>4.0999999999999996</v>
      </c>
    </row>
    <row r="10" spans="1:46" ht="13.5" customHeight="1" x14ac:dyDescent="0.15">
      <c r="A10" s="259"/>
      <c r="AK10" s="1129" t="s">
        <v>486</v>
      </c>
      <c r="AL10" s="1130"/>
      <c r="AM10" s="1130"/>
      <c r="AN10" s="1131"/>
      <c r="AO10" s="277">
        <v>536984</v>
      </c>
      <c r="AP10" s="277">
        <v>8785</v>
      </c>
      <c r="AQ10" s="278">
        <v>6814</v>
      </c>
      <c r="AR10" s="279">
        <v>28.9</v>
      </c>
    </row>
    <row r="11" spans="1:46" ht="13.5" customHeight="1" x14ac:dyDescent="0.15">
      <c r="A11" s="259"/>
      <c r="AK11" s="1129" t="s">
        <v>487</v>
      </c>
      <c r="AL11" s="1130"/>
      <c r="AM11" s="1130"/>
      <c r="AN11" s="1131"/>
      <c r="AO11" s="277">
        <v>8352</v>
      </c>
      <c r="AP11" s="277">
        <v>137</v>
      </c>
      <c r="AQ11" s="278">
        <v>1610</v>
      </c>
      <c r="AR11" s="279">
        <v>-91.5</v>
      </c>
    </row>
    <row r="12" spans="1:46" ht="13.5" customHeight="1" x14ac:dyDescent="0.15">
      <c r="A12" s="259"/>
      <c r="AK12" s="1129" t="s">
        <v>488</v>
      </c>
      <c r="AL12" s="1130"/>
      <c r="AM12" s="1130"/>
      <c r="AN12" s="1131"/>
      <c r="AO12" s="277" t="s">
        <v>489</v>
      </c>
      <c r="AP12" s="277" t="s">
        <v>489</v>
      </c>
      <c r="AQ12" s="278">
        <v>24</v>
      </c>
      <c r="AR12" s="279" t="s">
        <v>489</v>
      </c>
    </row>
    <row r="13" spans="1:46" ht="13.5" customHeight="1" x14ac:dyDescent="0.15">
      <c r="A13" s="259"/>
      <c r="AK13" s="1129" t="s">
        <v>490</v>
      </c>
      <c r="AL13" s="1130"/>
      <c r="AM13" s="1130"/>
      <c r="AN13" s="1131"/>
      <c r="AO13" s="277">
        <v>174269</v>
      </c>
      <c r="AP13" s="277">
        <v>2851</v>
      </c>
      <c r="AQ13" s="278">
        <v>3854</v>
      </c>
      <c r="AR13" s="279">
        <v>-26</v>
      </c>
    </row>
    <row r="14" spans="1:46" ht="13.5" customHeight="1" x14ac:dyDescent="0.15">
      <c r="A14" s="259"/>
      <c r="AK14" s="1129" t="s">
        <v>491</v>
      </c>
      <c r="AL14" s="1130"/>
      <c r="AM14" s="1130"/>
      <c r="AN14" s="1131"/>
      <c r="AO14" s="277">
        <v>59480</v>
      </c>
      <c r="AP14" s="277">
        <v>973</v>
      </c>
      <c r="AQ14" s="278">
        <v>1979</v>
      </c>
      <c r="AR14" s="279">
        <v>-50.8</v>
      </c>
    </row>
    <row r="15" spans="1:46" ht="13.5" customHeight="1" x14ac:dyDescent="0.15">
      <c r="A15" s="259"/>
      <c r="AK15" s="1132" t="s">
        <v>492</v>
      </c>
      <c r="AL15" s="1133"/>
      <c r="AM15" s="1133"/>
      <c r="AN15" s="1134"/>
      <c r="AO15" s="277">
        <v>-281185</v>
      </c>
      <c r="AP15" s="277">
        <v>-4600</v>
      </c>
      <c r="AQ15" s="278">
        <v>-5062</v>
      </c>
      <c r="AR15" s="279">
        <v>-9.1</v>
      </c>
    </row>
    <row r="16" spans="1:46" x14ac:dyDescent="0.15">
      <c r="A16" s="259"/>
      <c r="AK16" s="1132" t="s">
        <v>177</v>
      </c>
      <c r="AL16" s="1133"/>
      <c r="AM16" s="1133"/>
      <c r="AN16" s="1134"/>
      <c r="AO16" s="277">
        <v>6125910</v>
      </c>
      <c r="AP16" s="277">
        <v>100219</v>
      </c>
      <c r="AQ16" s="278">
        <v>97678</v>
      </c>
      <c r="AR16" s="279">
        <v>2.6</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9.2100000000000009</v>
      </c>
      <c r="AP21" s="290">
        <v>8.7899999999999991</v>
      </c>
      <c r="AQ21" s="291">
        <v>0.42</v>
      </c>
      <c r="AS21" s="292"/>
      <c r="AT21" s="288"/>
    </row>
    <row r="22" spans="1:46" s="260" customFormat="1" x14ac:dyDescent="0.15">
      <c r="A22" s="288"/>
      <c r="AK22" s="1135" t="s">
        <v>498</v>
      </c>
      <c r="AL22" s="1136"/>
      <c r="AM22" s="1136"/>
      <c r="AN22" s="1137"/>
      <c r="AO22" s="293">
        <v>100.3</v>
      </c>
      <c r="AP22" s="294">
        <v>97.7</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4282584</v>
      </c>
      <c r="AP32" s="303">
        <v>70063</v>
      </c>
      <c r="AQ32" s="304">
        <v>63215</v>
      </c>
      <c r="AR32" s="305">
        <v>10.8</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v>3</v>
      </c>
      <c r="AR34" s="305" t="s">
        <v>489</v>
      </c>
    </row>
    <row r="35" spans="1:46" ht="27" customHeight="1" x14ac:dyDescent="0.15">
      <c r="A35" s="259"/>
      <c r="AK35" s="1143" t="s">
        <v>505</v>
      </c>
      <c r="AL35" s="1144"/>
      <c r="AM35" s="1144"/>
      <c r="AN35" s="1145"/>
      <c r="AO35" s="303">
        <v>611621</v>
      </c>
      <c r="AP35" s="303">
        <v>10006</v>
      </c>
      <c r="AQ35" s="304">
        <v>15084</v>
      </c>
      <c r="AR35" s="305">
        <v>-33.700000000000003</v>
      </c>
    </row>
    <row r="36" spans="1:46" ht="27" customHeight="1" x14ac:dyDescent="0.15">
      <c r="A36" s="259"/>
      <c r="AK36" s="1143" t="s">
        <v>506</v>
      </c>
      <c r="AL36" s="1144"/>
      <c r="AM36" s="1144"/>
      <c r="AN36" s="1145"/>
      <c r="AO36" s="303">
        <v>44885</v>
      </c>
      <c r="AP36" s="303">
        <v>734</v>
      </c>
      <c r="AQ36" s="304">
        <v>1958</v>
      </c>
      <c r="AR36" s="305">
        <v>-62.5</v>
      </c>
    </row>
    <row r="37" spans="1:46" ht="13.5" customHeight="1" x14ac:dyDescent="0.15">
      <c r="A37" s="259"/>
      <c r="AK37" s="1143" t="s">
        <v>507</v>
      </c>
      <c r="AL37" s="1144"/>
      <c r="AM37" s="1144"/>
      <c r="AN37" s="1145"/>
      <c r="AO37" s="303">
        <v>14818</v>
      </c>
      <c r="AP37" s="303">
        <v>242</v>
      </c>
      <c r="AQ37" s="304">
        <v>529</v>
      </c>
      <c r="AR37" s="305">
        <v>-54.3</v>
      </c>
    </row>
    <row r="38" spans="1:46" ht="27" customHeight="1" x14ac:dyDescent="0.15">
      <c r="A38" s="259"/>
      <c r="AK38" s="1146" t="s">
        <v>508</v>
      </c>
      <c r="AL38" s="1147"/>
      <c r="AM38" s="1147"/>
      <c r="AN38" s="1148"/>
      <c r="AO38" s="306">
        <v>256</v>
      </c>
      <c r="AP38" s="306">
        <v>4</v>
      </c>
      <c r="AQ38" s="307">
        <v>2</v>
      </c>
      <c r="AR38" s="295">
        <v>100</v>
      </c>
      <c r="AS38" s="302"/>
    </row>
    <row r="39" spans="1:46" x14ac:dyDescent="0.15">
      <c r="A39" s="259"/>
      <c r="AK39" s="1146" t="s">
        <v>509</v>
      </c>
      <c r="AL39" s="1147"/>
      <c r="AM39" s="1147"/>
      <c r="AN39" s="1148"/>
      <c r="AO39" s="303">
        <v>-470707</v>
      </c>
      <c r="AP39" s="303">
        <v>-7701</v>
      </c>
      <c r="AQ39" s="304">
        <v>-3177</v>
      </c>
      <c r="AR39" s="305">
        <v>142.4</v>
      </c>
      <c r="AS39" s="302"/>
    </row>
    <row r="40" spans="1:46" ht="27" customHeight="1" x14ac:dyDescent="0.15">
      <c r="A40" s="259"/>
      <c r="AK40" s="1143" t="s">
        <v>510</v>
      </c>
      <c r="AL40" s="1144"/>
      <c r="AM40" s="1144"/>
      <c r="AN40" s="1145"/>
      <c r="AO40" s="303">
        <v>-3509021</v>
      </c>
      <c r="AP40" s="303">
        <v>-57407</v>
      </c>
      <c r="AQ40" s="304">
        <v>-54547</v>
      </c>
      <c r="AR40" s="305">
        <v>5.2</v>
      </c>
      <c r="AS40" s="302"/>
    </row>
    <row r="41" spans="1:46" x14ac:dyDescent="0.15">
      <c r="A41" s="259"/>
      <c r="AK41" s="1149" t="s">
        <v>287</v>
      </c>
      <c r="AL41" s="1150"/>
      <c r="AM41" s="1150"/>
      <c r="AN41" s="1151"/>
      <c r="AO41" s="303">
        <v>974436</v>
      </c>
      <c r="AP41" s="303">
        <v>15942</v>
      </c>
      <c r="AQ41" s="304">
        <v>23067</v>
      </c>
      <c r="AR41" s="305">
        <v>-30.9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4828350</v>
      </c>
      <c r="AN51" s="325">
        <v>74408</v>
      </c>
      <c r="AO51" s="326">
        <v>41</v>
      </c>
      <c r="AP51" s="327">
        <v>70166</v>
      </c>
      <c r="AQ51" s="328">
        <v>1.4</v>
      </c>
      <c r="AR51" s="329">
        <v>39.6</v>
      </c>
    </row>
    <row r="52" spans="1:44" x14ac:dyDescent="0.15">
      <c r="A52" s="259"/>
      <c r="AK52" s="330"/>
      <c r="AL52" s="331" t="s">
        <v>520</v>
      </c>
      <c r="AM52" s="332">
        <v>2643198</v>
      </c>
      <c r="AN52" s="333">
        <v>40734</v>
      </c>
      <c r="AO52" s="334">
        <v>49.5</v>
      </c>
      <c r="AP52" s="335">
        <v>36115</v>
      </c>
      <c r="AQ52" s="336">
        <v>-6.2</v>
      </c>
      <c r="AR52" s="337">
        <v>55.7</v>
      </c>
    </row>
    <row r="53" spans="1:44" x14ac:dyDescent="0.15">
      <c r="A53" s="259"/>
      <c r="AK53" s="315" t="s">
        <v>521</v>
      </c>
      <c r="AL53" s="316"/>
      <c r="AM53" s="324">
        <v>5245108</v>
      </c>
      <c r="AN53" s="325">
        <v>81962</v>
      </c>
      <c r="AO53" s="326">
        <v>10.199999999999999</v>
      </c>
      <c r="AP53" s="327">
        <v>70329</v>
      </c>
      <c r="AQ53" s="328">
        <v>0.2</v>
      </c>
      <c r="AR53" s="329">
        <v>10</v>
      </c>
    </row>
    <row r="54" spans="1:44" x14ac:dyDescent="0.15">
      <c r="A54" s="259"/>
      <c r="AK54" s="330"/>
      <c r="AL54" s="331" t="s">
        <v>520</v>
      </c>
      <c r="AM54" s="332">
        <v>2981867</v>
      </c>
      <c r="AN54" s="333">
        <v>46596</v>
      </c>
      <c r="AO54" s="334">
        <v>14.4</v>
      </c>
      <c r="AP54" s="335">
        <v>39403</v>
      </c>
      <c r="AQ54" s="336">
        <v>9.1</v>
      </c>
      <c r="AR54" s="337">
        <v>5.3</v>
      </c>
    </row>
    <row r="55" spans="1:44" x14ac:dyDescent="0.15">
      <c r="A55" s="259"/>
      <c r="AK55" s="315" t="s">
        <v>522</v>
      </c>
      <c r="AL55" s="316"/>
      <c r="AM55" s="324">
        <v>4962161</v>
      </c>
      <c r="AN55" s="325">
        <v>78786</v>
      </c>
      <c r="AO55" s="326">
        <v>-3.9</v>
      </c>
      <c r="AP55" s="327">
        <v>71871</v>
      </c>
      <c r="AQ55" s="328">
        <v>2.2000000000000002</v>
      </c>
      <c r="AR55" s="329">
        <v>-6.1</v>
      </c>
    </row>
    <row r="56" spans="1:44" x14ac:dyDescent="0.15">
      <c r="A56" s="259"/>
      <c r="AK56" s="330"/>
      <c r="AL56" s="331" t="s">
        <v>520</v>
      </c>
      <c r="AM56" s="332">
        <v>2750503</v>
      </c>
      <c r="AN56" s="333">
        <v>43671</v>
      </c>
      <c r="AO56" s="334">
        <v>-6.3</v>
      </c>
      <c r="AP56" s="335">
        <v>38232</v>
      </c>
      <c r="AQ56" s="336">
        <v>-3</v>
      </c>
      <c r="AR56" s="337">
        <v>-3.3</v>
      </c>
    </row>
    <row r="57" spans="1:44" x14ac:dyDescent="0.15">
      <c r="A57" s="259"/>
      <c r="AK57" s="315" t="s">
        <v>523</v>
      </c>
      <c r="AL57" s="316"/>
      <c r="AM57" s="324">
        <v>4748232</v>
      </c>
      <c r="AN57" s="325">
        <v>76486</v>
      </c>
      <c r="AO57" s="326">
        <v>-2.9</v>
      </c>
      <c r="AP57" s="327">
        <v>71807</v>
      </c>
      <c r="AQ57" s="328">
        <v>-0.1</v>
      </c>
      <c r="AR57" s="329">
        <v>-2.8</v>
      </c>
    </row>
    <row r="58" spans="1:44" x14ac:dyDescent="0.15">
      <c r="A58" s="259"/>
      <c r="AK58" s="330"/>
      <c r="AL58" s="331" t="s">
        <v>520</v>
      </c>
      <c r="AM58" s="332">
        <v>2816577</v>
      </c>
      <c r="AN58" s="333">
        <v>45370</v>
      </c>
      <c r="AO58" s="334">
        <v>3.9</v>
      </c>
      <c r="AP58" s="335">
        <v>37333</v>
      </c>
      <c r="AQ58" s="336">
        <v>-2.4</v>
      </c>
      <c r="AR58" s="337">
        <v>6.3</v>
      </c>
    </row>
    <row r="59" spans="1:44" x14ac:dyDescent="0.15">
      <c r="A59" s="259"/>
      <c r="AK59" s="315" t="s">
        <v>524</v>
      </c>
      <c r="AL59" s="316"/>
      <c r="AM59" s="324">
        <v>3723282</v>
      </c>
      <c r="AN59" s="325">
        <v>60913</v>
      </c>
      <c r="AO59" s="326">
        <v>-20.399999999999999</v>
      </c>
      <c r="AP59" s="327">
        <v>80821</v>
      </c>
      <c r="AQ59" s="328">
        <v>12.6</v>
      </c>
      <c r="AR59" s="329">
        <v>-33</v>
      </c>
    </row>
    <row r="60" spans="1:44" x14ac:dyDescent="0.15">
      <c r="A60" s="259"/>
      <c r="AK60" s="330"/>
      <c r="AL60" s="331" t="s">
        <v>520</v>
      </c>
      <c r="AM60" s="332">
        <v>2405464</v>
      </c>
      <c r="AN60" s="333">
        <v>39353</v>
      </c>
      <c r="AO60" s="334">
        <v>-13.3</v>
      </c>
      <c r="AP60" s="335">
        <v>49586</v>
      </c>
      <c r="AQ60" s="336">
        <v>32.799999999999997</v>
      </c>
      <c r="AR60" s="337">
        <v>-46.1</v>
      </c>
    </row>
    <row r="61" spans="1:44" x14ac:dyDescent="0.15">
      <c r="A61" s="259"/>
      <c r="AK61" s="315" t="s">
        <v>525</v>
      </c>
      <c r="AL61" s="338"/>
      <c r="AM61" s="324">
        <v>4701427</v>
      </c>
      <c r="AN61" s="325">
        <v>74511</v>
      </c>
      <c r="AO61" s="326">
        <v>4.8</v>
      </c>
      <c r="AP61" s="327">
        <v>72999</v>
      </c>
      <c r="AQ61" s="339">
        <v>3.3</v>
      </c>
      <c r="AR61" s="329">
        <v>1.5</v>
      </c>
    </row>
    <row r="62" spans="1:44" x14ac:dyDescent="0.15">
      <c r="A62" s="259"/>
      <c r="AK62" s="330"/>
      <c r="AL62" s="331" t="s">
        <v>520</v>
      </c>
      <c r="AM62" s="332">
        <v>2719522</v>
      </c>
      <c r="AN62" s="333">
        <v>43145</v>
      </c>
      <c r="AO62" s="334">
        <v>9.6</v>
      </c>
      <c r="AP62" s="335">
        <v>40134</v>
      </c>
      <c r="AQ62" s="336">
        <v>6.1</v>
      </c>
      <c r="AR62" s="337">
        <v>3.5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BdnmXv747kjH95+wPkwt+T8+HbCNjH2NdAcvTNZn12HbRdZPjKT6kZwQs3qMoET6iJGa+k8jf9Db62DslAdmQ==" saltValue="4xi3nGkmNda1Uy/EhX6h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I66" sqref="BI66"/>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bTQevuC539Grdc5trNsYjPzwUpTr8tFMqYGPPwsRtJ2Lmtdh3WoHZKjf5R/jowKUwhOR0EzmH7gehHiXRxynUA==" saltValue="cruat91awavY4aTPAlEP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AE75" sqref="AE7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3qjj933jUCdy0IK8IdswMDNu1Bjuqpn5HdLIqjWYRqOI5U9CPvtK2D34KaMXJtJIlxwZ2FxVEK2rCCVyFP+zLg==" saltValue="s2IXCmfSW0JNvAruCBxk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19.73</v>
      </c>
      <c r="G47" s="12">
        <v>21.06</v>
      </c>
      <c r="H47" s="12">
        <v>21.85</v>
      </c>
      <c r="I47" s="12">
        <v>26.56</v>
      </c>
      <c r="J47" s="13">
        <v>29.94</v>
      </c>
    </row>
    <row r="48" spans="2:10" ht="57.75" customHeight="1" x14ac:dyDescent="0.15">
      <c r="B48" s="14"/>
      <c r="C48" s="1154" t="s">
        <v>4</v>
      </c>
      <c r="D48" s="1154"/>
      <c r="E48" s="1155"/>
      <c r="F48" s="15">
        <v>2.82</v>
      </c>
      <c r="G48" s="16">
        <v>2.4700000000000002</v>
      </c>
      <c r="H48" s="16">
        <v>7.11</v>
      </c>
      <c r="I48" s="16">
        <v>6.37</v>
      </c>
      <c r="J48" s="17">
        <v>3.58</v>
      </c>
    </row>
    <row r="49" spans="2:10" ht="57.75" customHeight="1" thickBot="1" x14ac:dyDescent="0.2">
      <c r="B49" s="18"/>
      <c r="C49" s="1156" t="s">
        <v>5</v>
      </c>
      <c r="D49" s="1156"/>
      <c r="E49" s="1157"/>
      <c r="F49" s="19" t="s">
        <v>532</v>
      </c>
      <c r="G49" s="20" t="s">
        <v>533</v>
      </c>
      <c r="H49" s="20">
        <v>4.78</v>
      </c>
      <c r="I49" s="20" t="s">
        <v>534</v>
      </c>
      <c r="J49" s="21" t="s">
        <v>535</v>
      </c>
    </row>
    <row r="50" spans="2:10" x14ac:dyDescent="0.15"/>
  </sheetData>
  <sheetProtection algorithmName="SHA-512" hashValue="Yg99OYcd7fSWEem+oJXSutY6nKf8T2nL39dBWPxdLCJykprhL7fRsYvGza7ioQZPuG0WmBlkvwvPo/aUly269Q==" saltValue="pkfdwT3gMKlb08QcalOq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2025-03-06T06:49:00Z</cp:lastPrinted>
  <dcterms:created xsi:type="dcterms:W3CDTF">2025-02-19T05:22:00Z</dcterms:created>
  <dcterms:modified xsi:type="dcterms:W3CDTF">2025-09-30T07:45:18Z</dcterms:modified>
  <cp:category/>
</cp:coreProperties>
</file>