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地域牽引企業他担当業務\bb 要領改正等\大分県地域牽引企業創出事業実施要領\R3年度改正（4年度適用）\"/>
    </mc:Choice>
  </mc:AlternateContent>
  <bookViews>
    <workbookView xWindow="0" yWindow="0" windowWidth="13620" windowHeight="6480" tabRatio="733"/>
  </bookViews>
  <sheets>
    <sheet name="利益資金計画" sheetId="22" r:id="rId1"/>
    <sheet name="預貯金・借入金の情況" sheetId="8" state="hidden" r:id="rId2"/>
    <sheet name="仕入計画" sheetId="6" state="hidden" r:id="rId3"/>
    <sheet name="損益分岐点" sheetId="10" state="hidden" r:id="rId4"/>
  </sheets>
  <definedNames>
    <definedName name="_xlnm.Print_Area" localSheetId="0">利益資金計画!$B$1:$L$33</definedName>
  </definedNames>
  <calcPr calcId="162913"/>
</workbook>
</file>

<file path=xl/calcChain.xml><?xml version="1.0" encoding="utf-8"?>
<calcChain xmlns="http://schemas.openxmlformats.org/spreadsheetml/2006/main">
  <c r="V60" i="10" l="1"/>
  <c r="T11" i="10"/>
  <c r="V11" i="10" s="1"/>
  <c r="V17" i="10"/>
  <c r="X17" i="10"/>
  <c r="Z17" i="10"/>
  <c r="T15" i="10" s="1"/>
  <c r="V21" i="10"/>
  <c r="T21" i="10" s="1"/>
  <c r="AA21" i="10"/>
  <c r="X21" i="10"/>
  <c r="V68" i="10"/>
  <c r="X29" i="10"/>
  <c r="X44" i="10"/>
  <c r="X41" i="10"/>
  <c r="AC15" i="10"/>
  <c r="AB15" i="10"/>
  <c r="Z15" i="10"/>
  <c r="Y15" i="10"/>
  <c r="W15" i="10"/>
  <c r="V15" i="10"/>
  <c r="AA8" i="10"/>
  <c r="Z8" i="10"/>
  <c r="X8" i="10"/>
  <c r="W8" i="10"/>
  <c r="V8" i="10"/>
  <c r="Y62" i="10" l="1"/>
  <c r="Z29" i="10"/>
  <c r="X32" i="10" s="1"/>
  <c r="X64" i="10"/>
  <c r="T51" i="10"/>
  <c r="T53" i="10" s="1"/>
  <c r="Z60" i="10"/>
  <c r="V29" i="10"/>
  <c r="X60" i="10"/>
  <c r="W62" i="10"/>
  <c r="V32" i="10"/>
  <c r="W60" i="10"/>
  <c r="V62" i="10" s="1"/>
  <c r="Z33" i="10"/>
  <c r="W33" i="10"/>
  <c r="W30" i="10"/>
  <c r="V64" i="10" l="1"/>
  <c r="T59" i="10" s="1"/>
  <c r="X68" i="10" s="1"/>
  <c r="T67" i="10" s="1"/>
  <c r="Z32" i="10"/>
  <c r="T27" i="10" s="1"/>
  <c r="Z41" i="10" l="1"/>
  <c r="T42" i="10" s="1"/>
  <c r="X45" i="10"/>
  <c r="Z44" i="10"/>
  <c r="T45" i="10" s="1"/>
  <c r="X42" i="10"/>
</calcChain>
</file>

<file path=xl/sharedStrings.xml><?xml version="1.0" encoding="utf-8"?>
<sst xmlns="http://schemas.openxmlformats.org/spreadsheetml/2006/main" count="416" uniqueCount="307">
  <si>
    <t>リース料</t>
    <rPh sb="3" eb="4">
      <t>リョウ</t>
    </rPh>
    <phoneticPr fontId="3"/>
  </si>
  <si>
    <t>●材料別　月間仕入計画</t>
    <rPh sb="1" eb="3">
      <t>ザイリョウ</t>
    </rPh>
    <rPh sb="3" eb="4">
      <t>ベツ</t>
    </rPh>
    <rPh sb="5" eb="7">
      <t>ゲッカン</t>
    </rPh>
    <rPh sb="7" eb="9">
      <t>シイ</t>
    </rPh>
    <rPh sb="9" eb="11">
      <t>ケイカク</t>
    </rPh>
    <phoneticPr fontId="3"/>
  </si>
  <si>
    <t>●仕入先別　月間仕入計画</t>
    <phoneticPr fontId="3"/>
  </si>
  <si>
    <t>種別</t>
    <phoneticPr fontId="3"/>
  </si>
  <si>
    <t>担保有無</t>
    <rPh sb="0" eb="2">
      <t>タンポ</t>
    </rPh>
    <rPh sb="2" eb="4">
      <t>ウム</t>
    </rPh>
    <phoneticPr fontId="3"/>
  </si>
  <si>
    <t>年返済額</t>
    <phoneticPr fontId="3"/>
  </si>
  <si>
    <t>連続損益計算書</t>
    <rPh sb="0" eb="2">
      <t>レンゾク</t>
    </rPh>
    <rPh sb="2" eb="4">
      <t>ソンエキ</t>
    </rPh>
    <rPh sb="4" eb="7">
      <t>ケイサンショ</t>
    </rPh>
    <phoneticPr fontId="3"/>
  </si>
  <si>
    <t>（千円）</t>
  </si>
  <si>
    <t>連続製造原価計算書</t>
    <rPh sb="0" eb="2">
      <t>レンゾク</t>
    </rPh>
    <rPh sb="2" eb="4">
      <t>セイゾウ</t>
    </rPh>
    <rPh sb="4" eb="6">
      <t>ゲンカ</t>
    </rPh>
    <rPh sb="6" eb="8">
      <t>ケイサン</t>
    </rPh>
    <rPh sb="8" eb="9">
      <t>ショ</t>
    </rPh>
    <phoneticPr fontId="3"/>
  </si>
  <si>
    <t>●データ</t>
    <phoneticPr fontId="3"/>
  </si>
  <si>
    <t>直近期</t>
    <rPh sb="0" eb="1">
      <t>ジキ</t>
    </rPh>
    <rPh sb="1" eb="2">
      <t>コン</t>
    </rPh>
    <rPh sb="2" eb="3">
      <t>キ</t>
    </rPh>
    <phoneticPr fontId="3"/>
  </si>
  <si>
    <t>増減</t>
    <rPh sb="0" eb="2">
      <t>ゾウゲン</t>
    </rPh>
    <phoneticPr fontId="3"/>
  </si>
  <si>
    <t>設備投資額</t>
    <rPh sb="4" eb="5">
      <t>ガク</t>
    </rPh>
    <phoneticPr fontId="3"/>
  </si>
  <si>
    <t>年間返済額</t>
    <phoneticPr fontId="3"/>
  </si>
  <si>
    <t>最近時の売上高</t>
    <phoneticPr fontId="3"/>
  </si>
  <si>
    <t>予想売上高</t>
    <phoneticPr fontId="3"/>
  </si>
  <si>
    <t>金額</t>
    <rPh sb="0" eb="2">
      <t>キンガク</t>
    </rPh>
    <phoneticPr fontId="3"/>
  </si>
  <si>
    <t>L</t>
    <phoneticPr fontId="3"/>
  </si>
  <si>
    <t>変動費　Ｃ　</t>
    <rPh sb="0" eb="3">
      <t>ヘンドウヒ</t>
    </rPh>
    <phoneticPr fontId="3"/>
  </si>
  <si>
    <t>式＝</t>
    <rPh sb="0" eb="1">
      <t>シキ</t>
    </rPh>
    <phoneticPr fontId="3"/>
  </si>
  <si>
    <t>変動費（イ＋ロ＋ヘ）－　減少予想額（ニ＋チ）</t>
    <rPh sb="0" eb="3">
      <t>ヘンドウヒ</t>
    </rPh>
    <phoneticPr fontId="3"/>
  </si>
  <si>
    <t>　</t>
    <phoneticPr fontId="3"/>
  </si>
  <si>
    <t>高</t>
    <rPh sb="0" eb="1">
      <t>ダカ</t>
    </rPh>
    <phoneticPr fontId="3"/>
  </si>
  <si>
    <t>費</t>
    <rPh sb="0" eb="1">
      <t>ヒ</t>
    </rPh>
    <phoneticPr fontId="3"/>
  </si>
  <si>
    <t>小計</t>
    <rPh sb="0" eb="2">
      <t>ショウケイ</t>
    </rPh>
    <phoneticPr fontId="3"/>
  </si>
  <si>
    <t>C</t>
    <phoneticPr fontId="3"/>
  </si>
  <si>
    <t>－</t>
    <phoneticPr fontId="3"/>
  </si>
  <si>
    <t>返品値引高</t>
    <rPh sb="0" eb="2">
      <t>ヘンピン</t>
    </rPh>
    <rPh sb="2" eb="4">
      <t>ネビ</t>
    </rPh>
    <rPh sb="4" eb="5">
      <t>ダカ</t>
    </rPh>
    <phoneticPr fontId="3"/>
  </si>
  <si>
    <t>副</t>
    <rPh sb="0" eb="1">
      <t>フク</t>
    </rPh>
    <phoneticPr fontId="3"/>
  </si>
  <si>
    <t>期首副材料棚卸高</t>
    <rPh sb="0" eb="2">
      <t>キシュ</t>
    </rPh>
    <rPh sb="2" eb="5">
      <t>フクザイリョウ</t>
    </rPh>
    <rPh sb="5" eb="8">
      <t>タナオロシダカ</t>
    </rPh>
    <phoneticPr fontId="3"/>
  </si>
  <si>
    <t>イ</t>
    <phoneticPr fontId="3"/>
  </si>
  <si>
    <t>ロ</t>
    <phoneticPr fontId="3"/>
  </si>
  <si>
    <t>ヘ</t>
    <phoneticPr fontId="3"/>
  </si>
  <si>
    <t>ニ</t>
    <phoneticPr fontId="3"/>
  </si>
  <si>
    <t>チ</t>
    <phoneticPr fontId="3"/>
  </si>
  <si>
    <t>純売上高</t>
    <rPh sb="0" eb="1">
      <t>ジュン</t>
    </rPh>
    <rPh sb="1" eb="4">
      <t>ウリアゲダカ</t>
    </rPh>
    <phoneticPr fontId="3"/>
  </si>
  <si>
    <t>Ｂ</t>
    <phoneticPr fontId="3"/>
  </si>
  <si>
    <t>当期副材料仕入高</t>
    <rPh sb="0" eb="2">
      <t>トウキ</t>
    </rPh>
    <rPh sb="2" eb="5">
      <t>フクザイリョウ</t>
    </rPh>
    <rPh sb="5" eb="8">
      <t>シイレダカ</t>
    </rPh>
    <phoneticPr fontId="3"/>
  </si>
  <si>
    <t>変動費比率　（C÷B）</t>
    <rPh sb="0" eb="2">
      <t>ヘンドウ</t>
    </rPh>
    <rPh sb="2" eb="3">
      <t>ヒ</t>
    </rPh>
    <rPh sb="3" eb="5">
      <t>ヒリツ</t>
    </rPh>
    <phoneticPr fontId="3"/>
  </si>
  <si>
    <t>限界利益率　（1－D）</t>
    <rPh sb="0" eb="2">
      <t>ゲンカイ</t>
    </rPh>
    <rPh sb="2" eb="5">
      <t>リエキリツ</t>
    </rPh>
    <phoneticPr fontId="3"/>
  </si>
  <si>
    <t>D</t>
    <phoneticPr fontId="3"/>
  </si>
  <si>
    <t>E</t>
    <phoneticPr fontId="3"/>
  </si>
  <si>
    <t>期首棚卸高</t>
    <rPh sb="0" eb="2">
      <t>キシュ</t>
    </rPh>
    <rPh sb="2" eb="5">
      <t>タナオロシダカ</t>
    </rPh>
    <phoneticPr fontId="3"/>
  </si>
  <si>
    <t>期末副材料棚卸高</t>
    <rPh sb="0" eb="2">
      <t>キマツ</t>
    </rPh>
    <rPh sb="2" eb="5">
      <t>フクザイリョウ</t>
    </rPh>
    <rPh sb="5" eb="8">
      <t>タナオロシダカ</t>
    </rPh>
    <phoneticPr fontId="3"/>
  </si>
  <si>
    <t>変</t>
    <rPh sb="0" eb="1">
      <t>ヘン</t>
    </rPh>
    <phoneticPr fontId="3"/>
  </si>
  <si>
    <t>商品仕入高</t>
    <rPh sb="0" eb="2">
      <t>ショウヒン</t>
    </rPh>
    <rPh sb="2" eb="4">
      <t>シイ</t>
    </rPh>
    <rPh sb="4" eb="5">
      <t>ダカ</t>
    </rPh>
    <phoneticPr fontId="3"/>
  </si>
  <si>
    <t>●固定費</t>
    <rPh sb="1" eb="4">
      <t>コテイヒ</t>
    </rPh>
    <phoneticPr fontId="3"/>
  </si>
  <si>
    <t>動</t>
    <rPh sb="0" eb="1">
      <t>ドウ</t>
    </rPh>
    <phoneticPr fontId="3"/>
  </si>
  <si>
    <t>期末棚卸高</t>
    <rPh sb="0" eb="2">
      <t>キマツ</t>
    </rPh>
    <rPh sb="2" eb="5">
      <t>タナオロシダカ</t>
    </rPh>
    <phoneticPr fontId="3"/>
  </si>
  <si>
    <t>計</t>
    <rPh sb="0" eb="1">
      <t>ケイ</t>
    </rPh>
    <phoneticPr fontId="3"/>
  </si>
  <si>
    <t>固定費</t>
    <phoneticPr fontId="3"/>
  </si>
  <si>
    <t>最近時の固定費（ハ＋ト）　＋</t>
    <rPh sb="0" eb="3">
      <t>サイキンジ</t>
    </rPh>
    <rPh sb="4" eb="7">
      <t>コテイヒ</t>
    </rPh>
    <phoneticPr fontId="3"/>
  </si>
  <si>
    <t>固定費の増減（ホ＋リ）　－　（　受取利子　＋　雑収入　）　　　</t>
    <rPh sb="0" eb="3">
      <t>コテイヒ</t>
    </rPh>
    <rPh sb="4" eb="6">
      <t>ゾウゲン</t>
    </rPh>
    <phoneticPr fontId="3"/>
  </si>
  <si>
    <t>原</t>
    <rPh sb="0" eb="1">
      <t>ゲン</t>
    </rPh>
    <phoneticPr fontId="3"/>
  </si>
  <si>
    <t>外注加工費</t>
    <rPh sb="0" eb="2">
      <t>ガイチュウ</t>
    </rPh>
    <rPh sb="2" eb="5">
      <t>カコウヒ</t>
    </rPh>
    <phoneticPr fontId="3"/>
  </si>
  <si>
    <t>F</t>
    <phoneticPr fontId="3"/>
  </si>
  <si>
    <t>＋</t>
    <phoneticPr fontId="3"/>
  </si>
  <si>
    <t>－</t>
    <phoneticPr fontId="3"/>
  </si>
  <si>
    <t>価</t>
    <rPh sb="0" eb="1">
      <t>カ</t>
    </rPh>
    <phoneticPr fontId="3"/>
  </si>
  <si>
    <t>←イ</t>
    <phoneticPr fontId="3"/>
  </si>
  <si>
    <t>ハ</t>
    <phoneticPr fontId="3"/>
  </si>
  <si>
    <t>ト</t>
    <phoneticPr fontId="3"/>
  </si>
  <si>
    <t>ホ</t>
    <phoneticPr fontId="3"/>
  </si>
  <si>
    <t>リ</t>
    <phoneticPr fontId="3"/>
  </si>
  <si>
    <t>雑収入</t>
    <rPh sb="0" eb="3">
      <t>ザツシュウニュウ</t>
    </rPh>
    <phoneticPr fontId="3"/>
  </si>
  <si>
    <t>製造原価</t>
    <rPh sb="0" eb="2">
      <t>セイゾウ</t>
    </rPh>
    <rPh sb="2" eb="4">
      <t>ゲンカ</t>
    </rPh>
    <phoneticPr fontId="3"/>
  </si>
  <si>
    <t>消耗工具器具費</t>
    <rPh sb="0" eb="2">
      <t>ショウモウ</t>
    </rPh>
    <rPh sb="2" eb="4">
      <t>コウグ</t>
    </rPh>
    <rPh sb="4" eb="6">
      <t>キグ</t>
    </rPh>
    <rPh sb="6" eb="7">
      <t>ヒ</t>
    </rPh>
    <phoneticPr fontId="3"/>
  </si>
  <si>
    <t>　　＝</t>
    <phoneticPr fontId="3"/>
  </si>
  <si>
    <t>＋</t>
    <phoneticPr fontId="3"/>
  </si>
  <si>
    <t>－</t>
    <phoneticPr fontId="3"/>
  </si>
  <si>
    <t>売上原価合計</t>
    <rPh sb="0" eb="2">
      <t>ウリアゲ</t>
    </rPh>
    <rPh sb="2" eb="4">
      <t>ゲンカ</t>
    </rPh>
    <rPh sb="4" eb="6">
      <t>ゴウケイ</t>
    </rPh>
    <phoneticPr fontId="3"/>
  </si>
  <si>
    <t>工場消耗品費</t>
    <rPh sb="0" eb="2">
      <t>コウジョウ</t>
    </rPh>
    <rPh sb="2" eb="5">
      <t>ショウモウヒン</t>
    </rPh>
    <rPh sb="5" eb="6">
      <t>ヒ</t>
    </rPh>
    <phoneticPr fontId="3"/>
  </si>
  <si>
    <t>ハ＋ト</t>
    <phoneticPr fontId="3"/>
  </si>
  <si>
    <t>ホ＋リ</t>
    <phoneticPr fontId="3"/>
  </si>
  <si>
    <t>受取利息＋雑集</t>
    <rPh sb="0" eb="2">
      <t>ウケトリ</t>
    </rPh>
    <rPh sb="2" eb="4">
      <t>リソク</t>
    </rPh>
    <rPh sb="5" eb="6">
      <t>ザツ</t>
    </rPh>
    <rPh sb="6" eb="7">
      <t>シュウ</t>
    </rPh>
    <phoneticPr fontId="3"/>
  </si>
  <si>
    <t>売上総利益</t>
    <rPh sb="0" eb="2">
      <t>ウリアゲ</t>
    </rPh>
    <rPh sb="2" eb="5">
      <t>ソウリエキ</t>
    </rPh>
    <phoneticPr fontId="3"/>
  </si>
  <si>
    <t>経</t>
    <rPh sb="0" eb="1">
      <t>ケイ</t>
    </rPh>
    <phoneticPr fontId="3"/>
  </si>
  <si>
    <t>燃料費</t>
    <rPh sb="0" eb="3">
      <t>ネンリョウヒ</t>
    </rPh>
    <phoneticPr fontId="3"/>
  </si>
  <si>
    <t>●減価償却費</t>
    <rPh sb="1" eb="3">
      <t>ゲンカ</t>
    </rPh>
    <rPh sb="3" eb="6">
      <t>ショウキャクヒ</t>
    </rPh>
    <phoneticPr fontId="3"/>
  </si>
  <si>
    <t>手数料</t>
    <rPh sb="0" eb="3">
      <t>テスウリョウ</t>
    </rPh>
    <phoneticPr fontId="3"/>
  </si>
  <si>
    <t>電力料</t>
    <rPh sb="0" eb="2">
      <t>デンリョク</t>
    </rPh>
    <rPh sb="2" eb="3">
      <t>リョウ</t>
    </rPh>
    <phoneticPr fontId="3"/>
  </si>
  <si>
    <t>減価償却費</t>
    <rPh sb="0" eb="2">
      <t>ゲンカ</t>
    </rPh>
    <rPh sb="2" eb="5">
      <t>ショウキャクヒ</t>
    </rPh>
    <phoneticPr fontId="3"/>
  </si>
  <si>
    <t>従来分（240+340）　＋　新規分Ｊ</t>
    <rPh sb="0" eb="2">
      <t>ジュウライ</t>
    </rPh>
    <rPh sb="2" eb="3">
      <t>ブン</t>
    </rPh>
    <rPh sb="15" eb="18">
      <t>シンキブン</t>
    </rPh>
    <phoneticPr fontId="3"/>
  </si>
  <si>
    <t>式　＝　新規設備分の減価償却費Ｌ　×　0.9　÷　償却年数</t>
    <rPh sb="0" eb="1">
      <t>シキ</t>
    </rPh>
    <rPh sb="4" eb="6">
      <t>シンキブン</t>
    </rPh>
    <rPh sb="6" eb="8">
      <t>セツビ</t>
    </rPh>
    <rPh sb="8" eb="9">
      <t>ブン</t>
    </rPh>
    <rPh sb="10" eb="12">
      <t>ゲンカ</t>
    </rPh>
    <rPh sb="12" eb="15">
      <t>ショウキャクヒ</t>
    </rPh>
    <rPh sb="25" eb="27">
      <t>ショウキャク</t>
    </rPh>
    <rPh sb="27" eb="28">
      <t>ネン</t>
    </rPh>
    <rPh sb="28" eb="29">
      <t>スウ</t>
    </rPh>
    <phoneticPr fontId="3"/>
  </si>
  <si>
    <t>荷造発送費</t>
    <rPh sb="0" eb="2">
      <t>ニヅク</t>
    </rPh>
    <rPh sb="2" eb="4">
      <t>ハッソウ</t>
    </rPh>
    <rPh sb="4" eb="5">
      <t>ヒ</t>
    </rPh>
    <phoneticPr fontId="3"/>
  </si>
  <si>
    <t>一</t>
    <rPh sb="0" eb="1">
      <t>イチ</t>
    </rPh>
    <phoneticPr fontId="3"/>
  </si>
  <si>
    <t>人件費計</t>
    <rPh sb="0" eb="3">
      <t>ジンケンヒ</t>
    </rPh>
    <rPh sb="3" eb="4">
      <t>ケイ</t>
    </rPh>
    <phoneticPr fontId="3"/>
  </si>
  <si>
    <t>期末仕掛品棚卸高</t>
    <rPh sb="0" eb="2">
      <t>キマツ</t>
    </rPh>
    <rPh sb="2" eb="5">
      <t>シカカリヒン</t>
    </rPh>
    <rPh sb="5" eb="8">
      <t>タナオロシダカ</t>
    </rPh>
    <phoneticPr fontId="3"/>
  </si>
  <si>
    <t>＋</t>
    <phoneticPr fontId="3"/>
  </si>
  <si>
    <t>＝</t>
    <phoneticPr fontId="3"/>
  </si>
  <si>
    <t>←ヘ　チ→</t>
    <phoneticPr fontId="3"/>
  </si>
  <si>
    <t>般</t>
    <rPh sb="0" eb="1">
      <t>ハン</t>
    </rPh>
    <phoneticPr fontId="3"/>
  </si>
  <si>
    <t>交際接待費</t>
    <rPh sb="0" eb="2">
      <t>コウサイ</t>
    </rPh>
    <rPh sb="2" eb="5">
      <t>セッタイヒ</t>
    </rPh>
    <phoneticPr fontId="3"/>
  </si>
  <si>
    <t>給料</t>
    <rPh sb="0" eb="2">
      <t>キュウリョウ</t>
    </rPh>
    <phoneticPr fontId="3"/>
  </si>
  <si>
    <t>旅費交通費</t>
    <rPh sb="0" eb="2">
      <t>リョヒ</t>
    </rPh>
    <rPh sb="2" eb="5">
      <t>コウツウヒ</t>
    </rPh>
    <phoneticPr fontId="3"/>
  </si>
  <si>
    <t>労</t>
    <rPh sb="0" eb="1">
      <t>ロウ</t>
    </rPh>
    <phoneticPr fontId="3"/>
  </si>
  <si>
    <t>②減価償却費＞要返済額の場合</t>
    <rPh sb="1" eb="3">
      <t>ゲンカ</t>
    </rPh>
    <rPh sb="3" eb="6">
      <t>ショウキャクヒ</t>
    </rPh>
    <rPh sb="12" eb="14">
      <t>バアイ</t>
    </rPh>
    <phoneticPr fontId="3"/>
  </si>
  <si>
    <t>管</t>
    <rPh sb="0" eb="1">
      <t>カン</t>
    </rPh>
    <phoneticPr fontId="3"/>
  </si>
  <si>
    <t>通信費</t>
    <rPh sb="0" eb="3">
      <t>ツウシンヒ</t>
    </rPh>
    <phoneticPr fontId="3"/>
  </si>
  <si>
    <t>務</t>
    <rPh sb="0" eb="1">
      <t>ム</t>
    </rPh>
    <phoneticPr fontId="3"/>
  </si>
  <si>
    <t>固定費　F　＋　（　要返済額　A　－　減価償却費　Ｋ　）</t>
    <rPh sb="0" eb="3">
      <t>コテイヒ</t>
    </rPh>
    <rPh sb="10" eb="11">
      <t>ヨウ</t>
    </rPh>
    <rPh sb="11" eb="14">
      <t>ヘンサイガク</t>
    </rPh>
    <rPh sb="19" eb="21">
      <t>ゲンカ</t>
    </rPh>
    <rPh sb="21" eb="24">
      <t>ショウキャクヒ</t>
    </rPh>
    <phoneticPr fontId="3"/>
  </si>
  <si>
    <t>そ</t>
    <phoneticPr fontId="3"/>
  </si>
  <si>
    <t>保険料</t>
    <rPh sb="0" eb="3">
      <t>ホケンリョウ</t>
    </rPh>
    <phoneticPr fontId="3"/>
  </si>
  <si>
    <t>G</t>
    <phoneticPr fontId="3"/>
  </si>
  <si>
    <t>理</t>
    <rPh sb="0" eb="1">
      <t>リ</t>
    </rPh>
    <phoneticPr fontId="3"/>
  </si>
  <si>
    <t>定</t>
    <rPh sb="0" eb="1">
      <t>テイ</t>
    </rPh>
    <phoneticPr fontId="3"/>
  </si>
  <si>
    <t>貸倒引当金繰入</t>
    <rPh sb="0" eb="2">
      <t>カシダオレ</t>
    </rPh>
    <rPh sb="2" eb="5">
      <t>ヒキアテキン</t>
    </rPh>
    <rPh sb="5" eb="7">
      <t>クリイレ</t>
    </rPh>
    <phoneticPr fontId="3"/>
  </si>
  <si>
    <t>退職金</t>
    <rPh sb="0" eb="3">
      <t>タイショクキン</t>
    </rPh>
    <phoneticPr fontId="3"/>
  </si>
  <si>
    <t>事務用消耗品費</t>
    <rPh sb="0" eb="3">
      <t>ジムヨウ</t>
    </rPh>
    <rPh sb="3" eb="6">
      <t>ショウモウヒン</t>
    </rPh>
    <rPh sb="6" eb="7">
      <t>ヒ</t>
    </rPh>
    <phoneticPr fontId="3"/>
  </si>
  <si>
    <t>●収支分岐点売上高達成の可否の検討</t>
    <rPh sb="1" eb="3">
      <t>シュウシ</t>
    </rPh>
    <rPh sb="3" eb="6">
      <t>ブンキテン</t>
    </rPh>
    <rPh sb="6" eb="9">
      <t>ウリアゲダカ</t>
    </rPh>
    <rPh sb="9" eb="11">
      <t>タッセイ</t>
    </rPh>
    <rPh sb="12" eb="14">
      <t>カヒ</t>
    </rPh>
    <rPh sb="15" eb="17">
      <t>ケントウ</t>
    </rPh>
    <phoneticPr fontId="3"/>
  </si>
  <si>
    <t>実績売上高対収支分岐点売上高</t>
    <rPh sb="0" eb="2">
      <t>ジッセキ</t>
    </rPh>
    <rPh sb="2" eb="5">
      <t>ウリアゲダカ</t>
    </rPh>
    <rPh sb="5" eb="6">
      <t>タイ</t>
    </rPh>
    <rPh sb="6" eb="8">
      <t>シュウシ</t>
    </rPh>
    <rPh sb="8" eb="11">
      <t>ブンキテン</t>
    </rPh>
    <rPh sb="11" eb="14">
      <t>ウリアゲダカ</t>
    </rPh>
    <phoneticPr fontId="3"/>
  </si>
  <si>
    <t>実績売上高　Ｂ</t>
    <rPh sb="0" eb="2">
      <t>ジッセキ</t>
    </rPh>
    <rPh sb="2" eb="5">
      <t>ウリアゲダカ</t>
    </rPh>
    <phoneticPr fontId="3"/>
  </si>
  <si>
    <t>　×　100　＝</t>
    <phoneticPr fontId="3"/>
  </si>
  <si>
    <t>％</t>
    <phoneticPr fontId="3"/>
  </si>
  <si>
    <t>の</t>
    <phoneticPr fontId="3"/>
  </si>
  <si>
    <t>寄付金</t>
    <rPh sb="0" eb="3">
      <t>キフキン</t>
    </rPh>
    <phoneticPr fontId="3"/>
  </si>
  <si>
    <t>租税公課</t>
    <rPh sb="0" eb="2">
      <t>ソゼイ</t>
    </rPh>
    <rPh sb="2" eb="4">
      <t>コウカ</t>
    </rPh>
    <phoneticPr fontId="3"/>
  </si>
  <si>
    <t>収支分岐点売上高　G</t>
    <rPh sb="0" eb="2">
      <t>シュウシ</t>
    </rPh>
    <rPh sb="2" eb="5">
      <t>ブンキテン</t>
    </rPh>
    <rPh sb="5" eb="8">
      <t>ウリアゲダカ</t>
    </rPh>
    <phoneticPr fontId="3"/>
  </si>
  <si>
    <t>備品消耗品</t>
    <rPh sb="0" eb="2">
      <t>ビヒン</t>
    </rPh>
    <rPh sb="2" eb="5">
      <t>ショウモウヒン</t>
    </rPh>
    <phoneticPr fontId="3"/>
  </si>
  <si>
    <t>賃借料</t>
    <rPh sb="0" eb="3">
      <t>チンシャクリョウ</t>
    </rPh>
    <phoneticPr fontId="3"/>
  </si>
  <si>
    <t>安全率</t>
    <phoneticPr fontId="3"/>
  </si>
  <si>
    <t>可能見込売上高　Ｉ</t>
    <phoneticPr fontId="3"/>
  </si>
  <si>
    <t>　×　100　＝</t>
    <phoneticPr fontId="3"/>
  </si>
  <si>
    <t>％</t>
    <phoneticPr fontId="3"/>
  </si>
  <si>
    <t>他</t>
    <rPh sb="0" eb="1">
      <t>タ</t>
    </rPh>
    <phoneticPr fontId="3"/>
  </si>
  <si>
    <t>支払利息割引料</t>
    <rPh sb="0" eb="2">
      <t>シハライ</t>
    </rPh>
    <rPh sb="2" eb="4">
      <t>リソク</t>
    </rPh>
    <rPh sb="4" eb="7">
      <t>ワリビキリョウ</t>
    </rPh>
    <phoneticPr fontId="3"/>
  </si>
  <si>
    <t>売　上</t>
    <rPh sb="0" eb="1">
      <t>バイ</t>
    </rPh>
    <rPh sb="2" eb="3">
      <t>ウエ</t>
    </rPh>
    <phoneticPr fontId="3"/>
  </si>
  <si>
    <t>管理諸費</t>
    <rPh sb="0" eb="2">
      <t>カンリ</t>
    </rPh>
    <rPh sb="2" eb="4">
      <t>ショヒ</t>
    </rPh>
    <phoneticPr fontId="3"/>
  </si>
  <si>
    <t>費　用</t>
    <rPh sb="0" eb="1">
      <t>ヒ</t>
    </rPh>
    <rPh sb="2" eb="3">
      <t>ヨウ</t>
    </rPh>
    <phoneticPr fontId="3"/>
  </si>
  <si>
    <t>利　益</t>
    <phoneticPr fontId="3"/>
  </si>
  <si>
    <t>その他計</t>
    <rPh sb="0" eb="3">
      <t>ソノタ</t>
    </rPh>
    <rPh sb="3" eb="4">
      <t>ケイ</t>
    </rPh>
    <phoneticPr fontId="3"/>
  </si>
  <si>
    <t>現金支払費用</t>
    <rPh sb="0" eb="2">
      <t>ゲンキン</t>
    </rPh>
    <rPh sb="2" eb="4">
      <t>シハラ</t>
    </rPh>
    <rPh sb="4" eb="6">
      <t>ヒヨウ</t>
    </rPh>
    <phoneticPr fontId="3"/>
  </si>
  <si>
    <t>留保利益</t>
    <rPh sb="0" eb="2">
      <t>リュウホ</t>
    </rPh>
    <rPh sb="2" eb="4">
      <t>リエキ</t>
    </rPh>
    <phoneticPr fontId="3"/>
  </si>
  <si>
    <t>配当・税金等</t>
    <rPh sb="0" eb="2">
      <t>ハイトウ</t>
    </rPh>
    <rPh sb="3" eb="5">
      <t>ゼイキン</t>
    </rPh>
    <rPh sb="5" eb="6">
      <t>ナド</t>
    </rPh>
    <phoneticPr fontId="3"/>
  </si>
  <si>
    <t>税引後利益</t>
    <rPh sb="0" eb="3">
      <t>ゼイビキゴ</t>
    </rPh>
    <rPh sb="3" eb="5">
      <t>リエキ</t>
    </rPh>
    <phoneticPr fontId="3"/>
  </si>
  <si>
    <t>●収支分岐点分析</t>
    <rPh sb="1" eb="3">
      <t>シュウシ</t>
    </rPh>
    <rPh sb="3" eb="6">
      <t>ブンキテン</t>
    </rPh>
    <rPh sb="6" eb="8">
      <t>ブンセキ</t>
    </rPh>
    <phoneticPr fontId="3"/>
  </si>
  <si>
    <t>2年前</t>
    <rPh sb="1" eb="2">
      <t>ネン</t>
    </rPh>
    <rPh sb="2" eb="3">
      <t>マエ</t>
    </rPh>
    <phoneticPr fontId="3"/>
  </si>
  <si>
    <t>1年前</t>
    <rPh sb="1" eb="2">
      <t>ネン</t>
    </rPh>
    <rPh sb="2" eb="3">
      <t>マエ</t>
    </rPh>
    <phoneticPr fontId="3"/>
  </si>
  <si>
    <t>1年後</t>
    <rPh sb="1" eb="2">
      <t>ネン</t>
    </rPh>
    <rPh sb="2" eb="3">
      <t>ノチ</t>
    </rPh>
    <phoneticPr fontId="3"/>
  </si>
  <si>
    <t>2年後</t>
    <rPh sb="1" eb="2">
      <t>ネン</t>
    </rPh>
    <rPh sb="2" eb="3">
      <t>ノチ</t>
    </rPh>
    <phoneticPr fontId="3"/>
  </si>
  <si>
    <t>3年後</t>
    <rPh sb="1" eb="2">
      <t>ネン</t>
    </rPh>
    <rPh sb="2" eb="3">
      <t>ノチ</t>
    </rPh>
    <phoneticPr fontId="3"/>
  </si>
  <si>
    <t>4年後</t>
    <rPh sb="1" eb="2">
      <t>ネン</t>
    </rPh>
    <rPh sb="2" eb="3">
      <t>ノチ</t>
    </rPh>
    <phoneticPr fontId="3"/>
  </si>
  <si>
    <t>自己資金</t>
    <rPh sb="0" eb="2">
      <t>ジコ</t>
    </rPh>
    <rPh sb="2" eb="4">
      <t>シキン</t>
    </rPh>
    <phoneticPr fontId="3"/>
  </si>
  <si>
    <t>労務費</t>
    <rPh sb="0" eb="3">
      <t>ロウムヒ</t>
    </rPh>
    <phoneticPr fontId="3"/>
  </si>
  <si>
    <t>広告宣伝費</t>
    <rPh sb="0" eb="2">
      <t>コウコク</t>
    </rPh>
    <rPh sb="2" eb="5">
      <t>センデンヒ</t>
    </rPh>
    <phoneticPr fontId="3"/>
  </si>
  <si>
    <t>地代家賃</t>
    <rPh sb="0" eb="2">
      <t>チダイ</t>
    </rPh>
    <rPh sb="2" eb="4">
      <t>ヤチン</t>
    </rPh>
    <phoneticPr fontId="3"/>
  </si>
  <si>
    <t>受取利息</t>
    <rPh sb="0" eb="2">
      <t>ウケトリ</t>
    </rPh>
    <rPh sb="2" eb="4">
      <t>リソク</t>
    </rPh>
    <phoneticPr fontId="3"/>
  </si>
  <si>
    <t>合計</t>
    <rPh sb="0" eb="2">
      <t>ゴウケイ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</si>
  <si>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</si>
  <si>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</si>
  <si>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</si>
  <si>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</si>
  <si>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</si>
  <si>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</si>
  <si>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</si>
  <si>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</si>
  <si>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</si>
  <si>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</si>
  <si>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</si>
  <si>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</si>
  <si>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Ａ社</t>
    <rPh sb="1" eb="2">
      <t>シャ</t>
    </rPh>
    <phoneticPr fontId="3"/>
  </si>
  <si>
    <t>Ｂ社</t>
    <rPh sb="1" eb="2">
      <t>シャ</t>
    </rPh>
    <phoneticPr fontId="3"/>
  </si>
  <si>
    <t>Ｃ社</t>
    <rPh sb="1" eb="2">
      <t>シャ</t>
    </rPh>
    <phoneticPr fontId="3"/>
  </si>
  <si>
    <t>Ｄ社</t>
    <rPh sb="1" eb="2">
      <t>シャ</t>
    </rPh>
    <phoneticPr fontId="3"/>
  </si>
  <si>
    <t>2年目</t>
    <rPh sb="1" eb="3">
      <t>ネンメ</t>
    </rPh>
    <phoneticPr fontId="3"/>
  </si>
  <si>
    <t>3年目</t>
    <rPh sb="1" eb="3">
      <t>ネンメ</t>
    </rPh>
    <phoneticPr fontId="3"/>
  </si>
  <si>
    <t>福利厚生費</t>
    <rPh sb="0" eb="2">
      <t>フクリ</t>
    </rPh>
    <rPh sb="2" eb="5">
      <t>コウセイヒ</t>
    </rPh>
    <phoneticPr fontId="3"/>
  </si>
  <si>
    <t>●年間仕入計画</t>
    <rPh sb="1" eb="3">
      <t>ネンカン</t>
    </rPh>
    <rPh sb="3" eb="5">
      <t>シイ</t>
    </rPh>
    <rPh sb="5" eb="7">
      <t>ケイカク</t>
    </rPh>
    <phoneticPr fontId="3"/>
  </si>
  <si>
    <t>材料Ａ</t>
    <rPh sb="0" eb="2">
      <t>ザイリョウ</t>
    </rPh>
    <phoneticPr fontId="3"/>
  </si>
  <si>
    <t>材料Ｂ</t>
    <rPh sb="0" eb="2">
      <t>ザイリョウ</t>
    </rPh>
    <phoneticPr fontId="3"/>
  </si>
  <si>
    <t>材料Ｃ</t>
    <rPh sb="0" eb="2">
      <t>ザイリョウ</t>
    </rPh>
    <phoneticPr fontId="3"/>
  </si>
  <si>
    <t>材料Ｄ</t>
    <rPh sb="0" eb="2">
      <t>ザイリョウ</t>
    </rPh>
    <phoneticPr fontId="3"/>
  </si>
  <si>
    <t>●年間仕入計画　（仕入先別）</t>
    <rPh sb="1" eb="3">
      <t>ネンカン</t>
    </rPh>
    <rPh sb="3" eb="5">
      <t>シイ</t>
    </rPh>
    <rPh sb="5" eb="7">
      <t>ケイカク</t>
    </rPh>
    <rPh sb="9" eb="11">
      <t>シイ</t>
    </rPh>
    <phoneticPr fontId="3"/>
  </si>
  <si>
    <t>1年目</t>
    <rPh sb="1" eb="3">
      <t>ネンメ</t>
    </rPh>
    <phoneticPr fontId="3"/>
  </si>
  <si>
    <t>長短区分</t>
    <rPh sb="0" eb="1">
      <t>チョウ</t>
    </rPh>
    <rPh sb="1" eb="2">
      <t>タン</t>
    </rPh>
    <rPh sb="2" eb="4">
      <t>クブン</t>
    </rPh>
    <phoneticPr fontId="3"/>
  </si>
  <si>
    <t>元借入額</t>
    <rPh sb="0" eb="1">
      <t>モト</t>
    </rPh>
    <rPh sb="1" eb="4">
      <t>カリイレガク</t>
    </rPh>
    <phoneticPr fontId="3"/>
  </si>
  <si>
    <t>借入期日</t>
    <rPh sb="0" eb="2">
      <t>カリイレ</t>
    </rPh>
    <rPh sb="2" eb="4">
      <t>キジツ</t>
    </rPh>
    <phoneticPr fontId="3"/>
  </si>
  <si>
    <t>完済期日</t>
    <rPh sb="0" eb="2">
      <t>カンサイ</t>
    </rPh>
    <rPh sb="2" eb="4">
      <t>キジツ</t>
    </rPh>
    <phoneticPr fontId="3"/>
  </si>
  <si>
    <t>月返済額</t>
    <rPh sb="0" eb="1">
      <t>ツキ</t>
    </rPh>
    <rPh sb="1" eb="4">
      <t>ヘンサイガク</t>
    </rPh>
    <phoneticPr fontId="3"/>
  </si>
  <si>
    <t>金融機関名</t>
  </si>
  <si>
    <t>年利</t>
    <rPh sb="0" eb="2">
      <t>ネンリ</t>
    </rPh>
    <phoneticPr fontId="3"/>
  </si>
  <si>
    <t>残額</t>
    <rPh sb="0" eb="2">
      <t>ザンガク</t>
    </rPh>
    <phoneticPr fontId="3"/>
  </si>
  <si>
    <t>●預貯金・借入金の情況</t>
    <rPh sb="1" eb="4">
      <t>ヨチョキン</t>
    </rPh>
    <rPh sb="5" eb="8">
      <t>カリイレキン</t>
    </rPh>
    <rPh sb="9" eb="11">
      <t>ジョウキョウ</t>
    </rPh>
    <phoneticPr fontId="3"/>
  </si>
  <si>
    <t>A</t>
    <phoneticPr fontId="3"/>
  </si>
  <si>
    <t>B</t>
    <phoneticPr fontId="3"/>
  </si>
  <si>
    <t>I</t>
    <phoneticPr fontId="3"/>
  </si>
  <si>
    <t>総</t>
    <rPh sb="0" eb="1">
      <t>ソウ</t>
    </rPh>
    <phoneticPr fontId="3"/>
  </si>
  <si>
    <t>売上高</t>
    <rPh sb="0" eb="3">
      <t>ウリアゲダカ</t>
    </rPh>
    <phoneticPr fontId="3"/>
  </si>
  <si>
    <t>主</t>
    <rPh sb="0" eb="1">
      <t>シュ</t>
    </rPh>
    <phoneticPr fontId="3"/>
  </si>
  <si>
    <t>期首原材料棚卸高</t>
    <rPh sb="0" eb="2">
      <t>キシュ</t>
    </rPh>
    <rPh sb="2" eb="5">
      <t>ゲンザイリョウ</t>
    </rPh>
    <rPh sb="5" eb="7">
      <t>タナオロシ</t>
    </rPh>
    <rPh sb="7" eb="8">
      <t>ダカ</t>
    </rPh>
    <phoneticPr fontId="3"/>
  </si>
  <si>
    <t>売</t>
    <rPh sb="0" eb="1">
      <t>ウ</t>
    </rPh>
    <phoneticPr fontId="3"/>
  </si>
  <si>
    <t>材</t>
    <rPh sb="0" eb="1">
      <t>ザイ</t>
    </rPh>
    <phoneticPr fontId="3"/>
  </si>
  <si>
    <t>当期原材料仕入高</t>
    <rPh sb="0" eb="2">
      <t>トウキ</t>
    </rPh>
    <rPh sb="2" eb="5">
      <t>ゲンザイリョウ</t>
    </rPh>
    <rPh sb="5" eb="7">
      <t>シイ</t>
    </rPh>
    <rPh sb="7" eb="8">
      <t>ダカ</t>
    </rPh>
    <phoneticPr fontId="3"/>
  </si>
  <si>
    <t>●変動費</t>
    <rPh sb="1" eb="4">
      <t>ヘンドウヒ</t>
    </rPh>
    <phoneticPr fontId="3"/>
  </si>
  <si>
    <t>上</t>
    <rPh sb="0" eb="1">
      <t>ア</t>
    </rPh>
    <phoneticPr fontId="3"/>
  </si>
  <si>
    <t>料</t>
    <rPh sb="0" eb="1">
      <t>リョウ</t>
    </rPh>
    <phoneticPr fontId="3"/>
  </si>
  <si>
    <t>期末原材料棚卸高</t>
    <rPh sb="0" eb="2">
      <t>キマツ</t>
    </rPh>
    <rPh sb="2" eb="5">
      <t>ゲンザイリョウ</t>
    </rPh>
    <rPh sb="5" eb="8">
      <t>タナオロシダカ</t>
    </rPh>
    <phoneticPr fontId="3"/>
  </si>
  <si>
    <t>水道光熱費</t>
    <rPh sb="0" eb="2">
      <t>スイドウ</t>
    </rPh>
    <rPh sb="2" eb="5">
      <t>コウネツヒ</t>
    </rPh>
    <phoneticPr fontId="3"/>
  </si>
  <si>
    <t>K</t>
    <phoneticPr fontId="3"/>
  </si>
  <si>
    <t>＋</t>
    <phoneticPr fontId="3"/>
  </si>
  <si>
    <t>÷</t>
    <phoneticPr fontId="3"/>
  </si>
  <si>
    <t>年</t>
    <rPh sb="0" eb="1">
      <t>ネン</t>
    </rPh>
    <phoneticPr fontId="3"/>
  </si>
  <si>
    <t>販</t>
    <rPh sb="0" eb="1">
      <t>ハン</t>
    </rPh>
    <phoneticPr fontId="3"/>
  </si>
  <si>
    <t>販売消耗品費</t>
    <rPh sb="0" eb="2">
      <t>ハンバイ</t>
    </rPh>
    <rPh sb="2" eb="5">
      <t>ショウモウヒン</t>
    </rPh>
    <rPh sb="5" eb="6">
      <t>ヒ</t>
    </rPh>
    <phoneticPr fontId="3"/>
  </si>
  <si>
    <t>修繕費</t>
    <rPh sb="0" eb="3">
      <t>シュウゼンヒ</t>
    </rPh>
    <phoneticPr fontId="3"/>
  </si>
  <si>
    <t>従来分</t>
    <rPh sb="0" eb="2">
      <t>ジュウライ</t>
    </rPh>
    <rPh sb="2" eb="3">
      <t>ブン</t>
    </rPh>
    <phoneticPr fontId="3"/>
  </si>
  <si>
    <t>新規分</t>
    <rPh sb="0" eb="3">
      <t>シンキブン</t>
    </rPh>
    <phoneticPr fontId="3"/>
  </si>
  <si>
    <t>L×0.9</t>
    <phoneticPr fontId="3"/>
  </si>
  <si>
    <t>車両経費</t>
    <rPh sb="0" eb="2">
      <t>シャリョウ</t>
    </rPh>
    <rPh sb="2" eb="4">
      <t>ケイヒ</t>
    </rPh>
    <phoneticPr fontId="3"/>
  </si>
  <si>
    <t>運賃</t>
    <rPh sb="0" eb="2">
      <t>ウンチン</t>
    </rPh>
    <phoneticPr fontId="3"/>
  </si>
  <si>
    <t>売</t>
    <rPh sb="0" eb="1">
      <t>バイ</t>
    </rPh>
    <phoneticPr fontId="3"/>
  </si>
  <si>
    <t>車両費</t>
    <rPh sb="0" eb="2">
      <t>シャリョウ</t>
    </rPh>
    <rPh sb="2" eb="3">
      <t>ヒ</t>
    </rPh>
    <phoneticPr fontId="3"/>
  </si>
  <si>
    <t>●収支分岐点売上高の計算</t>
    <rPh sb="1" eb="3">
      <t>シュウシ</t>
    </rPh>
    <rPh sb="3" eb="6">
      <t>ブンキテン</t>
    </rPh>
    <rPh sb="6" eb="9">
      <t>ウリアゲダカ</t>
    </rPh>
    <rPh sb="10" eb="12">
      <t>ケイサン</t>
    </rPh>
    <phoneticPr fontId="3"/>
  </si>
  <si>
    <t>←ロ　ニ→</t>
    <phoneticPr fontId="3"/>
  </si>
  <si>
    <t>雑費</t>
    <rPh sb="0" eb="2">
      <t>ザッピ</t>
    </rPh>
    <phoneticPr fontId="3"/>
  </si>
  <si>
    <t>①要返済額＞減価償却費の場合</t>
    <rPh sb="1" eb="2">
      <t>ヨウ</t>
    </rPh>
    <rPh sb="2" eb="5">
      <t>ヘンサイガク</t>
    </rPh>
    <rPh sb="6" eb="8">
      <t>ゲンカ</t>
    </rPh>
    <rPh sb="8" eb="11">
      <t>ショウキャクヒ</t>
    </rPh>
    <rPh sb="12" eb="14">
      <t>バアイ</t>
    </rPh>
    <phoneticPr fontId="3"/>
  </si>
  <si>
    <t>役員報酬</t>
    <rPh sb="0" eb="2">
      <t>ヤクイン</t>
    </rPh>
    <rPh sb="2" eb="4">
      <t>ホウシュウ</t>
    </rPh>
    <phoneticPr fontId="3"/>
  </si>
  <si>
    <t>収支分岐点売上高</t>
    <rPh sb="0" eb="2">
      <t>シュウシ</t>
    </rPh>
    <rPh sb="2" eb="5">
      <t>ブンキテン</t>
    </rPh>
    <rPh sb="5" eb="8">
      <t>ウリアゲダカ</t>
    </rPh>
    <phoneticPr fontId="3"/>
  </si>
  <si>
    <t>固定費　F　＋　（　要返済額　A　－　減価償却費　Ｋ　）　÷　（　1　－　税率※　）</t>
    <rPh sb="0" eb="3">
      <t>コテイヒ</t>
    </rPh>
    <rPh sb="10" eb="11">
      <t>ヨウ</t>
    </rPh>
    <rPh sb="11" eb="14">
      <t>ヘンサイガク</t>
    </rPh>
    <rPh sb="19" eb="21">
      <t>ゲンカ</t>
    </rPh>
    <rPh sb="21" eb="24">
      <t>ショウキャクヒ</t>
    </rPh>
    <rPh sb="37" eb="39">
      <t>ゼイリツ</t>
    </rPh>
    <phoneticPr fontId="3"/>
  </si>
  <si>
    <t>※法人…0.45</t>
    <rPh sb="1" eb="3">
      <t>ホウジン</t>
    </rPh>
    <phoneticPr fontId="3"/>
  </si>
  <si>
    <t>人</t>
    <rPh sb="0" eb="1">
      <t>ジン</t>
    </rPh>
    <phoneticPr fontId="3"/>
  </si>
  <si>
    <t>給料手当</t>
    <rPh sb="0" eb="2">
      <t>キュウリョウ</t>
    </rPh>
    <rPh sb="2" eb="4">
      <t>テアテ</t>
    </rPh>
    <phoneticPr fontId="3"/>
  </si>
  <si>
    <t>G</t>
    <phoneticPr fontId="3"/>
  </si>
  <si>
    <t>限界利益率　E</t>
    <rPh sb="0" eb="2">
      <t>ゲンカイ</t>
    </rPh>
    <rPh sb="2" eb="5">
      <t>リエキリツ</t>
    </rPh>
    <phoneticPr fontId="3"/>
  </si>
  <si>
    <t>　 個人…0.30</t>
    <rPh sb="2" eb="4">
      <t>コジン</t>
    </rPh>
    <phoneticPr fontId="3"/>
  </si>
  <si>
    <t>及</t>
    <rPh sb="0" eb="1">
      <t>オヨ</t>
    </rPh>
    <phoneticPr fontId="3"/>
  </si>
  <si>
    <t>賞与</t>
    <rPh sb="0" eb="2">
      <t>ショウヨ</t>
    </rPh>
    <phoneticPr fontId="3"/>
  </si>
  <si>
    <t>件</t>
    <rPh sb="0" eb="1">
      <t>ケン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</si>
  <si>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</si>
  <si>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　＝</t>
    <phoneticPr fontId="3"/>
  </si>
  <si>
    <t>　＋　（　</t>
    <phoneticPr fontId="3"/>
  </si>
  <si>
    <t>－</t>
    <phoneticPr fontId="3"/>
  </si>
  <si>
    <t>　）　÷　0.55</t>
    <phoneticPr fontId="3"/>
  </si>
  <si>
    <t>び</t>
    <phoneticPr fontId="3"/>
  </si>
  <si>
    <t>固</t>
    <rPh sb="0" eb="1">
      <t>コ</t>
    </rPh>
    <phoneticPr fontId="3"/>
  </si>
  <si>
    <t>期首仕掛品棚卸高</t>
    <rPh sb="0" eb="2">
      <t>キシュ</t>
    </rPh>
    <rPh sb="2" eb="5">
      <t>シカカリヒン</t>
    </rPh>
    <rPh sb="5" eb="8">
      <t>タナオロシダカ</t>
    </rPh>
    <phoneticPr fontId="3"/>
  </si>
  <si>
    <t>←ハ　ホ→</t>
    <phoneticPr fontId="3"/>
  </si>
  <si>
    <t>←ト　リ→</t>
    <phoneticPr fontId="3"/>
  </si>
  <si>
    <t>製品製造原価</t>
    <rPh sb="0" eb="2">
      <t>セイヒン</t>
    </rPh>
    <rPh sb="2" eb="4">
      <t>セイゾウ</t>
    </rPh>
    <rPh sb="4" eb="6">
      <t>ゲンカ</t>
    </rPh>
    <phoneticPr fontId="3"/>
  </si>
  <si>
    <t>社外流出</t>
    <rPh sb="0" eb="2">
      <t>シャガイ</t>
    </rPh>
    <rPh sb="2" eb="4">
      <t>リュウシュツ</t>
    </rPh>
    <phoneticPr fontId="3"/>
  </si>
  <si>
    <t>返済原資</t>
    <rPh sb="0" eb="2">
      <t>ヘンサイ</t>
    </rPh>
    <rPh sb="2" eb="4">
      <t>ゲンシ</t>
    </rPh>
    <phoneticPr fontId="3"/>
  </si>
  <si>
    <t>営業利益</t>
    <rPh sb="0" eb="2">
      <t>エイギョウ</t>
    </rPh>
    <rPh sb="2" eb="4">
      <t>リエキ</t>
    </rPh>
    <phoneticPr fontId="3"/>
  </si>
  <si>
    <t>営</t>
    <rPh sb="0" eb="1">
      <t>エイ</t>
    </rPh>
    <phoneticPr fontId="3"/>
  </si>
  <si>
    <t>雑収入</t>
    <rPh sb="0" eb="1">
      <t>ザツ</t>
    </rPh>
    <rPh sb="1" eb="3">
      <t>シュウニュウ</t>
    </rPh>
    <phoneticPr fontId="3"/>
  </si>
  <si>
    <t>業</t>
    <rPh sb="0" eb="1">
      <t>ギョウ</t>
    </rPh>
    <phoneticPr fontId="3"/>
  </si>
  <si>
    <t>引当金等戻入益</t>
    <rPh sb="0" eb="3">
      <t>ヒキアテキン</t>
    </rPh>
    <rPh sb="3" eb="4">
      <t>トウ</t>
    </rPh>
    <rPh sb="4" eb="6">
      <t>レイニュウ</t>
    </rPh>
    <rPh sb="6" eb="7">
      <t>エキ</t>
    </rPh>
    <phoneticPr fontId="3"/>
  </si>
  <si>
    <t>●収支分岐点売上高達成不可能の場合の償還金不足財源</t>
    <rPh sb="1" eb="3">
      <t>シュウシ</t>
    </rPh>
    <rPh sb="3" eb="6">
      <t>ブンキテン</t>
    </rPh>
    <rPh sb="6" eb="9">
      <t>ウリアゲダカ</t>
    </rPh>
    <rPh sb="9" eb="11">
      <t>タッセイ</t>
    </rPh>
    <rPh sb="11" eb="14">
      <t>フカノウ</t>
    </rPh>
    <rPh sb="15" eb="17">
      <t>バアイ</t>
    </rPh>
    <rPh sb="18" eb="21">
      <t>ショウカンキン</t>
    </rPh>
    <rPh sb="21" eb="23">
      <t>フソク</t>
    </rPh>
    <rPh sb="23" eb="25">
      <t>ザイゲン</t>
    </rPh>
    <phoneticPr fontId="3"/>
  </si>
  <si>
    <t>外</t>
    <rPh sb="0" eb="1">
      <t>ガイ</t>
    </rPh>
    <phoneticPr fontId="3"/>
  </si>
  <si>
    <t>資産処分益</t>
    <rPh sb="0" eb="2">
      <t>シサン</t>
    </rPh>
    <rPh sb="2" eb="4">
      <t>ショブン</t>
    </rPh>
    <rPh sb="4" eb="5">
      <t>エキ</t>
    </rPh>
    <phoneticPr fontId="3"/>
  </si>
  <si>
    <t>収</t>
    <rPh sb="0" eb="1">
      <t>シュウ</t>
    </rPh>
    <phoneticPr fontId="3"/>
  </si>
  <si>
    <t>受取配当金</t>
    <rPh sb="0" eb="2">
      <t>ウケトリ</t>
    </rPh>
    <rPh sb="2" eb="5">
      <t>ハイトウキン</t>
    </rPh>
    <phoneticPr fontId="3"/>
  </si>
  <si>
    <t>償還財源　Ｈ</t>
    <rPh sb="0" eb="2">
      <t>ショウカン</t>
    </rPh>
    <rPh sb="2" eb="4">
      <t>ザイゲン</t>
    </rPh>
    <phoneticPr fontId="3"/>
  </si>
  <si>
    <t>（　可能見込売上高　Ｉ　×　限界利益率　E　－　固定費　F　)　×　(　1－税率　）　＋　減価償却費</t>
    <rPh sb="2" eb="4">
      <t>カノウ</t>
    </rPh>
    <rPh sb="4" eb="6">
      <t>ミコ</t>
    </rPh>
    <rPh sb="6" eb="9">
      <t>ウリアゲダカ</t>
    </rPh>
    <rPh sb="14" eb="16">
      <t>ゲンカイ</t>
    </rPh>
    <rPh sb="16" eb="19">
      <t>リエキリツ</t>
    </rPh>
    <rPh sb="24" eb="27">
      <t>コテイヒ</t>
    </rPh>
    <rPh sb="38" eb="40">
      <t>ゼイリツ</t>
    </rPh>
    <rPh sb="45" eb="47">
      <t>ゲンカ</t>
    </rPh>
    <rPh sb="47" eb="50">
      <t>ショウキャクヒ</t>
    </rPh>
    <phoneticPr fontId="3"/>
  </si>
  <si>
    <t>益</t>
    <rPh sb="0" eb="1">
      <t>エキ</t>
    </rPh>
    <phoneticPr fontId="3"/>
  </si>
  <si>
    <t>不動産収入</t>
    <rPh sb="0" eb="3">
      <t>フドウサン</t>
    </rPh>
    <rPh sb="3" eb="5">
      <t>シュウニュウ</t>
    </rPh>
    <phoneticPr fontId="3"/>
  </si>
  <si>
    <t>＝</t>
    <phoneticPr fontId="3"/>
  </si>
  <si>
    <t>×（１－0.45）＋</t>
    <phoneticPr fontId="3"/>
  </si>
  <si>
    <t>繰延資産等償却</t>
    <rPh sb="0" eb="2">
      <t>クリノベ</t>
    </rPh>
    <rPh sb="2" eb="4">
      <t>シサン</t>
    </rPh>
    <rPh sb="4" eb="5">
      <t>トウ</t>
    </rPh>
    <rPh sb="5" eb="7">
      <t>ショウキャク</t>
    </rPh>
    <phoneticPr fontId="3"/>
  </si>
  <si>
    <t>引当金等繰入損</t>
    <rPh sb="0" eb="3">
      <t>ヒキアテキン</t>
    </rPh>
    <rPh sb="3" eb="4">
      <t>トウ</t>
    </rPh>
    <rPh sb="4" eb="7">
      <t>クリイレソン</t>
    </rPh>
    <phoneticPr fontId="3"/>
  </si>
  <si>
    <t>＝</t>
    <phoneticPr fontId="3"/>
  </si>
  <si>
    <t>×0.55＋</t>
    <phoneticPr fontId="3"/>
  </si>
  <si>
    <t>資産処分損</t>
    <rPh sb="0" eb="2">
      <t>シサン</t>
    </rPh>
    <rPh sb="2" eb="4">
      <t>ショブン</t>
    </rPh>
    <rPh sb="4" eb="5">
      <t>ソン</t>
    </rPh>
    <phoneticPr fontId="3"/>
  </si>
  <si>
    <t>貸倒損失</t>
    <rPh sb="0" eb="2">
      <t>カシダオレ</t>
    </rPh>
    <rPh sb="2" eb="4">
      <t>ソンシツ</t>
    </rPh>
    <phoneticPr fontId="3"/>
  </si>
  <si>
    <t>→</t>
    <phoneticPr fontId="3"/>
  </si>
  <si>
    <t>＋</t>
    <phoneticPr fontId="3"/>
  </si>
  <si>
    <t>用</t>
    <rPh sb="0" eb="1">
      <t>ヨウ</t>
    </rPh>
    <phoneticPr fontId="3"/>
  </si>
  <si>
    <t>雑損失</t>
    <rPh sb="0" eb="1">
      <t>ザツ</t>
    </rPh>
    <rPh sb="1" eb="3">
      <t>ソンシツ</t>
    </rPh>
    <phoneticPr fontId="3"/>
  </si>
  <si>
    <t>不足財源</t>
    <rPh sb="0" eb="2">
      <t>フソク</t>
    </rPh>
    <rPh sb="2" eb="4">
      <t>ザイゲン</t>
    </rPh>
    <phoneticPr fontId="3"/>
  </si>
  <si>
    <t>要返済額　A　－　償還財源　H</t>
    <rPh sb="0" eb="1">
      <t>ヨウ</t>
    </rPh>
    <rPh sb="1" eb="4">
      <t>ヘンサイガク</t>
    </rPh>
    <rPh sb="9" eb="11">
      <t>ショウカン</t>
    </rPh>
    <rPh sb="11" eb="13">
      <t>ザイゲン</t>
    </rPh>
    <phoneticPr fontId="3"/>
  </si>
  <si>
    <t>特別損益</t>
    <rPh sb="0" eb="2">
      <t>トクベツ</t>
    </rPh>
    <rPh sb="2" eb="4">
      <t>ソンエキ</t>
    </rPh>
    <phoneticPr fontId="3"/>
  </si>
  <si>
    <t>固定資産除却損</t>
    <rPh sb="0" eb="4">
      <t>コテイシサン</t>
    </rPh>
    <rPh sb="4" eb="6">
      <t>ジョキャク</t>
    </rPh>
    <rPh sb="6" eb="7">
      <t>ソン</t>
    </rPh>
    <phoneticPr fontId="3"/>
  </si>
  <si>
    <t>税引前利益</t>
    <rPh sb="0" eb="3">
      <t>ゼイビキマエ</t>
    </rPh>
    <rPh sb="3" eb="5">
      <t>リエキ</t>
    </rPh>
    <phoneticPr fontId="3"/>
  </si>
  <si>
    <t>法人税等</t>
    <rPh sb="0" eb="3">
      <t>ホウジンゼイ</t>
    </rPh>
    <rPh sb="3" eb="4">
      <t>トウ</t>
    </rPh>
    <phoneticPr fontId="3"/>
  </si>
  <si>
    <t>①売上高</t>
    <phoneticPr fontId="3"/>
  </si>
  <si>
    <t>②売上原価</t>
    <rPh sb="1" eb="3">
      <t>ウリアゲ</t>
    </rPh>
    <rPh sb="3" eb="5">
      <t>ゲンカ</t>
    </rPh>
    <phoneticPr fontId="3"/>
  </si>
  <si>
    <t>③売上総利益
（①－②）</t>
    <rPh sb="1" eb="3">
      <t>ウリアゲ</t>
    </rPh>
    <rPh sb="3" eb="6">
      <t>ソウリエキ</t>
    </rPh>
    <phoneticPr fontId="3"/>
  </si>
  <si>
    <t>⑤営業利益</t>
    <phoneticPr fontId="3"/>
  </si>
  <si>
    <t>5年後
（Ｂ）</t>
    <rPh sb="1" eb="2">
      <t>ネン</t>
    </rPh>
    <rPh sb="2" eb="3">
      <t>ノチ</t>
    </rPh>
    <phoneticPr fontId="3"/>
  </si>
  <si>
    <t>（Ａ製品）</t>
    <rPh sb="2" eb="4">
      <t>セイヒン</t>
    </rPh>
    <phoneticPr fontId="3"/>
  </si>
  <si>
    <t>（Ｂ製品）</t>
    <rPh sb="2" eb="4">
      <t>セイヒン</t>
    </rPh>
    <phoneticPr fontId="3"/>
  </si>
  <si>
    <t>（Ｃ製品）</t>
    <rPh sb="2" eb="4">
      <t>セイヒン</t>
    </rPh>
    <phoneticPr fontId="3"/>
  </si>
  <si>
    <t>補助金</t>
    <rPh sb="0" eb="3">
      <t>ホジョキン</t>
    </rPh>
    <phoneticPr fontId="3"/>
  </si>
  <si>
    <t>（単位：千円）</t>
    <phoneticPr fontId="3"/>
  </si>
  <si>
    <t>（Ｂ）－（Ａ）</t>
    <phoneticPr fontId="3"/>
  </si>
  <si>
    <t>⑥営業外収入</t>
    <rPh sb="3" eb="4">
      <t>ガイ</t>
    </rPh>
    <rPh sb="4" eb="6">
      <t>シュウニュウ</t>
    </rPh>
    <phoneticPr fontId="3"/>
  </si>
  <si>
    <t>⑦営業外費用</t>
    <rPh sb="1" eb="4">
      <t>エイギョウガイ</t>
    </rPh>
    <rPh sb="4" eb="6">
      <t>ヒヨウ</t>
    </rPh>
    <phoneticPr fontId="3"/>
  </si>
  <si>
    <t xml:space="preserve">  （機械装置Ａ）</t>
    <rPh sb="3" eb="5">
      <t>キカイ</t>
    </rPh>
    <rPh sb="5" eb="7">
      <t>ソウチ</t>
    </rPh>
    <phoneticPr fontId="3"/>
  </si>
  <si>
    <t xml:space="preserve">  （機械装置Ｂ）</t>
    <rPh sb="3" eb="5">
      <t>キカイ</t>
    </rPh>
    <rPh sb="5" eb="7">
      <t>ソウチ</t>
    </rPh>
    <phoneticPr fontId="3"/>
  </si>
  <si>
    <t>⑧経常利益</t>
    <rPh sb="1" eb="3">
      <t>ケイジョウ</t>
    </rPh>
    <rPh sb="3" eb="5">
      <t>リエキ</t>
    </rPh>
    <phoneticPr fontId="3"/>
  </si>
  <si>
    <t>資金調達先</t>
    <rPh sb="0" eb="2">
      <t>シキン</t>
    </rPh>
    <rPh sb="2" eb="5">
      <t>チョウタツサキ</t>
    </rPh>
    <phoneticPr fontId="3"/>
  </si>
  <si>
    <t>科目／決算期</t>
    <rPh sb="0" eb="2">
      <t>カモク</t>
    </rPh>
    <rPh sb="3" eb="6">
      <t>ケッサンキ</t>
    </rPh>
    <phoneticPr fontId="3"/>
  </si>
  <si>
    <t>④販売費及び一般管理費</t>
    <rPh sb="1" eb="4">
      <t>ハンバイヒ</t>
    </rPh>
    <rPh sb="4" eb="5">
      <t>オヨ</t>
    </rPh>
    <rPh sb="6" eb="8">
      <t>イッパン</t>
    </rPh>
    <rPh sb="8" eb="11">
      <t>カンリヒ</t>
    </rPh>
    <phoneticPr fontId="3"/>
  </si>
  <si>
    <t>⑨従業員数</t>
    <rPh sb="3" eb="4">
      <t>イン</t>
    </rPh>
    <phoneticPr fontId="3"/>
  </si>
  <si>
    <t>⑩人件費</t>
    <phoneticPr fontId="3"/>
  </si>
  <si>
    <t>⑪設備投資額</t>
    <phoneticPr fontId="3"/>
  </si>
  <si>
    <t>⑫運転資金</t>
    <rPh sb="1" eb="3">
      <t>ウンテン</t>
    </rPh>
    <rPh sb="3" eb="5">
      <t>シキン</t>
    </rPh>
    <phoneticPr fontId="3"/>
  </si>
  <si>
    <t>⑬減価償却費</t>
    <phoneticPr fontId="3"/>
  </si>
  <si>
    <t>⑭付加価値額
（⑤＋⑩＋⑬）</t>
    <rPh sb="1" eb="3">
      <t>フカ</t>
    </rPh>
    <rPh sb="3" eb="5">
      <t>カチ</t>
    </rPh>
    <rPh sb="5" eb="6">
      <t>ガク</t>
    </rPh>
    <phoneticPr fontId="3"/>
  </si>
  <si>
    <t>合　計（⑪+⑫の計と合致）</t>
    <rPh sb="0" eb="1">
      <t>ゴウ</t>
    </rPh>
    <rPh sb="2" eb="3">
      <t>ケイ</t>
    </rPh>
    <rPh sb="8" eb="9">
      <t>ケイ</t>
    </rPh>
    <rPh sb="10" eb="12">
      <t>ガッチ</t>
    </rPh>
    <phoneticPr fontId="3"/>
  </si>
  <si>
    <t>〇年〇月期</t>
    <rPh sb="1" eb="2">
      <t>ネン</t>
    </rPh>
    <rPh sb="3" eb="4">
      <t>ガツ</t>
    </rPh>
    <rPh sb="4" eb="5">
      <t>キ</t>
    </rPh>
    <phoneticPr fontId="3"/>
  </si>
  <si>
    <t>（うち正社員数）</t>
    <rPh sb="3" eb="6">
      <t>セイシャイン</t>
    </rPh>
    <rPh sb="6" eb="7">
      <t>スウ</t>
    </rPh>
    <phoneticPr fontId="3"/>
  </si>
  <si>
    <t>（うち非正規社員数）</t>
    <rPh sb="3" eb="6">
      <t>ヒセイキ</t>
    </rPh>
    <rPh sb="6" eb="8">
      <t>シャイン</t>
    </rPh>
    <rPh sb="8" eb="9">
      <t>スウ</t>
    </rPh>
    <phoneticPr fontId="3"/>
  </si>
  <si>
    <t>※⑨従業員数は、短時間労働者については、就業時間による調整を行うこと。(例:４ｈ･２人→１人)</t>
    <phoneticPr fontId="3"/>
  </si>
  <si>
    <t>７．利益計画及び資金計画</t>
    <rPh sb="2" eb="4">
      <t>リエキ</t>
    </rPh>
    <rPh sb="4" eb="6">
      <t>ケイカク</t>
    </rPh>
    <rPh sb="6" eb="7">
      <t>オヨ</t>
    </rPh>
    <rPh sb="8" eb="10">
      <t>シキン</t>
    </rPh>
    <rPh sb="10" eb="12">
      <t>ケイカク</t>
    </rPh>
    <phoneticPr fontId="3"/>
  </si>
  <si>
    <t>金融機関借入</t>
    <rPh sb="0" eb="2">
      <t>キンユウ</t>
    </rPh>
    <rPh sb="2" eb="4">
      <t>キカン</t>
    </rPh>
    <rPh sb="4" eb="6">
      <t>カリイレ</t>
    </rPh>
    <phoneticPr fontId="3"/>
  </si>
  <si>
    <t>その他（　　　　　　　　　）</t>
    <rPh sb="2" eb="3">
      <t>タ</t>
    </rPh>
    <phoneticPr fontId="3"/>
  </si>
  <si>
    <t>直近決算
（Ａ）</t>
    <rPh sb="0" eb="2">
      <t>チョッキン</t>
    </rPh>
    <rPh sb="2" eb="4">
      <t>ケッサン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</si>
</sst>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%"/>
    <numFmt numFmtId="177" formatCode="0.0%"/>
    <numFmt numFmtId="178" formatCode="0.000_ "/>
    <numFmt numFmtId="179" formatCode="#,##0_ "/>
    <numFmt numFmtId="180" formatCode="#,##0.000;[Red]\-#,##0.000"/>
    <numFmt numFmtId="187" formatCode="0_);[Red]\(0\)"/>
    <numFmt numFmtId="188" formatCode="#,##0_);[Red]\(#,##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Times New Roman"/>
      <family val="1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259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/>
    <xf numFmtId="0" fontId="4" fillId="0" borderId="2" xfId="0" applyFont="1" applyBorder="1" applyAlignment="1">
      <alignment horizontal="center" vertical="center" shrinkToFit="1"/>
    </xf>
    <xf numFmtId="0" fontId="4" fillId="0" borderId="13" xfId="0" applyFont="1" applyBorder="1"/>
    <xf numFmtId="0" fontId="4" fillId="0" borderId="2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0" fontId="5" fillId="0" borderId="2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4" fillId="3" borderId="2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centerContinuous" vertical="center"/>
    </xf>
    <xf numFmtId="0" fontId="6" fillId="0" borderId="7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1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 indent="1"/>
    </xf>
    <xf numFmtId="0" fontId="4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Continuous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38" fontId="2" fillId="0" borderId="1" xfId="1" applyFont="1" applyFill="1" applyBorder="1" applyAlignment="1">
      <alignment horizontal="center" vertical="center"/>
    </xf>
    <xf numFmtId="38" fontId="4" fillId="0" borderId="10" xfId="0" applyNumberFormat="1" applyFont="1" applyBorder="1" applyAlignment="1">
      <alignment horizontal="right" vertical="center"/>
    </xf>
    <xf numFmtId="38" fontId="4" fillId="0" borderId="1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78" fontId="4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38" fontId="4" fillId="0" borderId="10" xfId="0" applyNumberFormat="1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38" fontId="2" fillId="0" borderId="1" xfId="1" applyFont="1" applyBorder="1" applyAlignment="1">
      <alignment horizontal="left" vertical="center"/>
    </xf>
    <xf numFmtId="0" fontId="4" fillId="0" borderId="37" xfId="0" applyFont="1" applyBorder="1" applyAlignment="1">
      <alignment vertical="center"/>
    </xf>
    <xf numFmtId="178" fontId="4" fillId="0" borderId="10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38" fontId="4" fillId="0" borderId="1" xfId="0" applyNumberFormat="1" applyFont="1" applyBorder="1" applyAlignment="1">
      <alignment horizontal="right" vertical="center"/>
    </xf>
    <xf numFmtId="38" fontId="4" fillId="5" borderId="3" xfId="1" applyFont="1" applyFill="1" applyBorder="1" applyAlignment="1">
      <alignment vertical="center"/>
    </xf>
    <xf numFmtId="38" fontId="5" fillId="5" borderId="1" xfId="1" applyFont="1" applyFill="1" applyBorder="1" applyAlignment="1">
      <alignment horizontal="left" vertical="center"/>
    </xf>
    <xf numFmtId="38" fontId="4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38" fontId="4" fillId="0" borderId="1" xfId="0" applyNumberFormat="1" applyFont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32" xfId="0" applyFont="1" applyBorder="1" applyAlignment="1">
      <alignment horizontal="center" vertical="center"/>
    </xf>
    <xf numFmtId="178" fontId="4" fillId="0" borderId="3" xfId="0" applyNumberFormat="1" applyFont="1" applyBorder="1" applyAlignment="1">
      <alignment vertical="center"/>
    </xf>
    <xf numFmtId="180" fontId="4" fillId="0" borderId="1" xfId="0" applyNumberFormat="1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39" xfId="0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0" borderId="32" xfId="0" applyFont="1" applyBorder="1" applyAlignment="1">
      <alignment horizontal="centerContinuous" vertical="center"/>
    </xf>
    <xf numFmtId="177" fontId="4" fillId="0" borderId="1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9" fontId="4" fillId="0" borderId="1" xfId="0" applyNumberFormat="1" applyFont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38" fontId="4" fillId="6" borderId="3" xfId="1" applyFont="1" applyFill="1" applyBorder="1" applyAlignment="1">
      <alignment vertical="center"/>
    </xf>
    <xf numFmtId="38" fontId="4" fillId="6" borderId="1" xfId="1" applyFont="1" applyFill="1" applyBorder="1" applyAlignment="1">
      <alignment vertical="center"/>
    </xf>
    <xf numFmtId="0" fontId="4" fillId="6" borderId="35" xfId="0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2" borderId="36" xfId="0" applyFont="1" applyFill="1" applyBorder="1" applyAlignment="1">
      <alignment horizontal="centerContinuous" vertical="center"/>
    </xf>
    <xf numFmtId="0" fontId="4" fillId="7" borderId="2" xfId="0" applyFont="1" applyFill="1" applyBorder="1" applyAlignment="1">
      <alignment horizontal="centerContinuous" vertical="center"/>
    </xf>
    <xf numFmtId="0" fontId="4" fillId="7" borderId="10" xfId="0" applyFont="1" applyFill="1" applyBorder="1" applyAlignment="1">
      <alignment horizontal="centerContinuous" vertical="center"/>
    </xf>
    <xf numFmtId="0" fontId="5" fillId="7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38" fontId="4" fillId="4" borderId="3" xfId="1" applyFont="1" applyFill="1" applyBorder="1" applyAlignment="1">
      <alignment vertical="center"/>
    </xf>
    <xf numFmtId="38" fontId="5" fillId="4" borderId="1" xfId="1" applyFont="1" applyFill="1" applyBorder="1" applyAlignment="1">
      <alignment horizontal="left" vertical="center"/>
    </xf>
    <xf numFmtId="0" fontId="4" fillId="4" borderId="35" xfId="0" applyFont="1" applyFill="1" applyBorder="1" applyAlignment="1">
      <alignment horizontal="center" vertical="center"/>
    </xf>
    <xf numFmtId="38" fontId="4" fillId="4" borderId="35" xfId="1" applyFont="1" applyFill="1" applyBorder="1" applyAlignment="1">
      <alignment horizontal="right" vertical="center"/>
    </xf>
    <xf numFmtId="0" fontId="4" fillId="7" borderId="1" xfId="0" applyFont="1" applyFill="1" applyBorder="1" applyAlignment="1">
      <alignment horizontal="center" vertical="center"/>
    </xf>
    <xf numFmtId="38" fontId="4" fillId="6" borderId="1" xfId="0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7" borderId="1" xfId="0" applyFont="1" applyFill="1" applyBorder="1" applyAlignment="1">
      <alignment horizontal="centerContinuous" vertical="center"/>
    </xf>
    <xf numFmtId="0" fontId="4" fillId="4" borderId="2" xfId="0" applyFont="1" applyFill="1" applyBorder="1" applyAlignment="1">
      <alignment horizontal="centerContinuous" vertical="center"/>
    </xf>
    <xf numFmtId="0" fontId="4" fillId="4" borderId="10" xfId="0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179" fontId="4" fillId="0" borderId="0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0" fontId="4" fillId="7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7" borderId="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right" vertical="center" wrapText="1"/>
    </xf>
    <xf numFmtId="0" fontId="10" fillId="0" borderId="44" xfId="0" applyFont="1" applyFill="1" applyBorder="1" applyAlignment="1">
      <alignment horizontal="center" vertical="center" wrapText="1"/>
    </xf>
    <xf numFmtId="188" fontId="9" fillId="0" borderId="20" xfId="0" applyNumberFormat="1" applyFont="1" applyFill="1" applyBorder="1" applyAlignment="1">
      <alignment vertical="center"/>
    </xf>
    <xf numFmtId="188" fontId="9" fillId="0" borderId="45" xfId="0" applyNumberFormat="1" applyFont="1" applyFill="1" applyBorder="1" applyAlignment="1">
      <alignment vertical="center"/>
    </xf>
    <xf numFmtId="0" fontId="10" fillId="0" borderId="46" xfId="0" applyFont="1" applyFill="1" applyBorder="1" applyAlignment="1">
      <alignment vertical="center"/>
    </xf>
    <xf numFmtId="187" fontId="9" fillId="0" borderId="1" xfId="0" applyNumberFormat="1" applyFont="1" applyFill="1" applyBorder="1" applyAlignment="1">
      <alignment horizontal="center" vertical="center"/>
    </xf>
    <xf numFmtId="188" fontId="9" fillId="0" borderId="1" xfId="0" applyNumberFormat="1" applyFont="1" applyFill="1" applyBorder="1" applyAlignment="1">
      <alignment vertical="center"/>
    </xf>
    <xf numFmtId="0" fontId="10" fillId="0" borderId="47" xfId="0" applyFont="1" applyFill="1" applyBorder="1" applyAlignment="1">
      <alignment vertical="center"/>
    </xf>
    <xf numFmtId="188" fontId="9" fillId="0" borderId="5" xfId="0" applyNumberFormat="1" applyFont="1" applyFill="1" applyBorder="1" applyAlignment="1">
      <alignment vertical="center"/>
    </xf>
    <xf numFmtId="0" fontId="10" fillId="0" borderId="48" xfId="0" applyFont="1" applyFill="1" applyBorder="1" applyAlignment="1">
      <alignment vertical="center"/>
    </xf>
    <xf numFmtId="188" fontId="9" fillId="0" borderId="49" xfId="0" applyNumberFormat="1" applyFont="1" applyFill="1" applyBorder="1" applyAlignment="1">
      <alignment vertical="center"/>
    </xf>
    <xf numFmtId="0" fontId="10" fillId="0" borderId="50" xfId="0" applyFont="1" applyFill="1" applyBorder="1" applyAlignment="1">
      <alignment vertical="center"/>
    </xf>
    <xf numFmtId="188" fontId="9" fillId="0" borderId="3" xfId="0" applyNumberFormat="1" applyFont="1" applyFill="1" applyBorder="1" applyAlignment="1">
      <alignment vertical="center"/>
    </xf>
    <xf numFmtId="0" fontId="10" fillId="0" borderId="51" xfId="0" applyFont="1" applyFill="1" applyBorder="1" applyAlignment="1">
      <alignment vertical="center"/>
    </xf>
    <xf numFmtId="188" fontId="12" fillId="0" borderId="1" xfId="0" applyNumberFormat="1" applyFont="1" applyFill="1" applyBorder="1" applyAlignment="1">
      <alignment vertical="center"/>
    </xf>
    <xf numFmtId="0" fontId="10" fillId="8" borderId="3" xfId="0" applyFont="1" applyFill="1" applyBorder="1" applyAlignment="1" applyProtection="1">
      <alignment vertical="center"/>
      <protection locked="0"/>
    </xf>
    <xf numFmtId="188" fontId="9" fillId="8" borderId="3" xfId="0" applyNumberFormat="1" applyFont="1" applyFill="1" applyBorder="1" applyAlignment="1" applyProtection="1">
      <alignment vertical="center"/>
      <protection locked="0"/>
    </xf>
    <xf numFmtId="0" fontId="10" fillId="8" borderId="1" xfId="0" applyFont="1" applyFill="1" applyBorder="1" applyAlignment="1" applyProtection="1">
      <alignment vertical="center"/>
      <protection locked="0"/>
    </xf>
    <xf numFmtId="188" fontId="9" fillId="8" borderId="1" xfId="0" applyNumberFormat="1" applyFont="1" applyFill="1" applyBorder="1" applyAlignment="1" applyProtection="1">
      <alignment vertical="center"/>
      <protection locked="0"/>
    </xf>
    <xf numFmtId="188" fontId="9" fillId="8" borderId="5" xfId="0" applyNumberFormat="1" applyFont="1" applyFill="1" applyBorder="1" applyAlignment="1" applyProtection="1">
      <alignment vertical="center"/>
      <protection locked="0"/>
    </xf>
    <xf numFmtId="188" fontId="12" fillId="0" borderId="49" xfId="0" applyNumberFormat="1" applyFont="1" applyFill="1" applyBorder="1" applyAlignment="1">
      <alignment vertical="center"/>
    </xf>
    <xf numFmtId="0" fontId="10" fillId="0" borderId="17" xfId="0" applyFont="1" applyFill="1" applyBorder="1" applyAlignment="1">
      <alignment horizontal="left" vertical="center" wrapText="1" indent="1"/>
    </xf>
    <xf numFmtId="187" fontId="9" fillId="8" borderId="3" xfId="0" applyNumberFormat="1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left" vertical="center" wrapText="1" indent="1"/>
    </xf>
    <xf numFmtId="187" fontId="9" fillId="8" borderId="1" xfId="0" applyNumberFormat="1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left" vertical="center" indent="1"/>
    </xf>
    <xf numFmtId="0" fontId="10" fillId="0" borderId="53" xfId="0" applyFont="1" applyFill="1" applyBorder="1" applyAlignment="1">
      <alignment horizontal="left" vertical="center" indent="1"/>
    </xf>
    <xf numFmtId="187" fontId="9" fillId="0" borderId="28" xfId="0" applyNumberFormat="1" applyFont="1" applyFill="1" applyBorder="1" applyAlignment="1">
      <alignment horizontal="center" vertical="center"/>
    </xf>
    <xf numFmtId="188" fontId="9" fillId="0" borderId="28" xfId="0" applyNumberFormat="1" applyFont="1" applyFill="1" applyBorder="1" applyAlignment="1">
      <alignment vertical="center"/>
    </xf>
    <xf numFmtId="0" fontId="10" fillId="0" borderId="54" xfId="0" applyFont="1" applyFill="1" applyBorder="1" applyAlignment="1">
      <alignment vertical="center"/>
    </xf>
    <xf numFmtId="0" fontId="10" fillId="0" borderId="24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left" vertical="center"/>
    </xf>
    <xf numFmtId="188" fontId="9" fillId="0" borderId="34" xfId="0" applyNumberFormat="1" applyFont="1" applyFill="1" applyBorder="1" applyAlignment="1">
      <alignment vertical="center"/>
    </xf>
    <xf numFmtId="0" fontId="10" fillId="0" borderId="55" xfId="0" applyFont="1" applyFill="1" applyBorder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0" fillId="0" borderId="46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center"/>
    </xf>
    <xf numFmtId="0" fontId="10" fillId="0" borderId="30" xfId="0" applyFont="1" applyFill="1" applyBorder="1" applyAlignment="1">
      <alignment horizontal="center" vertical="center" textRotation="255"/>
    </xf>
    <xf numFmtId="0" fontId="10" fillId="0" borderId="62" xfId="0" applyFont="1" applyFill="1" applyBorder="1" applyAlignment="1">
      <alignment horizontal="center" vertical="center" textRotation="255"/>
    </xf>
    <xf numFmtId="0" fontId="10" fillId="0" borderId="18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left" vertical="center"/>
    </xf>
    <xf numFmtId="0" fontId="10" fillId="0" borderId="61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40" xfId="0" applyFont="1" applyFill="1" applyBorder="1" applyAlignment="1">
      <alignment horizontal="left" vertical="center" wrapText="1"/>
    </xf>
    <xf numFmtId="0" fontId="10" fillId="0" borderId="42" xfId="0" applyFont="1" applyFill="1" applyBorder="1" applyAlignment="1">
      <alignment horizontal="left" vertical="center" wrapText="1"/>
    </xf>
    <xf numFmtId="0" fontId="10" fillId="0" borderId="58" xfId="0" applyFont="1" applyFill="1" applyBorder="1" applyAlignment="1">
      <alignment horizontal="left" vertical="center"/>
    </xf>
    <xf numFmtId="0" fontId="10" fillId="0" borderId="59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horizontal="left" vertical="center"/>
    </xf>
    <xf numFmtId="0" fontId="10" fillId="0" borderId="42" xfId="0" applyFont="1" applyFill="1" applyBorder="1" applyAlignment="1">
      <alignment horizontal="left" vertical="center"/>
    </xf>
    <xf numFmtId="0" fontId="10" fillId="0" borderId="56" xfId="0" applyFont="1" applyFill="1" applyBorder="1" applyAlignment="1">
      <alignment horizontal="left" vertical="center"/>
    </xf>
    <xf numFmtId="0" fontId="10" fillId="0" borderId="49" xfId="0" applyFont="1" applyFill="1" applyBorder="1" applyAlignment="1">
      <alignment horizontal="left" vertical="center"/>
    </xf>
    <xf numFmtId="0" fontId="10" fillId="0" borderId="56" xfId="0" applyFont="1" applyFill="1" applyBorder="1" applyAlignment="1">
      <alignment horizontal="left" vertical="center" wrapText="1"/>
    </xf>
    <xf numFmtId="0" fontId="10" fillId="0" borderId="49" xfId="0" applyFont="1" applyFill="1" applyBorder="1" applyAlignment="1">
      <alignment horizontal="left" vertical="center" wrapText="1"/>
    </xf>
    <xf numFmtId="0" fontId="10" fillId="0" borderId="57" xfId="0" applyFont="1" applyFill="1" applyBorder="1" applyAlignment="1">
      <alignment horizontal="left" vertical="center"/>
    </xf>
    <xf numFmtId="0" fontId="10" fillId="0" borderId="38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38" fontId="4" fillId="0" borderId="2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1"/>
  <sheetViews>
    <sheetView showGridLines="0" tabSelected="1" defaultGridColor="0" colorId="55" zoomScaleNormal="100" workbookViewId="0">
      <selection activeCell="P6" sqref="P6"/>
    </sheetView>
  </sheetViews>
  <sheetFormatPr defaultRowHeight="17.25"/>
  <cols>
    <col min="1" max="1" width="1" style="184" customWidth="1"/>
    <col min="2" max="2" width="3.375" style="184" customWidth="1"/>
    <col min="3" max="3" width="26.75" style="184" customWidth="1"/>
    <col min="4" max="11" width="10.25" style="184" bestFit="1" customWidth="1"/>
    <col min="12" max="12" width="11" style="184" customWidth="1"/>
    <col min="13" max="13" width="2" style="184" customWidth="1"/>
    <col min="14" max="16384" width="9" style="184"/>
  </cols>
  <sheetData>
    <row r="1" spans="2:12" ht="24" customHeight="1">
      <c r="B1" s="184" t="s">
        <v>303</v>
      </c>
      <c r="C1" s="185"/>
      <c r="J1" s="224"/>
      <c r="K1" s="225"/>
    </row>
    <row r="2" spans="2:12" ht="21.75" customHeight="1">
      <c r="C2" s="186"/>
      <c r="D2" s="187"/>
      <c r="E2" s="186"/>
      <c r="F2" s="186"/>
      <c r="G2" s="186"/>
      <c r="H2" s="186"/>
      <c r="I2" s="186"/>
      <c r="K2" s="228" t="s">
        <v>282</v>
      </c>
      <c r="L2" s="228"/>
    </row>
    <row r="3" spans="2:12" ht="6" customHeight="1" thickBot="1">
      <c r="K3" s="188"/>
    </row>
    <row r="4" spans="2:12" ht="51" customHeight="1">
      <c r="B4" s="231"/>
      <c r="C4" s="232"/>
      <c r="D4" s="189" t="s">
        <v>136</v>
      </c>
      <c r="E4" s="189" t="s">
        <v>137</v>
      </c>
      <c r="F4" s="189" t="s">
        <v>306</v>
      </c>
      <c r="G4" s="189" t="s">
        <v>138</v>
      </c>
      <c r="H4" s="189" t="s">
        <v>139</v>
      </c>
      <c r="I4" s="189" t="s">
        <v>140</v>
      </c>
      <c r="J4" s="189" t="s">
        <v>141</v>
      </c>
      <c r="K4" s="189" t="s">
        <v>277</v>
      </c>
      <c r="L4" s="226" t="s">
        <v>283</v>
      </c>
    </row>
    <row r="5" spans="2:12" ht="42.75" customHeight="1" thickBot="1">
      <c r="B5" s="233" t="s">
        <v>290</v>
      </c>
      <c r="C5" s="234"/>
      <c r="D5" s="183" t="s">
        <v>299</v>
      </c>
      <c r="E5" s="183" t="s">
        <v>299</v>
      </c>
      <c r="F5" s="183" t="s">
        <v>299</v>
      </c>
      <c r="G5" s="183" t="s">
        <v>299</v>
      </c>
      <c r="H5" s="183" t="s">
        <v>299</v>
      </c>
      <c r="I5" s="183" t="s">
        <v>299</v>
      </c>
      <c r="J5" s="183" t="s">
        <v>299</v>
      </c>
      <c r="K5" s="183" t="s">
        <v>299</v>
      </c>
      <c r="L5" s="227"/>
    </row>
    <row r="6" spans="2:12" ht="51.75" customHeight="1">
      <c r="B6" s="235" t="s">
        <v>273</v>
      </c>
      <c r="C6" s="236"/>
      <c r="D6" s="190"/>
      <c r="E6" s="191"/>
      <c r="F6" s="191"/>
      <c r="G6" s="191"/>
      <c r="H6" s="191"/>
      <c r="I6" s="191"/>
      <c r="J6" s="191"/>
      <c r="K6" s="191"/>
      <c r="L6" s="192"/>
    </row>
    <row r="7" spans="2:12" ht="29.25" customHeight="1">
      <c r="B7" s="239" t="s">
        <v>278</v>
      </c>
      <c r="C7" s="240"/>
      <c r="D7" s="193"/>
      <c r="E7" s="193"/>
      <c r="F7" s="193"/>
      <c r="G7" s="194"/>
      <c r="H7" s="194"/>
      <c r="I7" s="194"/>
      <c r="J7" s="194"/>
      <c r="K7" s="194"/>
      <c r="L7" s="195"/>
    </row>
    <row r="8" spans="2:12" ht="29.25" customHeight="1">
      <c r="B8" s="239" t="s">
        <v>279</v>
      </c>
      <c r="C8" s="240"/>
      <c r="D8" s="193"/>
      <c r="E8" s="193"/>
      <c r="F8" s="193"/>
      <c r="G8" s="194"/>
      <c r="H8" s="194"/>
      <c r="I8" s="194"/>
      <c r="J8" s="194"/>
      <c r="K8" s="194"/>
      <c r="L8" s="195"/>
    </row>
    <row r="9" spans="2:12" ht="29.25" customHeight="1">
      <c r="B9" s="239" t="s">
        <v>280</v>
      </c>
      <c r="C9" s="240"/>
      <c r="D9" s="193"/>
      <c r="E9" s="193"/>
      <c r="F9" s="193"/>
      <c r="G9" s="194"/>
      <c r="H9" s="194"/>
      <c r="I9" s="194"/>
      <c r="J9" s="194"/>
      <c r="K9" s="194"/>
      <c r="L9" s="195"/>
    </row>
    <row r="10" spans="2:12" ht="35.25" customHeight="1">
      <c r="B10" s="237" t="s">
        <v>274</v>
      </c>
      <c r="C10" s="238"/>
      <c r="D10" s="194"/>
      <c r="E10" s="194"/>
      <c r="F10" s="194"/>
      <c r="G10" s="194"/>
      <c r="H10" s="194"/>
      <c r="I10" s="194"/>
      <c r="J10" s="194"/>
      <c r="K10" s="194"/>
      <c r="L10" s="195"/>
    </row>
    <row r="11" spans="2:12" ht="48.75" customHeight="1">
      <c r="B11" s="241" t="s">
        <v>275</v>
      </c>
      <c r="C11" s="242"/>
      <c r="D11" s="194"/>
      <c r="E11" s="194"/>
      <c r="F11" s="194"/>
      <c r="G11" s="194"/>
      <c r="H11" s="194"/>
      <c r="I11" s="194"/>
      <c r="J11" s="194"/>
      <c r="K11" s="194"/>
      <c r="L11" s="195"/>
    </row>
    <row r="12" spans="2:12" ht="49.5" customHeight="1" thickBot="1">
      <c r="B12" s="243" t="s">
        <v>291</v>
      </c>
      <c r="C12" s="244"/>
      <c r="D12" s="196"/>
      <c r="E12" s="196"/>
      <c r="F12" s="196"/>
      <c r="G12" s="196"/>
      <c r="H12" s="196"/>
      <c r="I12" s="196"/>
      <c r="J12" s="196"/>
      <c r="K12" s="196"/>
      <c r="L12" s="197"/>
    </row>
    <row r="13" spans="2:12" ht="45" customHeight="1" thickBot="1">
      <c r="B13" s="245" t="s">
        <v>276</v>
      </c>
      <c r="C13" s="246"/>
      <c r="D13" s="198"/>
      <c r="E13" s="198"/>
      <c r="F13" s="198"/>
      <c r="G13" s="198"/>
      <c r="H13" s="198"/>
      <c r="I13" s="198"/>
      <c r="J13" s="198"/>
      <c r="K13" s="198"/>
      <c r="L13" s="199"/>
    </row>
    <row r="14" spans="2:12" ht="34.5" customHeight="1">
      <c r="B14" s="235" t="s">
        <v>284</v>
      </c>
      <c r="C14" s="236"/>
      <c r="D14" s="200"/>
      <c r="E14" s="200"/>
      <c r="F14" s="200"/>
      <c r="G14" s="200"/>
      <c r="H14" s="200"/>
      <c r="I14" s="200"/>
      <c r="J14" s="200"/>
      <c r="K14" s="200"/>
      <c r="L14" s="201"/>
    </row>
    <row r="15" spans="2:12" ht="34.5" customHeight="1">
      <c r="B15" s="237" t="s">
        <v>285</v>
      </c>
      <c r="C15" s="238"/>
      <c r="D15" s="194"/>
      <c r="E15" s="194"/>
      <c r="F15" s="194"/>
      <c r="G15" s="194"/>
      <c r="H15" s="194"/>
      <c r="I15" s="194"/>
      <c r="J15" s="194"/>
      <c r="K15" s="194"/>
      <c r="L15" s="195"/>
    </row>
    <row r="16" spans="2:12" ht="34.5" customHeight="1">
      <c r="B16" s="241" t="s">
        <v>288</v>
      </c>
      <c r="C16" s="242"/>
      <c r="D16" s="202"/>
      <c r="E16" s="202"/>
      <c r="F16" s="202"/>
      <c r="G16" s="202"/>
      <c r="H16" s="202"/>
      <c r="I16" s="202"/>
      <c r="J16" s="202"/>
      <c r="K16" s="202"/>
      <c r="L16" s="195"/>
    </row>
    <row r="17" spans="2:12" ht="34.5" customHeight="1">
      <c r="B17" s="253" t="s">
        <v>292</v>
      </c>
      <c r="C17" s="254"/>
      <c r="D17" s="196"/>
      <c r="E17" s="196"/>
      <c r="F17" s="196"/>
      <c r="G17" s="196"/>
      <c r="H17" s="196"/>
      <c r="I17" s="196"/>
      <c r="J17" s="196"/>
      <c r="K17" s="196"/>
      <c r="L17" s="197"/>
    </row>
    <row r="18" spans="2:12" ht="34.5" customHeight="1">
      <c r="B18" s="218"/>
      <c r="C18" s="219" t="s">
        <v>300</v>
      </c>
      <c r="D18" s="194"/>
      <c r="E18" s="194"/>
      <c r="F18" s="194"/>
      <c r="G18" s="194"/>
      <c r="H18" s="194"/>
      <c r="I18" s="194"/>
      <c r="J18" s="194"/>
      <c r="K18" s="194"/>
      <c r="L18" s="195"/>
    </row>
    <row r="19" spans="2:12" ht="34.5" customHeight="1" thickBot="1">
      <c r="B19" s="220"/>
      <c r="C19" s="221" t="s">
        <v>301</v>
      </c>
      <c r="D19" s="222"/>
      <c r="E19" s="222"/>
      <c r="F19" s="222"/>
      <c r="G19" s="222"/>
      <c r="H19" s="222"/>
      <c r="I19" s="222"/>
      <c r="J19" s="222"/>
      <c r="K19" s="222"/>
      <c r="L19" s="223"/>
    </row>
    <row r="20" spans="2:12" ht="39.75" customHeight="1" thickBot="1">
      <c r="B20" s="249" t="s">
        <v>293</v>
      </c>
      <c r="C20" s="250"/>
      <c r="D20" s="198"/>
      <c r="E20" s="198"/>
      <c r="F20" s="198"/>
      <c r="G20" s="198"/>
      <c r="H20" s="198"/>
      <c r="I20" s="198"/>
      <c r="J20" s="198"/>
      <c r="K20" s="198"/>
      <c r="L20" s="199"/>
    </row>
    <row r="21" spans="2:12" ht="38.25" customHeight="1">
      <c r="B21" s="255" t="s">
        <v>294</v>
      </c>
      <c r="C21" s="256"/>
      <c r="D21" s="203"/>
      <c r="E21" s="204"/>
      <c r="F21" s="204"/>
      <c r="G21" s="204"/>
      <c r="H21" s="204"/>
      <c r="I21" s="204"/>
      <c r="J21" s="204"/>
      <c r="K21" s="204"/>
      <c r="L21" s="201"/>
    </row>
    <row r="22" spans="2:12" ht="38.25" customHeight="1">
      <c r="B22" s="239" t="s">
        <v>286</v>
      </c>
      <c r="C22" s="240"/>
      <c r="D22" s="205"/>
      <c r="E22" s="206"/>
      <c r="F22" s="206"/>
      <c r="G22" s="206"/>
      <c r="H22" s="206"/>
      <c r="I22" s="206"/>
      <c r="J22" s="206"/>
      <c r="K22" s="206"/>
      <c r="L22" s="195"/>
    </row>
    <row r="23" spans="2:12" ht="38.25" customHeight="1">
      <c r="B23" s="239" t="s">
        <v>287</v>
      </c>
      <c r="C23" s="240"/>
      <c r="D23" s="205"/>
      <c r="E23" s="206"/>
      <c r="F23" s="206"/>
      <c r="G23" s="206"/>
      <c r="H23" s="206"/>
      <c r="I23" s="206"/>
      <c r="J23" s="206"/>
      <c r="K23" s="206"/>
      <c r="L23" s="195"/>
    </row>
    <row r="24" spans="2:12" ht="38.25" customHeight="1" thickBot="1">
      <c r="B24" s="247" t="s">
        <v>295</v>
      </c>
      <c r="C24" s="248"/>
      <c r="D24" s="207"/>
      <c r="E24" s="207"/>
      <c r="F24" s="207"/>
      <c r="G24" s="207"/>
      <c r="H24" s="207"/>
      <c r="I24" s="207"/>
      <c r="J24" s="207"/>
      <c r="K24" s="207"/>
      <c r="L24" s="197"/>
    </row>
    <row r="25" spans="2:12" ht="42" customHeight="1" thickBot="1">
      <c r="B25" s="249" t="s">
        <v>296</v>
      </c>
      <c r="C25" s="250"/>
      <c r="D25" s="198"/>
      <c r="E25" s="198"/>
      <c r="F25" s="198"/>
      <c r="G25" s="198"/>
      <c r="H25" s="198"/>
      <c r="I25" s="198"/>
      <c r="J25" s="198"/>
      <c r="K25" s="198"/>
      <c r="L25" s="199"/>
    </row>
    <row r="26" spans="2:12" ht="48" customHeight="1" thickBot="1">
      <c r="B26" s="251" t="s">
        <v>297</v>
      </c>
      <c r="C26" s="252"/>
      <c r="D26" s="208"/>
      <c r="E26" s="208"/>
      <c r="F26" s="208"/>
      <c r="G26" s="208"/>
      <c r="H26" s="208"/>
      <c r="I26" s="208"/>
      <c r="J26" s="208"/>
      <c r="K26" s="208"/>
      <c r="L26" s="199"/>
    </row>
    <row r="27" spans="2:12" ht="29.25" customHeight="1">
      <c r="B27" s="229" t="s">
        <v>289</v>
      </c>
      <c r="C27" s="209" t="s">
        <v>304</v>
      </c>
      <c r="D27" s="210"/>
      <c r="E27" s="210"/>
      <c r="F27" s="210"/>
      <c r="G27" s="204"/>
      <c r="H27" s="204"/>
      <c r="I27" s="204"/>
      <c r="J27" s="204"/>
      <c r="K27" s="204"/>
      <c r="L27" s="201"/>
    </row>
    <row r="28" spans="2:12" ht="29.25" customHeight="1">
      <c r="B28" s="229"/>
      <c r="C28" s="211" t="s">
        <v>281</v>
      </c>
      <c r="D28" s="212"/>
      <c r="E28" s="212"/>
      <c r="F28" s="212"/>
      <c r="G28" s="206"/>
      <c r="H28" s="206"/>
      <c r="I28" s="206"/>
      <c r="J28" s="206"/>
      <c r="K28" s="206"/>
      <c r="L28" s="195"/>
    </row>
    <row r="29" spans="2:12" ht="29.25" customHeight="1">
      <c r="B29" s="229"/>
      <c r="C29" s="211" t="s">
        <v>142</v>
      </c>
      <c r="D29" s="212"/>
      <c r="E29" s="212"/>
      <c r="F29" s="212"/>
      <c r="G29" s="206"/>
      <c r="H29" s="206"/>
      <c r="I29" s="206"/>
      <c r="J29" s="206"/>
      <c r="K29" s="206"/>
      <c r="L29" s="195"/>
    </row>
    <row r="30" spans="2:12" ht="29.25" customHeight="1">
      <c r="B30" s="229"/>
      <c r="C30" s="213" t="s">
        <v>305</v>
      </c>
      <c r="D30" s="212"/>
      <c r="E30" s="212"/>
      <c r="F30" s="212"/>
      <c r="G30" s="206"/>
      <c r="H30" s="206"/>
      <c r="I30" s="206"/>
      <c r="J30" s="206"/>
      <c r="K30" s="206"/>
      <c r="L30" s="195"/>
    </row>
    <row r="31" spans="2:12" ht="29.25" customHeight="1" thickBot="1">
      <c r="B31" s="230"/>
      <c r="C31" s="214" t="s">
        <v>298</v>
      </c>
      <c r="D31" s="215"/>
      <c r="E31" s="215"/>
      <c r="F31" s="215"/>
      <c r="G31" s="216"/>
      <c r="H31" s="216"/>
      <c r="I31" s="216"/>
      <c r="J31" s="216"/>
      <c r="K31" s="216"/>
      <c r="L31" s="217"/>
    </row>
    <row r="32" spans="2:12" ht="9.75" customHeight="1"/>
    <row r="33" spans="3:3" ht="25.5" customHeight="1">
      <c r="C33" s="184" t="s">
        <v>302</v>
      </c>
    </row>
    <row r="34" spans="3:3" ht="14.1" customHeight="1"/>
    <row r="35" spans="3:3" ht="14.1" customHeight="1"/>
    <row r="36" spans="3:3" ht="14.1" customHeight="1"/>
    <row r="37" spans="3:3" ht="14.1" customHeight="1"/>
    <row r="38" spans="3:3" ht="14.1" customHeight="1"/>
    <row r="39" spans="3:3" ht="14.1" customHeight="1"/>
    <row r="40" spans="3:3" ht="14.1" customHeight="1"/>
    <row r="41" spans="3:3" ht="14.1" customHeight="1"/>
    <row r="42" spans="3:3" ht="14.1" customHeight="1"/>
    <row r="43" spans="3:3" ht="14.1" customHeight="1"/>
    <row r="44" spans="3:3" ht="14.1" customHeight="1"/>
    <row r="45" spans="3:3" ht="14.1" customHeight="1"/>
    <row r="46" spans="3:3" ht="14.1" customHeight="1"/>
    <row r="47" spans="3:3" ht="14.1" customHeight="1"/>
    <row r="48" spans="3:3" ht="14.1" customHeight="1"/>
    <row r="49" ht="14.1" customHeight="1"/>
    <row r="50" ht="14.1" customHeight="1"/>
    <row r="51" ht="14.1" customHeight="1"/>
  </sheetData>
  <mergeCells count="25">
    <mergeCell ref="B24:C24"/>
    <mergeCell ref="B25:C25"/>
    <mergeCell ref="B26:C26"/>
    <mergeCell ref="B16:C16"/>
    <mergeCell ref="B17:C17"/>
    <mergeCell ref="B20:C20"/>
    <mergeCell ref="B21:C21"/>
    <mergeCell ref="B22:C22"/>
    <mergeCell ref="B23:C23"/>
    <mergeCell ref="B9:C9"/>
    <mergeCell ref="B11:C11"/>
    <mergeCell ref="B12:C12"/>
    <mergeCell ref="B13:C13"/>
    <mergeCell ref="B14:C14"/>
    <mergeCell ref="B15:C15"/>
    <mergeCell ref="J1:K1"/>
    <mergeCell ref="L4:L5"/>
    <mergeCell ref="K2:L2"/>
    <mergeCell ref="B27:B31"/>
    <mergeCell ref="B4:C4"/>
    <mergeCell ref="B5:C5"/>
    <mergeCell ref="B6:C6"/>
    <mergeCell ref="B10:C10"/>
    <mergeCell ref="B7:C7"/>
    <mergeCell ref="B8:C8"/>
  </mergeCells>
  <phoneticPr fontId="3"/>
  <pageMargins left="0.78740157480314965" right="0.39370078740157483" top="0.39370078740157483" bottom="0.39370078740157483" header="0.51181102362204722" footer="0.5118110236220472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5"/>
  <sheetViews>
    <sheetView showGridLines="0" workbookViewId="0">
      <selection activeCell="E28" sqref="E28"/>
    </sheetView>
  </sheetViews>
  <sheetFormatPr defaultRowHeight="13.5"/>
  <cols>
    <col min="1" max="1" width="3" customWidth="1"/>
  </cols>
  <sheetData>
    <row r="2" spans="2:14">
      <c r="B2" s="41" t="s">
        <v>182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2:14">
      <c r="B3" s="4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2:14">
      <c r="B4" s="50" t="s">
        <v>179</v>
      </c>
      <c r="C4" s="51"/>
      <c r="D4" s="37" t="s">
        <v>3</v>
      </c>
      <c r="E4" s="37" t="s">
        <v>174</v>
      </c>
      <c r="F4" s="37" t="s">
        <v>175</v>
      </c>
      <c r="G4" s="37" t="s">
        <v>176</v>
      </c>
      <c r="H4" s="37" t="s">
        <v>177</v>
      </c>
      <c r="I4" s="38" t="s">
        <v>180</v>
      </c>
      <c r="J4" s="38" t="s">
        <v>181</v>
      </c>
      <c r="K4" s="37" t="s">
        <v>178</v>
      </c>
      <c r="L4" s="48" t="s">
        <v>5</v>
      </c>
      <c r="M4" s="49"/>
      <c r="N4" s="37" t="s">
        <v>4</v>
      </c>
    </row>
    <row r="5" spans="2:14">
      <c r="B5" s="36"/>
      <c r="C5" s="30"/>
      <c r="D5" s="4"/>
      <c r="E5" s="4"/>
      <c r="F5" s="20"/>
      <c r="G5" s="21"/>
      <c r="H5" s="21"/>
      <c r="I5" s="22"/>
      <c r="J5" s="20"/>
      <c r="K5" s="20"/>
      <c r="L5" s="42"/>
      <c r="M5" s="45"/>
      <c r="N5" s="4"/>
    </row>
    <row r="6" spans="2:14">
      <c r="B6" s="33"/>
      <c r="C6" s="31"/>
      <c r="D6" s="2"/>
      <c r="E6" s="2"/>
      <c r="F6" s="23"/>
      <c r="G6" s="24"/>
      <c r="H6" s="24"/>
      <c r="I6" s="25"/>
      <c r="J6" s="23"/>
      <c r="K6" s="23"/>
      <c r="L6" s="42"/>
      <c r="M6" s="45"/>
      <c r="N6" s="2"/>
    </row>
    <row r="7" spans="2:14">
      <c r="B7" s="34"/>
      <c r="C7" s="32"/>
      <c r="D7" s="2"/>
      <c r="E7" s="2"/>
      <c r="F7" s="23"/>
      <c r="G7" s="24"/>
      <c r="H7" s="24"/>
      <c r="I7" s="25"/>
      <c r="J7" s="23"/>
      <c r="K7" s="23"/>
      <c r="L7" s="42"/>
      <c r="M7" s="45"/>
      <c r="N7" s="2"/>
    </row>
    <row r="8" spans="2:14">
      <c r="B8" s="28"/>
      <c r="C8" s="29"/>
      <c r="D8" s="2"/>
      <c r="E8" s="2"/>
      <c r="F8" s="23"/>
      <c r="G8" s="24"/>
      <c r="H8" s="24"/>
      <c r="I8" s="2"/>
      <c r="J8" s="23"/>
      <c r="K8" s="23"/>
      <c r="L8" s="42"/>
      <c r="M8" s="45"/>
      <c r="N8" s="2"/>
    </row>
    <row r="9" spans="2:14">
      <c r="B9" s="28"/>
      <c r="C9" s="29"/>
      <c r="D9" s="2"/>
      <c r="E9" s="2"/>
      <c r="F9" s="23"/>
      <c r="G9" s="2"/>
      <c r="H9" s="24"/>
      <c r="I9" s="26"/>
      <c r="J9" s="23"/>
      <c r="K9" s="23"/>
      <c r="L9" s="43"/>
      <c r="M9" s="46"/>
      <c r="N9" s="2"/>
    </row>
    <row r="10" spans="2:14">
      <c r="B10" s="28"/>
      <c r="C10" s="29"/>
      <c r="D10" s="2"/>
      <c r="E10" s="2"/>
      <c r="F10" s="23"/>
      <c r="G10" s="2"/>
      <c r="H10" s="2"/>
      <c r="I10" s="2"/>
      <c r="J10" s="23"/>
      <c r="K10" s="23"/>
      <c r="L10" s="42"/>
      <c r="M10" s="45"/>
      <c r="N10" s="2"/>
    </row>
    <row r="11" spans="2:14">
      <c r="B11" s="28"/>
      <c r="C11" s="29"/>
      <c r="D11" s="2"/>
      <c r="E11" s="2"/>
      <c r="F11" s="23"/>
      <c r="G11" s="2"/>
      <c r="H11" s="2"/>
      <c r="I11" s="2"/>
      <c r="J11" s="23"/>
      <c r="K11" s="23"/>
      <c r="L11" s="42"/>
      <c r="M11" s="45"/>
      <c r="N11" s="2"/>
    </row>
    <row r="12" spans="2:14">
      <c r="B12" s="28"/>
      <c r="C12" s="29"/>
      <c r="D12" s="2"/>
      <c r="E12" s="2"/>
      <c r="F12" s="23"/>
      <c r="G12" s="2"/>
      <c r="H12" s="2"/>
      <c r="I12" s="2"/>
      <c r="J12" s="23"/>
      <c r="K12" s="23"/>
      <c r="L12" s="42"/>
      <c r="M12" s="45"/>
      <c r="N12" s="2"/>
    </row>
    <row r="13" spans="2:14">
      <c r="B13" s="28"/>
      <c r="C13" s="29"/>
      <c r="D13" s="2"/>
      <c r="E13" s="2"/>
      <c r="F13" s="23"/>
      <c r="G13" s="2"/>
      <c r="H13" s="2"/>
      <c r="I13" s="2"/>
      <c r="J13" s="23"/>
      <c r="K13" s="23"/>
      <c r="L13" s="42"/>
      <c r="M13" s="45"/>
      <c r="N13" s="2"/>
    </row>
    <row r="14" spans="2:14">
      <c r="B14" s="28"/>
      <c r="C14" s="29"/>
      <c r="D14" s="2"/>
      <c r="E14" s="2"/>
      <c r="F14" s="23"/>
      <c r="G14" s="2"/>
      <c r="H14" s="2"/>
      <c r="I14" s="2"/>
      <c r="J14" s="27"/>
      <c r="K14" s="27"/>
      <c r="L14" s="44"/>
      <c r="M14" s="47"/>
      <c r="N14" s="2"/>
    </row>
    <row r="15" spans="2:14">
      <c r="B15" s="52"/>
      <c r="C15" s="53"/>
      <c r="D15" s="39"/>
      <c r="E15" s="39"/>
      <c r="F15" s="39"/>
      <c r="G15" s="39"/>
      <c r="H15" s="39"/>
      <c r="I15" s="39"/>
      <c r="J15" s="35"/>
      <c r="K15" s="23"/>
      <c r="L15" s="59"/>
      <c r="M15" s="58"/>
      <c r="N15" s="40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landscape" horizontalDpi="4294967292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6"/>
  <sheetViews>
    <sheetView showGridLines="0" workbookViewId="0">
      <selection activeCell="O28" sqref="O28"/>
    </sheetView>
  </sheetViews>
  <sheetFormatPr defaultRowHeight="14.1" customHeight="1"/>
  <cols>
    <col min="1" max="1" width="1.75" style="6" customWidth="1"/>
    <col min="2" max="2" width="9" style="6"/>
    <col min="3" max="14" width="5.625" style="6" customWidth="1"/>
    <col min="15" max="15" width="6.625" style="6" customWidth="1"/>
    <col min="16" max="16" width="1.75" style="6" customWidth="1"/>
    <col min="17" max="17" width="9" style="6"/>
    <col min="18" max="20" width="5.625" style="6" customWidth="1"/>
    <col min="21" max="16384" width="9" style="6"/>
  </cols>
  <sheetData>
    <row r="1" spans="2:20" ht="14.1" customHeight="1">
      <c r="B1" s="13" t="s">
        <v>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 t="s">
        <v>167</v>
      </c>
      <c r="R1" s="13"/>
      <c r="S1" s="13"/>
      <c r="T1" s="13"/>
    </row>
    <row r="2" spans="2:20" ht="14.1" customHeight="1">
      <c r="B2" s="14"/>
      <c r="C2" s="15" t="s">
        <v>148</v>
      </c>
      <c r="D2" s="15" t="s">
        <v>149</v>
      </c>
      <c r="E2" s="15" t="s">
        <v>150</v>
      </c>
      <c r="F2" s="15" t="s">
        <v>151</v>
      </c>
      <c r="G2" s="15" t="s">
        <v>152</v>
      </c>
      <c r="H2" s="15" t="s">
        <v>153</v>
      </c>
      <c r="I2" s="15" t="s">
        <v>154</v>
      </c>
      <c r="J2" s="15" t="s">
        <v>155</v>
      </c>
      <c r="K2" s="15" t="s">
        <v>156</v>
      </c>
      <c r="L2" s="15" t="s">
        <v>157</v>
      </c>
      <c r="M2" s="15" t="s">
        <v>158</v>
      </c>
      <c r="N2" s="16" t="s">
        <v>159</v>
      </c>
      <c r="O2" s="17" t="s">
        <v>147</v>
      </c>
      <c r="P2" s="13"/>
      <c r="Q2" s="15"/>
      <c r="R2" s="15" t="s">
        <v>173</v>
      </c>
      <c r="S2" s="15" t="s">
        <v>164</v>
      </c>
      <c r="T2" s="15" t="s">
        <v>165</v>
      </c>
    </row>
    <row r="3" spans="2:20" ht="14.1" customHeight="1">
      <c r="B3" s="7" t="s">
        <v>168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13"/>
      <c r="Q3" s="7" t="s">
        <v>168</v>
      </c>
      <c r="R3" s="7"/>
      <c r="S3" s="7"/>
      <c r="T3" s="7"/>
    </row>
    <row r="4" spans="2:20" ht="14.1" customHeight="1">
      <c r="B4" s="7" t="s">
        <v>169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13"/>
      <c r="Q4" s="7" t="s">
        <v>169</v>
      </c>
      <c r="R4" s="7"/>
      <c r="S4" s="7"/>
      <c r="T4" s="7"/>
    </row>
    <row r="5" spans="2:20" ht="14.1" customHeight="1">
      <c r="B5" s="7" t="s">
        <v>170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13"/>
      <c r="Q5" s="7" t="s">
        <v>170</v>
      </c>
      <c r="R5" s="7"/>
      <c r="S5" s="7"/>
      <c r="T5" s="7"/>
    </row>
    <row r="6" spans="2:20" ht="14.1" customHeight="1" thickBot="1">
      <c r="B6" s="9" t="s">
        <v>171</v>
      </c>
      <c r="C6" s="9"/>
      <c r="D6" s="9"/>
      <c r="E6" s="9"/>
      <c r="F6" s="9"/>
      <c r="G6" s="7"/>
      <c r="H6" s="7"/>
      <c r="I6" s="7"/>
      <c r="J6" s="7"/>
      <c r="K6" s="7"/>
      <c r="L6" s="7"/>
      <c r="M6" s="7"/>
      <c r="N6" s="7"/>
      <c r="O6" s="10"/>
      <c r="P6" s="13"/>
      <c r="Q6" s="9" t="s">
        <v>171</v>
      </c>
      <c r="R6" s="7"/>
      <c r="S6" s="7"/>
      <c r="T6" s="7"/>
    </row>
    <row r="7" spans="2:20" ht="14.1" customHeight="1" thickTop="1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57"/>
      <c r="P7" s="18"/>
      <c r="Q7" s="56"/>
      <c r="R7" s="56"/>
      <c r="S7" s="56"/>
      <c r="T7" s="56"/>
    </row>
    <row r="8" spans="2:20" ht="14.1" customHeight="1" thickBot="1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2:20" ht="14.1" customHeight="1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2:20" ht="14.1" customHeight="1">
      <c r="B10" s="13" t="s">
        <v>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 t="s">
        <v>172</v>
      </c>
      <c r="R10" s="13"/>
      <c r="S10" s="13"/>
      <c r="T10" s="13"/>
    </row>
    <row r="11" spans="2:20" ht="14.1" customHeight="1">
      <c r="B11" s="14"/>
      <c r="C11" s="15" t="s">
        <v>148</v>
      </c>
      <c r="D11" s="15" t="s">
        <v>149</v>
      </c>
      <c r="E11" s="15" t="s">
        <v>150</v>
      </c>
      <c r="F11" s="15" t="s">
        <v>151</v>
      </c>
      <c r="G11" s="15" t="s">
        <v>152</v>
      </c>
      <c r="H11" s="15" t="s">
        <v>153</v>
      </c>
      <c r="I11" s="15" t="s">
        <v>154</v>
      </c>
      <c r="J11" s="15" t="s">
        <v>155</v>
      </c>
      <c r="K11" s="15" t="s">
        <v>156</v>
      </c>
      <c r="L11" s="15" t="s">
        <v>157</v>
      </c>
      <c r="M11" s="15" t="s">
        <v>158</v>
      </c>
      <c r="N11" s="16" t="s">
        <v>159</v>
      </c>
      <c r="O11" s="17" t="s">
        <v>147</v>
      </c>
      <c r="P11" s="13"/>
      <c r="Q11" s="15"/>
      <c r="R11" s="15" t="s">
        <v>173</v>
      </c>
      <c r="S11" s="15" t="s">
        <v>164</v>
      </c>
      <c r="T11" s="15" t="s">
        <v>165</v>
      </c>
    </row>
    <row r="12" spans="2:20" ht="14.1" customHeight="1">
      <c r="B12" s="7" t="s">
        <v>160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  <c r="P12" s="13"/>
      <c r="Q12" s="7" t="s">
        <v>160</v>
      </c>
      <c r="R12" s="7"/>
      <c r="S12" s="7"/>
      <c r="T12" s="7"/>
    </row>
    <row r="13" spans="2:20" ht="14.1" customHeight="1">
      <c r="B13" s="7" t="s">
        <v>161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  <c r="P13" s="13"/>
      <c r="Q13" s="7" t="s">
        <v>161</v>
      </c>
      <c r="R13" s="7"/>
      <c r="S13" s="7"/>
      <c r="T13" s="7"/>
    </row>
    <row r="14" spans="2:20" ht="14.1" customHeight="1">
      <c r="B14" s="7" t="s">
        <v>162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13"/>
      <c r="Q14" s="7" t="s">
        <v>162</v>
      </c>
      <c r="R14" s="7"/>
      <c r="S14" s="7"/>
      <c r="T14" s="7"/>
    </row>
    <row r="15" spans="2:20" ht="14.1" customHeight="1" thickBot="1">
      <c r="B15" s="9" t="s">
        <v>163</v>
      </c>
      <c r="C15" s="9"/>
      <c r="D15" s="9"/>
      <c r="E15" s="9"/>
      <c r="F15" s="9"/>
      <c r="G15" s="7"/>
      <c r="H15" s="7"/>
      <c r="I15" s="7"/>
      <c r="J15" s="7"/>
      <c r="K15" s="7"/>
      <c r="L15" s="7"/>
      <c r="M15" s="7"/>
      <c r="N15" s="7"/>
      <c r="O15" s="10"/>
      <c r="P15" s="13"/>
      <c r="Q15" s="9" t="s">
        <v>163</v>
      </c>
      <c r="R15" s="7"/>
      <c r="S15" s="7"/>
      <c r="T15" s="7"/>
    </row>
    <row r="16" spans="2:20" ht="14.1" customHeight="1" thickTop="1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57"/>
      <c r="P16" s="18"/>
      <c r="Q16" s="56"/>
      <c r="R16" s="56"/>
      <c r="S16" s="56"/>
      <c r="T16" s="56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horizontalDpi="4294967292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showGridLines="0" topLeftCell="P1" workbookViewId="0">
      <selection activeCell="T1" sqref="T1"/>
    </sheetView>
  </sheetViews>
  <sheetFormatPr defaultRowHeight="11.25"/>
  <cols>
    <col min="1" max="1" width="1.75" style="1" customWidth="1"/>
    <col min="2" max="3" width="3.375" style="1" customWidth="1"/>
    <col min="4" max="4" width="3" style="1" customWidth="1"/>
    <col min="5" max="5" width="12.5" style="1" customWidth="1"/>
    <col min="6" max="6" width="3.5" style="1" customWidth="1"/>
    <col min="7" max="7" width="7.5" style="1" customWidth="1"/>
    <col min="8" max="8" width="7" style="1" customWidth="1"/>
    <col min="9" max="9" width="5.875" style="1" customWidth="1"/>
    <col min="10" max="10" width="1.375" style="1" customWidth="1"/>
    <col min="11" max="11" width="3" style="1" customWidth="1"/>
    <col min="12" max="12" width="3.125" style="1" customWidth="1"/>
    <col min="13" max="13" width="14.125" style="1" customWidth="1"/>
    <col min="14" max="14" width="3.625" style="1" customWidth="1"/>
    <col min="15" max="15" width="8.75" style="1" customWidth="1"/>
    <col min="16" max="16" width="7" style="1" customWidth="1"/>
    <col min="17" max="17" width="6.125" style="1" customWidth="1"/>
    <col min="18" max="18" width="2.125" style="1" customWidth="1"/>
    <col min="19" max="22" width="8.625" style="1" customWidth="1"/>
    <col min="23" max="23" width="11.125" style="1" customWidth="1"/>
    <col min="24" max="29" width="8.625" style="1" customWidth="1"/>
    <col min="30" max="32" width="6.625" style="1" customWidth="1"/>
    <col min="33" max="16384" width="9" style="1"/>
  </cols>
  <sheetData>
    <row r="1" spans="2:31" ht="31.5" customHeight="1">
      <c r="B1" s="72" t="s">
        <v>135</v>
      </c>
      <c r="H1" s="6"/>
      <c r="I1" s="73"/>
      <c r="J1" s="74"/>
      <c r="K1" s="74"/>
      <c r="L1" s="74"/>
    </row>
    <row r="2" spans="2:31" ht="12" thickBot="1">
      <c r="B2" s="75" t="s">
        <v>6</v>
      </c>
      <c r="G2" s="76" t="s">
        <v>7</v>
      </c>
      <c r="K2" s="75" t="s">
        <v>8</v>
      </c>
      <c r="O2" s="76" t="s">
        <v>7</v>
      </c>
      <c r="S2" s="75" t="s">
        <v>9</v>
      </c>
      <c r="U2" s="77"/>
      <c r="Y2" s="75"/>
    </row>
    <row r="3" spans="2:31">
      <c r="B3" s="78"/>
      <c r="C3" s="79"/>
      <c r="D3" s="79"/>
      <c r="E3" s="79"/>
      <c r="F3" s="80"/>
      <c r="G3" s="81" t="s">
        <v>10</v>
      </c>
      <c r="H3" s="82"/>
      <c r="I3" s="83" t="s">
        <v>11</v>
      </c>
      <c r="K3" s="78"/>
      <c r="L3" s="79"/>
      <c r="M3" s="79"/>
      <c r="N3" s="80"/>
      <c r="O3" s="81" t="s">
        <v>10</v>
      </c>
      <c r="P3" s="82"/>
      <c r="Q3" s="83" t="s">
        <v>11</v>
      </c>
      <c r="S3" s="61" t="s">
        <v>12</v>
      </c>
      <c r="T3" s="84"/>
      <c r="U3" s="85" t="s">
        <v>13</v>
      </c>
      <c r="V3" s="62"/>
      <c r="W3" s="61" t="s">
        <v>14</v>
      </c>
      <c r="X3" s="62"/>
      <c r="Y3" s="61" t="s">
        <v>15</v>
      </c>
      <c r="Z3" s="62"/>
    </row>
    <row r="4" spans="2:31" ht="12" thickBot="1">
      <c r="B4" s="86"/>
      <c r="C4" s="87"/>
      <c r="D4" s="87"/>
      <c r="E4" s="87"/>
      <c r="F4" s="88"/>
      <c r="G4" s="89" t="s">
        <v>16</v>
      </c>
      <c r="H4" s="90"/>
      <c r="I4" s="91"/>
      <c r="K4" s="86"/>
      <c r="L4" s="87"/>
      <c r="M4" s="87"/>
      <c r="N4" s="88"/>
      <c r="O4" s="89" t="s">
        <v>16</v>
      </c>
      <c r="P4" s="90"/>
      <c r="Q4" s="91"/>
      <c r="S4" s="92" t="s">
        <v>17</v>
      </c>
      <c r="T4" s="93"/>
      <c r="U4" s="92" t="s">
        <v>183</v>
      </c>
      <c r="V4" s="94"/>
      <c r="W4" s="95" t="s">
        <v>184</v>
      </c>
      <c r="X4" s="94"/>
      <c r="Y4" s="92" t="s">
        <v>185</v>
      </c>
      <c r="Z4" s="60"/>
    </row>
    <row r="5" spans="2:31">
      <c r="B5" s="96"/>
      <c r="C5" s="97" t="s">
        <v>186</v>
      </c>
      <c r="D5" s="98"/>
      <c r="E5" s="99" t="s">
        <v>187</v>
      </c>
      <c r="F5" s="100">
        <v>201</v>
      </c>
      <c r="G5" s="71"/>
      <c r="H5" s="71"/>
      <c r="I5" s="101"/>
      <c r="K5" s="96"/>
      <c r="L5" s="102" t="s">
        <v>188</v>
      </c>
      <c r="M5" s="100" t="s">
        <v>189</v>
      </c>
      <c r="N5" s="100">
        <v>301</v>
      </c>
      <c r="O5" s="71"/>
      <c r="P5" s="71"/>
      <c r="Q5" s="101"/>
      <c r="U5" s="54"/>
      <c r="V5" s="54"/>
      <c r="W5" s="54"/>
      <c r="X5" s="54"/>
      <c r="Y5" s="63"/>
      <c r="Z5" s="103"/>
    </row>
    <row r="6" spans="2:31">
      <c r="B6" s="96" t="s">
        <v>190</v>
      </c>
      <c r="C6" s="97" t="s">
        <v>190</v>
      </c>
      <c r="D6" s="104"/>
      <c r="E6" s="105"/>
      <c r="F6" s="67">
        <v>202</v>
      </c>
      <c r="G6" s="71"/>
      <c r="H6" s="106"/>
      <c r="I6" s="107"/>
      <c r="K6" s="96"/>
      <c r="L6" s="102" t="s">
        <v>191</v>
      </c>
      <c r="M6" s="67" t="s">
        <v>192</v>
      </c>
      <c r="N6" s="67">
        <v>302</v>
      </c>
      <c r="O6" s="71"/>
      <c r="P6" s="106"/>
      <c r="Q6" s="107"/>
      <c r="S6" s="75" t="s">
        <v>193</v>
      </c>
      <c r="T6" s="68"/>
      <c r="U6" s="103"/>
      <c r="V6" s="54"/>
      <c r="W6" s="54"/>
      <c r="X6" s="54"/>
      <c r="Y6" s="63"/>
      <c r="Z6" s="103"/>
    </row>
    <row r="7" spans="2:31">
      <c r="B7" s="96" t="s">
        <v>194</v>
      </c>
      <c r="C7" s="97" t="s">
        <v>194</v>
      </c>
      <c r="D7" s="104"/>
      <c r="E7" s="105"/>
      <c r="F7" s="67">
        <v>203</v>
      </c>
      <c r="G7" s="71"/>
      <c r="H7" s="106"/>
      <c r="I7" s="107"/>
      <c r="K7" s="96"/>
      <c r="L7" s="102" t="s">
        <v>195</v>
      </c>
      <c r="M7" s="67" t="s">
        <v>196</v>
      </c>
      <c r="N7" s="67">
        <v>303</v>
      </c>
      <c r="O7" s="71"/>
      <c r="P7" s="106"/>
      <c r="Q7" s="107"/>
      <c r="S7" s="61" t="s">
        <v>18</v>
      </c>
      <c r="T7" s="62"/>
      <c r="U7" s="108" t="s">
        <v>19</v>
      </c>
      <c r="V7" s="1" t="s">
        <v>20</v>
      </c>
      <c r="W7" s="54"/>
      <c r="Z7" s="1" t="s">
        <v>21</v>
      </c>
      <c r="AA7" s="54"/>
      <c r="AE7" s="109"/>
    </row>
    <row r="8" spans="2:31">
      <c r="B8" s="96" t="s">
        <v>22</v>
      </c>
      <c r="C8" s="97" t="s">
        <v>22</v>
      </c>
      <c r="D8" s="104"/>
      <c r="E8" s="105"/>
      <c r="F8" s="67">
        <v>204</v>
      </c>
      <c r="G8" s="71"/>
      <c r="H8" s="106"/>
      <c r="I8" s="107"/>
      <c r="K8" s="96"/>
      <c r="L8" s="4" t="s">
        <v>23</v>
      </c>
      <c r="M8" s="67" t="s">
        <v>24</v>
      </c>
      <c r="N8" s="67">
        <v>304</v>
      </c>
      <c r="O8" s="71"/>
      <c r="P8" s="106"/>
      <c r="Q8" s="107"/>
      <c r="S8" s="110" t="s">
        <v>25</v>
      </c>
      <c r="T8" s="111"/>
      <c r="V8" s="66">
        <f>G16</f>
        <v>0</v>
      </c>
      <c r="W8" s="66">
        <f>G25</f>
        <v>0</v>
      </c>
      <c r="X8" s="66">
        <f>O33</f>
        <v>0</v>
      </c>
      <c r="Y8" s="77" t="s">
        <v>26</v>
      </c>
      <c r="Z8" s="67">
        <f>I25</f>
        <v>0</v>
      </c>
      <c r="AA8" s="67">
        <f>Q33</f>
        <v>0</v>
      </c>
    </row>
    <row r="9" spans="2:31">
      <c r="B9" s="112"/>
      <c r="C9" s="113"/>
      <c r="D9" s="113" t="s">
        <v>27</v>
      </c>
      <c r="E9" s="105"/>
      <c r="F9" s="67">
        <v>205</v>
      </c>
      <c r="G9" s="71"/>
      <c r="H9" s="106"/>
      <c r="I9" s="107"/>
      <c r="K9" s="96"/>
      <c r="L9" s="114" t="s">
        <v>28</v>
      </c>
      <c r="M9" s="67" t="s">
        <v>29</v>
      </c>
      <c r="N9" s="67">
        <v>305</v>
      </c>
      <c r="O9" s="71"/>
      <c r="P9" s="106"/>
      <c r="Q9" s="107"/>
      <c r="V9" s="77" t="s">
        <v>30</v>
      </c>
      <c r="W9" s="77" t="s">
        <v>31</v>
      </c>
      <c r="X9" s="77" t="s">
        <v>32</v>
      </c>
      <c r="Z9" s="77" t="s">
        <v>33</v>
      </c>
      <c r="AA9" s="77" t="s">
        <v>34</v>
      </c>
    </row>
    <row r="10" spans="2:31">
      <c r="B10" s="70"/>
      <c r="C10" s="113"/>
      <c r="D10" s="113" t="s">
        <v>35</v>
      </c>
      <c r="E10" s="105"/>
      <c r="F10" s="67">
        <v>206</v>
      </c>
      <c r="G10" s="71"/>
      <c r="H10" s="115" t="s">
        <v>36</v>
      </c>
      <c r="I10" s="107"/>
      <c r="K10" s="96"/>
      <c r="L10" s="102" t="s">
        <v>191</v>
      </c>
      <c r="M10" s="67" t="s">
        <v>37</v>
      </c>
      <c r="N10" s="67">
        <v>306</v>
      </c>
      <c r="O10" s="71"/>
      <c r="P10" s="106"/>
      <c r="Q10" s="107"/>
      <c r="S10" s="61" t="s">
        <v>38</v>
      </c>
      <c r="T10" s="62"/>
      <c r="U10" s="61" t="s">
        <v>39</v>
      </c>
      <c r="V10" s="62"/>
    </row>
    <row r="11" spans="2:31">
      <c r="B11" s="112"/>
      <c r="C11" s="116"/>
      <c r="D11" s="113"/>
      <c r="E11" s="105"/>
      <c r="F11" s="67"/>
      <c r="G11" s="71"/>
      <c r="H11" s="115"/>
      <c r="I11" s="107"/>
      <c r="K11" s="96"/>
      <c r="L11" s="102"/>
      <c r="M11" s="67"/>
      <c r="N11" s="67"/>
      <c r="O11" s="71"/>
      <c r="P11" s="106"/>
      <c r="Q11" s="107"/>
      <c r="S11" s="110" t="s">
        <v>40</v>
      </c>
      <c r="T11" s="117" t="e">
        <f>T8/X4</f>
        <v>#DIV/0!</v>
      </c>
      <c r="U11" s="118" t="s">
        <v>41</v>
      </c>
      <c r="V11" s="117" t="e">
        <f>1-T11</f>
        <v>#DIV/0!</v>
      </c>
      <c r="W11" s="75"/>
      <c r="Y11" s="119"/>
    </row>
    <row r="12" spans="2:31">
      <c r="B12" s="69"/>
      <c r="C12" s="120"/>
      <c r="D12" s="104"/>
      <c r="E12" s="105" t="s">
        <v>42</v>
      </c>
      <c r="F12" s="67">
        <v>207</v>
      </c>
      <c r="G12" s="71"/>
      <c r="H12" s="106"/>
      <c r="I12" s="107"/>
      <c r="K12" s="96"/>
      <c r="L12" s="102" t="s">
        <v>195</v>
      </c>
      <c r="M12" s="67" t="s">
        <v>43</v>
      </c>
      <c r="N12" s="67">
        <v>307</v>
      </c>
      <c r="O12" s="71"/>
      <c r="P12" s="106"/>
      <c r="Q12" s="107"/>
      <c r="S12" s="75"/>
      <c r="U12" s="119"/>
      <c r="W12" s="75"/>
      <c r="Y12" s="119"/>
    </row>
    <row r="13" spans="2:31">
      <c r="B13" s="96" t="s">
        <v>190</v>
      </c>
      <c r="C13" s="97" t="s">
        <v>44</v>
      </c>
      <c r="D13" s="104"/>
      <c r="E13" s="105" t="s">
        <v>45</v>
      </c>
      <c r="F13" s="67">
        <v>208</v>
      </c>
      <c r="G13" s="71"/>
      <c r="H13" s="106"/>
      <c r="I13" s="107"/>
      <c r="K13" s="96" t="s">
        <v>44</v>
      </c>
      <c r="L13" s="4" t="s">
        <v>23</v>
      </c>
      <c r="M13" s="67" t="s">
        <v>24</v>
      </c>
      <c r="N13" s="67">
        <v>308</v>
      </c>
      <c r="O13" s="71"/>
      <c r="P13" s="106"/>
      <c r="Q13" s="107"/>
      <c r="S13" s="75" t="s">
        <v>46</v>
      </c>
    </row>
    <row r="14" spans="2:31">
      <c r="B14" s="96" t="s">
        <v>194</v>
      </c>
      <c r="C14" s="97" t="s">
        <v>47</v>
      </c>
      <c r="D14" s="104"/>
      <c r="E14" s="105" t="s">
        <v>48</v>
      </c>
      <c r="F14" s="67">
        <v>209</v>
      </c>
      <c r="G14" s="71"/>
      <c r="H14" s="106"/>
      <c r="I14" s="107"/>
      <c r="K14" s="112"/>
      <c r="L14" s="104"/>
      <c r="M14" s="105" t="s">
        <v>49</v>
      </c>
      <c r="N14" s="67">
        <v>309</v>
      </c>
      <c r="O14" s="71"/>
      <c r="P14" s="106"/>
      <c r="Q14" s="107"/>
      <c r="S14" s="61" t="s">
        <v>50</v>
      </c>
      <c r="T14" s="62"/>
      <c r="U14" s="108" t="s">
        <v>19</v>
      </c>
      <c r="V14" s="1" t="s">
        <v>51</v>
      </c>
      <c r="X14" s="1" t="s">
        <v>52</v>
      </c>
    </row>
    <row r="15" spans="2:31">
      <c r="B15" s="96" t="s">
        <v>53</v>
      </c>
      <c r="C15" s="97" t="s">
        <v>23</v>
      </c>
      <c r="D15" s="104"/>
      <c r="E15" s="105"/>
      <c r="F15" s="67">
        <v>210</v>
      </c>
      <c r="G15" s="71"/>
      <c r="H15" s="106"/>
      <c r="I15" s="107"/>
      <c r="K15" s="112"/>
      <c r="L15" s="104" t="s">
        <v>54</v>
      </c>
      <c r="M15" s="105"/>
      <c r="N15" s="67">
        <v>310</v>
      </c>
      <c r="O15" s="71"/>
      <c r="P15" s="106"/>
      <c r="Q15" s="107"/>
      <c r="S15" s="110" t="s">
        <v>55</v>
      </c>
      <c r="T15" s="111">
        <f>V17+X17-Z17</f>
        <v>0</v>
      </c>
      <c r="V15" s="121">
        <f>G51</f>
        <v>0</v>
      </c>
      <c r="W15" s="66">
        <f>O51</f>
        <v>0</v>
      </c>
      <c r="X15" s="77" t="s">
        <v>56</v>
      </c>
      <c r="Y15" s="67">
        <f>I51</f>
        <v>0</v>
      </c>
      <c r="Z15" s="66">
        <f>Q51</f>
        <v>0</v>
      </c>
      <c r="AA15" s="77" t="s">
        <v>57</v>
      </c>
      <c r="AB15" s="66">
        <f>G54</f>
        <v>0</v>
      </c>
      <c r="AC15" s="66">
        <f>G55</f>
        <v>0</v>
      </c>
    </row>
    <row r="16" spans="2:31">
      <c r="B16" s="96" t="s">
        <v>58</v>
      </c>
      <c r="C16" s="97"/>
      <c r="D16" s="104"/>
      <c r="E16" s="105" t="s">
        <v>24</v>
      </c>
      <c r="F16" s="67">
        <v>211</v>
      </c>
      <c r="G16" s="122"/>
      <c r="H16" s="123" t="s">
        <v>59</v>
      </c>
      <c r="I16" s="107"/>
      <c r="K16" s="112"/>
      <c r="L16" s="104" t="s">
        <v>143</v>
      </c>
      <c r="M16" s="105"/>
      <c r="N16" s="67">
        <v>311</v>
      </c>
      <c r="O16" s="71"/>
      <c r="P16" s="106"/>
      <c r="Q16" s="107"/>
      <c r="S16" s="68"/>
      <c r="T16" s="124"/>
      <c r="V16" s="125" t="s">
        <v>60</v>
      </c>
      <c r="W16" s="125" t="s">
        <v>61</v>
      </c>
      <c r="X16" s="77"/>
      <c r="Y16" s="126" t="s">
        <v>62</v>
      </c>
      <c r="Z16" s="125" t="s">
        <v>63</v>
      </c>
      <c r="AA16" s="77"/>
      <c r="AB16" s="125" t="s">
        <v>146</v>
      </c>
      <c r="AC16" s="125" t="s">
        <v>64</v>
      </c>
    </row>
    <row r="17" spans="2:32">
      <c r="B17" s="112"/>
      <c r="C17" s="113" t="s">
        <v>65</v>
      </c>
      <c r="D17" s="113"/>
      <c r="E17" s="105"/>
      <c r="F17" s="67">
        <v>212</v>
      </c>
      <c r="G17" s="71"/>
      <c r="H17" s="106"/>
      <c r="I17" s="107"/>
      <c r="K17" s="112"/>
      <c r="L17" s="127"/>
      <c r="M17" s="67" t="s">
        <v>66</v>
      </c>
      <c r="N17" s="67">
        <v>312</v>
      </c>
      <c r="O17" s="71"/>
      <c r="P17" s="106"/>
      <c r="Q17" s="107"/>
      <c r="S17" s="77"/>
      <c r="T17" s="77"/>
      <c r="U17" s="108" t="s">
        <v>67</v>
      </c>
      <c r="V17" s="66">
        <f>G51+O51</f>
        <v>0</v>
      </c>
      <c r="W17" s="77" t="s">
        <v>68</v>
      </c>
      <c r="X17" s="66">
        <f>I51+Q51</f>
        <v>0</v>
      </c>
      <c r="Y17" s="77" t="s">
        <v>69</v>
      </c>
      <c r="Z17" s="66">
        <f>G54+G55</f>
        <v>0</v>
      </c>
      <c r="AA17" s="77"/>
    </row>
    <row r="18" spans="2:32">
      <c r="B18" s="70"/>
      <c r="C18" s="104" t="s">
        <v>70</v>
      </c>
      <c r="D18" s="113"/>
      <c r="E18" s="105"/>
      <c r="F18" s="67">
        <v>213</v>
      </c>
      <c r="G18" s="71"/>
      <c r="H18" s="106"/>
      <c r="I18" s="107"/>
      <c r="K18" s="112"/>
      <c r="L18" s="128"/>
      <c r="M18" s="67" t="s">
        <v>71</v>
      </c>
      <c r="N18" s="67">
        <v>313</v>
      </c>
      <c r="O18" s="71"/>
      <c r="P18" s="106"/>
      <c r="Q18" s="107"/>
      <c r="S18" s="77"/>
      <c r="T18" s="77"/>
      <c r="U18" s="108"/>
      <c r="V18" s="125" t="s">
        <v>72</v>
      </c>
      <c r="W18" s="77"/>
      <c r="X18" s="125" t="s">
        <v>73</v>
      </c>
      <c r="Y18" s="77"/>
      <c r="Z18" s="124" t="s">
        <v>74</v>
      </c>
      <c r="AA18" s="77"/>
    </row>
    <row r="19" spans="2:32">
      <c r="B19" s="129"/>
      <c r="C19" s="113" t="s">
        <v>75</v>
      </c>
      <c r="D19" s="113"/>
      <c r="E19" s="105"/>
      <c r="F19" s="67">
        <v>214</v>
      </c>
      <c r="G19" s="71"/>
      <c r="H19" s="106"/>
      <c r="I19" s="107"/>
      <c r="K19" s="96" t="s">
        <v>47</v>
      </c>
      <c r="L19" s="102" t="s">
        <v>76</v>
      </c>
      <c r="M19" s="67" t="s">
        <v>77</v>
      </c>
      <c r="N19" s="67">
        <v>314</v>
      </c>
      <c r="O19" s="71"/>
      <c r="P19" s="106"/>
      <c r="Q19" s="107"/>
      <c r="S19" s="75" t="s">
        <v>78</v>
      </c>
    </row>
    <row r="20" spans="2:32">
      <c r="B20" s="69"/>
      <c r="C20" s="127"/>
      <c r="D20" s="104" t="s">
        <v>79</v>
      </c>
      <c r="E20" s="105"/>
      <c r="F20" s="67">
        <v>215</v>
      </c>
      <c r="G20" s="71"/>
      <c r="H20" s="106"/>
      <c r="I20" s="107"/>
      <c r="K20" s="96"/>
      <c r="L20" s="102"/>
      <c r="M20" s="67" t="s">
        <v>80</v>
      </c>
      <c r="N20" s="67">
        <v>315</v>
      </c>
      <c r="O20" s="71"/>
      <c r="P20" s="106"/>
      <c r="Q20" s="107"/>
      <c r="S20" s="61" t="s">
        <v>81</v>
      </c>
      <c r="T20" s="62"/>
      <c r="U20" s="108" t="s">
        <v>19</v>
      </c>
      <c r="V20" s="1" t="s">
        <v>82</v>
      </c>
      <c r="Z20" s="1" t="s">
        <v>83</v>
      </c>
    </row>
    <row r="21" spans="2:32">
      <c r="B21" s="96"/>
      <c r="C21" s="102" t="s">
        <v>44</v>
      </c>
      <c r="D21" s="104" t="s">
        <v>84</v>
      </c>
      <c r="E21" s="105"/>
      <c r="F21" s="67">
        <v>216</v>
      </c>
      <c r="G21" s="71"/>
      <c r="H21" s="106"/>
      <c r="I21" s="107"/>
      <c r="K21" s="96"/>
      <c r="L21" s="102"/>
      <c r="M21" s="67" t="s">
        <v>197</v>
      </c>
      <c r="N21" s="67">
        <v>316</v>
      </c>
      <c r="O21" s="71"/>
      <c r="P21" s="106"/>
      <c r="Q21" s="107"/>
      <c r="S21" s="110" t="s">
        <v>198</v>
      </c>
      <c r="T21" s="93">
        <f>V21+X21</f>
        <v>0</v>
      </c>
      <c r="V21" s="130">
        <f>G45+O45</f>
        <v>0</v>
      </c>
      <c r="W21" s="77" t="s">
        <v>199</v>
      </c>
      <c r="X21" s="23">
        <f>AA21/10</f>
        <v>0</v>
      </c>
      <c r="AA21" s="23">
        <f>T4*0.9</f>
        <v>0</v>
      </c>
      <c r="AB21" s="77" t="s">
        <v>200</v>
      </c>
      <c r="AC21" s="67"/>
      <c r="AD21" s="1" t="s">
        <v>201</v>
      </c>
    </row>
    <row r="22" spans="2:32">
      <c r="B22" s="96" t="s">
        <v>202</v>
      </c>
      <c r="C22" s="102" t="s">
        <v>47</v>
      </c>
      <c r="D22" s="104" t="s">
        <v>203</v>
      </c>
      <c r="E22" s="105"/>
      <c r="F22" s="67">
        <v>217</v>
      </c>
      <c r="G22" s="71"/>
      <c r="H22" s="106"/>
      <c r="I22" s="107"/>
      <c r="K22" s="96"/>
      <c r="L22" s="102"/>
      <c r="M22" s="67" t="s">
        <v>204</v>
      </c>
      <c r="N22" s="67">
        <v>317</v>
      </c>
      <c r="O22" s="71"/>
      <c r="P22" s="106"/>
      <c r="Q22" s="107"/>
      <c r="V22" s="63" t="s">
        <v>205</v>
      </c>
      <c r="X22" s="77" t="s">
        <v>206</v>
      </c>
      <c r="AA22" s="77" t="s">
        <v>207</v>
      </c>
    </row>
    <row r="23" spans="2:32">
      <c r="B23" s="96"/>
      <c r="C23" s="102" t="s">
        <v>23</v>
      </c>
      <c r="D23" s="104" t="s">
        <v>208</v>
      </c>
      <c r="E23" s="105"/>
      <c r="F23" s="67">
        <v>218</v>
      </c>
      <c r="G23" s="71"/>
      <c r="H23" s="106"/>
      <c r="I23" s="107"/>
      <c r="K23" s="96"/>
      <c r="L23" s="102"/>
      <c r="M23" s="67" t="s">
        <v>209</v>
      </c>
      <c r="N23" s="67">
        <v>318</v>
      </c>
      <c r="O23" s="71"/>
      <c r="P23" s="106"/>
      <c r="Q23" s="107"/>
      <c r="S23" s="124"/>
      <c r="T23" s="68"/>
      <c r="AF23" s="68"/>
    </row>
    <row r="24" spans="2:32">
      <c r="B24" s="96" t="s">
        <v>210</v>
      </c>
      <c r="C24" s="102"/>
      <c r="D24" s="104"/>
      <c r="E24" s="105"/>
      <c r="F24" s="67">
        <v>219</v>
      </c>
      <c r="G24" s="71"/>
      <c r="H24" s="106"/>
      <c r="I24" s="107"/>
      <c r="K24" s="96"/>
      <c r="L24" s="102"/>
      <c r="M24" s="67" t="s">
        <v>211</v>
      </c>
      <c r="N24" s="67">
        <v>319</v>
      </c>
      <c r="O24" s="71"/>
      <c r="P24" s="106"/>
      <c r="Q24" s="107"/>
      <c r="S24" s="75" t="s">
        <v>212</v>
      </c>
      <c r="AC24" s="68"/>
      <c r="AF24" s="68"/>
    </row>
    <row r="25" spans="2:32">
      <c r="B25" s="96"/>
      <c r="C25" s="4"/>
      <c r="D25" s="104" t="s">
        <v>24</v>
      </c>
      <c r="E25" s="105"/>
      <c r="F25" s="67">
        <v>220</v>
      </c>
      <c r="G25" s="122"/>
      <c r="H25" s="123" t="s">
        <v>213</v>
      </c>
      <c r="I25" s="131"/>
      <c r="K25" s="96" t="s">
        <v>23</v>
      </c>
      <c r="L25" s="102" t="s">
        <v>23</v>
      </c>
      <c r="M25" s="67" t="s">
        <v>214</v>
      </c>
      <c r="N25" s="67">
        <v>320</v>
      </c>
      <c r="O25" s="71"/>
      <c r="P25" s="106"/>
      <c r="Q25" s="107"/>
      <c r="S25" s="1" t="s">
        <v>215</v>
      </c>
    </row>
    <row r="26" spans="2:32">
      <c r="B26" s="96" t="s">
        <v>23</v>
      </c>
      <c r="C26" s="114"/>
      <c r="D26" s="127"/>
      <c r="E26" s="67" t="s">
        <v>216</v>
      </c>
      <c r="F26" s="67">
        <v>221</v>
      </c>
      <c r="G26" s="71"/>
      <c r="H26" s="106"/>
      <c r="I26" s="107"/>
      <c r="K26" s="112"/>
      <c r="L26" s="128"/>
      <c r="M26" s="67"/>
      <c r="N26" s="67">
        <v>321</v>
      </c>
      <c r="O26" s="71"/>
      <c r="P26" s="106"/>
      <c r="Q26" s="107"/>
      <c r="S26" s="61" t="s">
        <v>217</v>
      </c>
      <c r="T26" s="62"/>
      <c r="U26" s="108" t="s">
        <v>19</v>
      </c>
      <c r="V26" s="98" t="s">
        <v>218</v>
      </c>
      <c r="W26" s="98"/>
      <c r="X26" s="98"/>
      <c r="Y26" s="98"/>
      <c r="Z26" s="98"/>
      <c r="AA26" s="98"/>
      <c r="AC26" s="1" t="s">
        <v>219</v>
      </c>
      <c r="AD26" s="68"/>
      <c r="AE26" s="68"/>
    </row>
    <row r="27" spans="2:32">
      <c r="B27" s="96"/>
      <c r="C27" s="102"/>
      <c r="D27" s="102" t="s">
        <v>220</v>
      </c>
      <c r="E27" s="67" t="s">
        <v>221</v>
      </c>
      <c r="F27" s="67">
        <v>222</v>
      </c>
      <c r="G27" s="71"/>
      <c r="H27" s="106"/>
      <c r="I27" s="107"/>
      <c r="K27" s="112"/>
      <c r="L27" s="128"/>
      <c r="M27" s="67"/>
      <c r="N27" s="67">
        <v>322</v>
      </c>
      <c r="O27" s="71"/>
      <c r="P27" s="106"/>
      <c r="Q27" s="107"/>
      <c r="S27" s="110" t="s">
        <v>222</v>
      </c>
      <c r="T27" s="132" t="e">
        <f>Z32/Z33</f>
        <v>#DIV/0!</v>
      </c>
      <c r="W27" s="133" t="s">
        <v>223</v>
      </c>
      <c r="X27" s="133"/>
      <c r="Y27" s="133"/>
      <c r="Z27" s="133"/>
      <c r="AC27" s="1" t="s">
        <v>224</v>
      </c>
      <c r="AD27" s="68"/>
      <c r="AE27" s="68"/>
    </row>
    <row r="28" spans="2:32">
      <c r="B28" s="96" t="s">
        <v>225</v>
      </c>
      <c r="C28" s="102"/>
      <c r="D28" s="102"/>
      <c r="E28" s="67" t="s">
        <v>226</v>
      </c>
      <c r="F28" s="67">
        <v>223</v>
      </c>
      <c r="G28" s="71"/>
      <c r="H28" s="106"/>
      <c r="I28" s="107"/>
      <c r="K28" s="112"/>
      <c r="L28" s="128"/>
      <c r="M28" s="67"/>
      <c r="N28" s="67">
        <v>323</v>
      </c>
      <c r="O28" s="71"/>
      <c r="P28" s="106"/>
      <c r="Q28" s="107"/>
      <c r="AC28" s="68"/>
      <c r="AD28" s="125"/>
      <c r="AE28" s="68"/>
    </row>
    <row r="29" spans="2:32">
      <c r="B29" s="96"/>
      <c r="C29" s="102"/>
      <c r="D29" s="102" t="s">
        <v>227</v>
      </c>
      <c r="E29" s="67" t="s">
        <v>228</v>
      </c>
      <c r="F29" s="67">
        <v>224</v>
      </c>
      <c r="G29" s="71"/>
      <c r="H29" s="106"/>
      <c r="I29" s="107"/>
      <c r="K29" s="112"/>
      <c r="L29" s="128"/>
      <c r="M29" s="67"/>
      <c r="N29" s="67">
        <v>324</v>
      </c>
      <c r="O29" s="71"/>
      <c r="P29" s="106"/>
      <c r="Q29" s="107"/>
      <c r="U29" s="108" t="s">
        <v>229</v>
      </c>
      <c r="V29" s="66">
        <f>T15</f>
        <v>0</v>
      </c>
      <c r="W29" s="134" t="s">
        <v>230</v>
      </c>
      <c r="X29" s="66">
        <f>V4</f>
        <v>0</v>
      </c>
      <c r="Y29" s="134" t="s">
        <v>231</v>
      </c>
      <c r="Z29" s="66">
        <f>T21</f>
        <v>0</v>
      </c>
      <c r="AA29" s="98" t="s">
        <v>232</v>
      </c>
      <c r="AB29" s="126"/>
      <c r="AC29" s="68"/>
    </row>
    <row r="30" spans="2:32">
      <c r="B30" s="96" t="s">
        <v>233</v>
      </c>
      <c r="C30" s="102"/>
      <c r="D30" s="102"/>
      <c r="E30" s="67" t="s">
        <v>166</v>
      </c>
      <c r="F30" s="67">
        <v>225</v>
      </c>
      <c r="G30" s="71"/>
      <c r="H30" s="106"/>
      <c r="I30" s="107"/>
      <c r="K30" s="112"/>
      <c r="L30" s="100"/>
      <c r="M30" s="67" t="s">
        <v>24</v>
      </c>
      <c r="N30" s="67">
        <v>325</v>
      </c>
      <c r="O30" s="71"/>
      <c r="P30" s="106"/>
      <c r="Q30" s="107"/>
      <c r="U30" s="77"/>
      <c r="V30" s="124"/>
      <c r="W30" s="135" t="e">
        <f>V11</f>
        <v>#DIV/0!</v>
      </c>
      <c r="X30" s="124"/>
      <c r="Y30" s="77"/>
      <c r="Z30" s="124"/>
      <c r="AB30" s="119"/>
      <c r="AC30" s="68"/>
    </row>
    <row r="31" spans="2:32">
      <c r="B31" s="96"/>
      <c r="C31" s="102" t="s">
        <v>234</v>
      </c>
      <c r="D31" s="102" t="s">
        <v>23</v>
      </c>
      <c r="E31" s="67"/>
      <c r="F31" s="67">
        <v>226</v>
      </c>
      <c r="G31" s="71"/>
      <c r="H31" s="106"/>
      <c r="I31" s="107"/>
      <c r="K31" s="112"/>
      <c r="L31" s="104" t="s">
        <v>235</v>
      </c>
      <c r="M31" s="105"/>
      <c r="N31" s="67">
        <v>326</v>
      </c>
      <c r="O31" s="71"/>
      <c r="P31" s="106"/>
      <c r="Q31" s="107"/>
      <c r="U31" s="77"/>
      <c r="V31" s="124"/>
      <c r="W31" s="119"/>
      <c r="X31" s="124"/>
      <c r="Y31" s="77"/>
      <c r="Z31" s="124"/>
      <c r="AB31" s="119"/>
      <c r="AC31" s="68"/>
    </row>
    <row r="32" spans="2:32">
      <c r="B32" s="96" t="s">
        <v>85</v>
      </c>
      <c r="C32" s="102"/>
      <c r="D32" s="4"/>
      <c r="E32" s="67" t="s">
        <v>86</v>
      </c>
      <c r="F32" s="67">
        <v>227</v>
      </c>
      <c r="G32" s="71"/>
      <c r="H32" s="106"/>
      <c r="I32" s="107"/>
      <c r="K32" s="112"/>
      <c r="L32" s="104" t="s">
        <v>87</v>
      </c>
      <c r="M32" s="105"/>
      <c r="N32" s="67">
        <v>327</v>
      </c>
      <c r="O32" s="71"/>
      <c r="P32" s="106"/>
      <c r="Q32" s="107"/>
      <c r="U32" s="108" t="s">
        <v>229</v>
      </c>
      <c r="V32" s="66">
        <f>T15</f>
        <v>0</v>
      </c>
      <c r="W32" s="134" t="s">
        <v>88</v>
      </c>
      <c r="X32" s="66">
        <f>(X29-Z29)/0.55</f>
        <v>0</v>
      </c>
      <c r="Y32" s="126" t="s">
        <v>89</v>
      </c>
      <c r="Z32" s="66">
        <f>V32+X32</f>
        <v>0</v>
      </c>
      <c r="AA32" s="68"/>
      <c r="AB32" s="119"/>
      <c r="AC32" s="68"/>
    </row>
    <row r="33" spans="2:29">
      <c r="B33" s="96"/>
      <c r="C33" s="102"/>
      <c r="D33" s="114"/>
      <c r="E33" s="67" t="s">
        <v>144</v>
      </c>
      <c r="F33" s="67">
        <v>228</v>
      </c>
      <c r="G33" s="71"/>
      <c r="H33" s="106"/>
      <c r="I33" s="107"/>
      <c r="K33" s="70"/>
      <c r="L33" s="104" t="s">
        <v>147</v>
      </c>
      <c r="M33" s="105"/>
      <c r="N33" s="67">
        <v>328</v>
      </c>
      <c r="O33" s="122"/>
      <c r="P33" s="123" t="s">
        <v>90</v>
      </c>
      <c r="Q33" s="131"/>
      <c r="U33" s="77"/>
      <c r="V33" s="124"/>
      <c r="W33" s="135" t="e">
        <f>V11</f>
        <v>#DIV/0!</v>
      </c>
      <c r="X33" s="124"/>
      <c r="Y33" s="77"/>
      <c r="Z33" s="136" t="e">
        <f>V11</f>
        <v>#DIV/0!</v>
      </c>
      <c r="AB33" s="119"/>
      <c r="AC33" s="68"/>
    </row>
    <row r="34" spans="2:29">
      <c r="B34" s="96" t="s">
        <v>91</v>
      </c>
      <c r="C34" s="102"/>
      <c r="D34" s="102"/>
      <c r="E34" s="67" t="s">
        <v>92</v>
      </c>
      <c r="F34" s="67">
        <v>229</v>
      </c>
      <c r="G34" s="71"/>
      <c r="H34" s="106"/>
      <c r="I34" s="107"/>
      <c r="K34" s="137"/>
      <c r="L34" s="114"/>
      <c r="M34" s="67" t="s">
        <v>93</v>
      </c>
      <c r="N34" s="67">
        <v>329</v>
      </c>
      <c r="O34" s="71"/>
      <c r="P34" s="106"/>
      <c r="Q34" s="107"/>
      <c r="T34" s="77"/>
      <c r="U34" s="124"/>
      <c r="V34" s="77"/>
      <c r="W34" s="124"/>
      <c r="X34" s="77"/>
      <c r="Y34" s="124"/>
      <c r="AA34" s="119"/>
    </row>
    <row r="35" spans="2:29">
      <c r="B35" s="96"/>
      <c r="C35" s="102"/>
      <c r="D35" s="102"/>
      <c r="E35" s="67" t="s">
        <v>94</v>
      </c>
      <c r="F35" s="67">
        <v>230</v>
      </c>
      <c r="G35" s="71"/>
      <c r="H35" s="106"/>
      <c r="I35" s="107"/>
      <c r="K35" s="96"/>
      <c r="L35" s="102" t="s">
        <v>95</v>
      </c>
      <c r="M35" s="67" t="s">
        <v>226</v>
      </c>
      <c r="N35" s="67">
        <v>330</v>
      </c>
      <c r="O35" s="71"/>
      <c r="P35" s="106"/>
      <c r="Q35" s="107"/>
      <c r="S35" s="1" t="s">
        <v>96</v>
      </c>
    </row>
    <row r="36" spans="2:29">
      <c r="B36" s="96" t="s">
        <v>97</v>
      </c>
      <c r="C36" s="102"/>
      <c r="D36" s="102"/>
      <c r="E36" s="67" t="s">
        <v>98</v>
      </c>
      <c r="F36" s="67">
        <v>231</v>
      </c>
      <c r="G36" s="71"/>
      <c r="H36" s="106"/>
      <c r="I36" s="107"/>
      <c r="K36" s="96"/>
      <c r="L36" s="102" t="s">
        <v>99</v>
      </c>
      <c r="M36" s="67" t="s">
        <v>228</v>
      </c>
      <c r="N36" s="67">
        <v>331</v>
      </c>
      <c r="O36" s="71"/>
      <c r="P36" s="106"/>
      <c r="Q36" s="107"/>
      <c r="S36" s="3" t="s">
        <v>217</v>
      </c>
      <c r="T36" s="55"/>
      <c r="U36" s="108" t="s">
        <v>19</v>
      </c>
      <c r="V36" s="98" t="s">
        <v>100</v>
      </c>
      <c r="W36" s="98"/>
      <c r="X36" s="98"/>
      <c r="Y36" s="98"/>
      <c r="Z36" s="126"/>
      <c r="AA36" s="68"/>
    </row>
    <row r="37" spans="2:29">
      <c r="B37" s="96"/>
      <c r="C37" s="102"/>
      <c r="D37" s="102" t="s">
        <v>101</v>
      </c>
      <c r="E37" s="67" t="s">
        <v>102</v>
      </c>
      <c r="F37" s="67">
        <v>232</v>
      </c>
      <c r="G37" s="71"/>
      <c r="H37" s="106"/>
      <c r="I37" s="107"/>
      <c r="K37" s="96" t="s">
        <v>234</v>
      </c>
      <c r="L37" s="102" t="s">
        <v>23</v>
      </c>
      <c r="M37" s="67" t="s">
        <v>166</v>
      </c>
      <c r="N37" s="67">
        <v>332</v>
      </c>
      <c r="O37" s="71"/>
      <c r="P37" s="106"/>
      <c r="Q37" s="107"/>
      <c r="S37" s="110" t="s">
        <v>103</v>
      </c>
      <c r="T37" s="132"/>
      <c r="W37" s="133" t="s">
        <v>223</v>
      </c>
      <c r="X37" s="133"/>
    </row>
    <row r="38" spans="2:29">
      <c r="B38" s="96" t="s">
        <v>104</v>
      </c>
      <c r="C38" s="102" t="s">
        <v>105</v>
      </c>
      <c r="D38" s="102"/>
      <c r="E38" s="67" t="s">
        <v>106</v>
      </c>
      <c r="F38" s="67">
        <v>233</v>
      </c>
      <c r="G38" s="71"/>
      <c r="H38" s="106"/>
      <c r="I38" s="107"/>
      <c r="K38" s="96"/>
      <c r="L38" s="102"/>
      <c r="M38" s="67" t="s">
        <v>107</v>
      </c>
      <c r="N38" s="67">
        <v>333</v>
      </c>
      <c r="O38" s="71"/>
      <c r="P38" s="106"/>
      <c r="Q38" s="107"/>
    </row>
    <row r="39" spans="2:29">
      <c r="B39" s="96"/>
      <c r="C39" s="102"/>
      <c r="D39" s="102"/>
      <c r="E39" s="67" t="s">
        <v>197</v>
      </c>
      <c r="F39" s="67">
        <v>234</v>
      </c>
      <c r="G39" s="71"/>
      <c r="H39" s="106"/>
      <c r="I39" s="107"/>
      <c r="K39" s="96"/>
      <c r="L39" s="4"/>
      <c r="M39" s="67" t="s">
        <v>24</v>
      </c>
      <c r="N39" s="67">
        <v>334</v>
      </c>
      <c r="O39" s="71"/>
      <c r="P39" s="106"/>
      <c r="Q39" s="107"/>
      <c r="U39" s="138"/>
      <c r="X39" s="139"/>
      <c r="AA39" s="139"/>
    </row>
    <row r="40" spans="2:29">
      <c r="B40" s="96" t="s">
        <v>23</v>
      </c>
      <c r="C40" s="102"/>
      <c r="D40" s="102"/>
      <c r="E40" s="67" t="s">
        <v>108</v>
      </c>
      <c r="F40" s="67">
        <v>235</v>
      </c>
      <c r="G40" s="71"/>
      <c r="H40" s="106"/>
      <c r="I40" s="107"/>
      <c r="K40" s="96"/>
      <c r="L40" s="114"/>
      <c r="M40" s="67" t="s">
        <v>98</v>
      </c>
      <c r="N40" s="67">
        <v>335</v>
      </c>
      <c r="O40" s="71"/>
      <c r="P40" s="106"/>
      <c r="Q40" s="107"/>
      <c r="S40" s="75" t="s">
        <v>109</v>
      </c>
      <c r="AC40" s="140"/>
    </row>
    <row r="41" spans="2:29">
      <c r="B41" s="96"/>
      <c r="C41" s="102"/>
      <c r="D41" s="102"/>
      <c r="E41" s="67" t="s">
        <v>204</v>
      </c>
      <c r="F41" s="67">
        <v>236</v>
      </c>
      <c r="G41" s="71"/>
      <c r="H41" s="106"/>
      <c r="I41" s="107"/>
      <c r="K41" s="96"/>
      <c r="L41" s="102"/>
      <c r="M41" s="67" t="s">
        <v>94</v>
      </c>
      <c r="N41" s="67">
        <v>336</v>
      </c>
      <c r="O41" s="71"/>
      <c r="P41" s="106"/>
      <c r="Q41" s="107"/>
      <c r="S41" s="141" t="s">
        <v>110</v>
      </c>
      <c r="T41" s="142"/>
      <c r="U41" s="108" t="s">
        <v>19</v>
      </c>
      <c r="V41" s="143" t="s">
        <v>111</v>
      </c>
      <c r="W41" s="143"/>
      <c r="X41" s="66">
        <f>X4</f>
        <v>0</v>
      </c>
      <c r="Y41" s="1" t="s">
        <v>112</v>
      </c>
      <c r="Z41" s="144" t="e">
        <f>X4/T27</f>
        <v>#DIV/0!</v>
      </c>
      <c r="AA41" s="1" t="s">
        <v>113</v>
      </c>
    </row>
    <row r="42" spans="2:29">
      <c r="B42" s="112"/>
      <c r="C42" s="128"/>
      <c r="D42" s="102" t="s">
        <v>114</v>
      </c>
      <c r="E42" s="67" t="s">
        <v>115</v>
      </c>
      <c r="F42" s="67">
        <v>237</v>
      </c>
      <c r="G42" s="71"/>
      <c r="H42" s="106"/>
      <c r="I42" s="107"/>
      <c r="K42" s="96" t="s">
        <v>105</v>
      </c>
      <c r="L42" s="102" t="s">
        <v>76</v>
      </c>
      <c r="M42" s="67" t="s">
        <v>116</v>
      </c>
      <c r="N42" s="67">
        <v>337</v>
      </c>
      <c r="O42" s="71"/>
      <c r="P42" s="106"/>
      <c r="Q42" s="107"/>
      <c r="S42" s="104"/>
      <c r="T42" s="145" t="e">
        <f>Z41</f>
        <v>#DIV/0!</v>
      </c>
      <c r="V42" s="133" t="s">
        <v>117</v>
      </c>
      <c r="W42" s="133"/>
      <c r="X42" s="146" t="e">
        <f>T27</f>
        <v>#DIV/0!</v>
      </c>
    </row>
    <row r="43" spans="2:29">
      <c r="B43" s="112"/>
      <c r="C43" s="128"/>
      <c r="D43" s="102"/>
      <c r="E43" s="67" t="s">
        <v>118</v>
      </c>
      <c r="F43" s="67">
        <v>238</v>
      </c>
      <c r="G43" s="71"/>
      <c r="H43" s="106"/>
      <c r="I43" s="107"/>
      <c r="K43" s="96"/>
      <c r="L43" s="102"/>
      <c r="M43" s="67" t="s">
        <v>102</v>
      </c>
      <c r="N43" s="67">
        <v>338</v>
      </c>
      <c r="O43" s="71"/>
      <c r="P43" s="106"/>
      <c r="Q43" s="107"/>
      <c r="AA43" s="124"/>
    </row>
    <row r="44" spans="2:29">
      <c r="B44" s="112"/>
      <c r="C44" s="128"/>
      <c r="D44" s="128"/>
      <c r="E44" s="67" t="s">
        <v>116</v>
      </c>
      <c r="F44" s="67">
        <v>239</v>
      </c>
      <c r="G44" s="71"/>
      <c r="H44" s="106"/>
      <c r="I44" s="107"/>
      <c r="K44" s="96"/>
      <c r="L44" s="102"/>
      <c r="M44" s="67" t="s">
        <v>119</v>
      </c>
      <c r="N44" s="67">
        <v>339</v>
      </c>
      <c r="O44" s="71"/>
      <c r="P44" s="106"/>
      <c r="Q44" s="107"/>
      <c r="S44" s="5" t="s">
        <v>120</v>
      </c>
      <c r="T44" s="65"/>
      <c r="U44" s="108" t="s">
        <v>19</v>
      </c>
      <c r="V44" s="143" t="s">
        <v>121</v>
      </c>
      <c r="W44" s="143"/>
      <c r="X44" s="66">
        <f>Z4</f>
        <v>0</v>
      </c>
      <c r="Y44" s="1" t="s">
        <v>122</v>
      </c>
      <c r="Z44" s="144" t="e">
        <f>Z4/T27</f>
        <v>#DIV/0!</v>
      </c>
      <c r="AA44" s="1" t="s">
        <v>123</v>
      </c>
    </row>
    <row r="45" spans="2:29">
      <c r="B45" s="112"/>
      <c r="C45" s="102" t="s">
        <v>23</v>
      </c>
      <c r="D45" s="102"/>
      <c r="E45" s="147" t="s">
        <v>81</v>
      </c>
      <c r="F45" s="147">
        <v>240</v>
      </c>
      <c r="G45" s="148"/>
      <c r="H45" s="106"/>
      <c r="I45" s="107"/>
      <c r="K45" s="96"/>
      <c r="L45" s="102"/>
      <c r="M45" s="147" t="s">
        <v>81</v>
      </c>
      <c r="N45" s="147">
        <v>340</v>
      </c>
      <c r="O45" s="148"/>
      <c r="P45" s="149"/>
      <c r="Q45" s="150"/>
      <c r="S45" s="104"/>
      <c r="T45" s="145" t="e">
        <f>Z44</f>
        <v>#DIV/0!</v>
      </c>
      <c r="V45" s="133" t="s">
        <v>117</v>
      </c>
      <c r="W45" s="133"/>
      <c r="X45" s="146" t="e">
        <f>T27</f>
        <v>#DIV/0!</v>
      </c>
    </row>
    <row r="46" spans="2:29">
      <c r="B46" s="112"/>
      <c r="C46" s="102"/>
      <c r="D46" s="102"/>
      <c r="E46" s="67" t="s">
        <v>214</v>
      </c>
      <c r="F46" s="67">
        <v>241</v>
      </c>
      <c r="G46" s="71"/>
      <c r="H46" s="106"/>
      <c r="I46" s="107"/>
      <c r="K46" s="96"/>
      <c r="L46" s="102"/>
      <c r="M46" s="67" t="s">
        <v>0</v>
      </c>
      <c r="N46" s="67">
        <v>341</v>
      </c>
      <c r="O46" s="71"/>
      <c r="P46" s="106"/>
      <c r="Q46" s="107"/>
    </row>
    <row r="47" spans="2:29">
      <c r="B47" s="112"/>
      <c r="C47" s="102"/>
      <c r="D47" s="102" t="s">
        <v>124</v>
      </c>
      <c r="E47" s="67" t="s">
        <v>125</v>
      </c>
      <c r="F47" s="67">
        <v>242</v>
      </c>
      <c r="G47" s="71"/>
      <c r="H47" s="106"/>
      <c r="I47" s="107"/>
      <c r="K47" s="96" t="s">
        <v>23</v>
      </c>
      <c r="L47" s="102" t="s">
        <v>23</v>
      </c>
      <c r="M47" s="67" t="s">
        <v>145</v>
      </c>
      <c r="N47" s="67">
        <v>342</v>
      </c>
      <c r="O47" s="71"/>
      <c r="P47" s="106"/>
      <c r="Q47" s="107"/>
      <c r="X47" s="151"/>
      <c r="Y47" s="139"/>
      <c r="Z47" s="68"/>
      <c r="AA47" s="68"/>
      <c r="AB47" s="68"/>
    </row>
    <row r="48" spans="2:29">
      <c r="B48" s="112"/>
      <c r="C48" s="102"/>
      <c r="D48" s="102"/>
      <c r="E48" s="67" t="s">
        <v>145</v>
      </c>
      <c r="F48" s="67">
        <v>243</v>
      </c>
      <c r="G48" s="71"/>
      <c r="H48" s="106"/>
      <c r="I48" s="107"/>
      <c r="K48" s="112"/>
      <c r="L48" s="128"/>
      <c r="M48" s="67" t="s">
        <v>204</v>
      </c>
      <c r="N48" s="67">
        <v>343</v>
      </c>
      <c r="O48" s="71"/>
      <c r="P48" s="106"/>
      <c r="Q48" s="107"/>
      <c r="S48" s="64"/>
      <c r="T48" s="152" t="s">
        <v>126</v>
      </c>
      <c r="U48" s="152"/>
      <c r="V48" s="65"/>
      <c r="X48" s="68"/>
      <c r="Y48" s="139"/>
      <c r="Z48" s="68"/>
    </row>
    <row r="49" spans="2:26">
      <c r="B49" s="112"/>
      <c r="C49" s="128"/>
      <c r="D49" s="128"/>
      <c r="E49" s="67" t="s">
        <v>127</v>
      </c>
      <c r="F49" s="67">
        <v>244</v>
      </c>
      <c r="G49" s="71"/>
      <c r="H49" s="106"/>
      <c r="I49" s="107"/>
      <c r="K49" s="112"/>
      <c r="L49" s="128"/>
      <c r="M49" s="67" t="s">
        <v>214</v>
      </c>
      <c r="N49" s="67">
        <v>344</v>
      </c>
      <c r="O49" s="71"/>
      <c r="P49" s="106"/>
      <c r="Q49" s="107"/>
      <c r="S49" s="153" t="s">
        <v>128</v>
      </c>
      <c r="T49" s="154"/>
      <c r="U49" s="50" t="s">
        <v>129</v>
      </c>
      <c r="V49" s="51"/>
      <c r="W49" s="68"/>
    </row>
    <row r="50" spans="2:26">
      <c r="B50" s="112"/>
      <c r="C50" s="128"/>
      <c r="D50" s="128"/>
      <c r="E50" s="67" t="s">
        <v>130</v>
      </c>
      <c r="F50" s="67">
        <v>245</v>
      </c>
      <c r="G50" s="71"/>
      <c r="H50" s="106"/>
      <c r="I50" s="107"/>
      <c r="K50" s="112"/>
      <c r="L50" s="128"/>
      <c r="M50" s="67" t="s">
        <v>24</v>
      </c>
      <c r="N50" s="67">
        <v>345</v>
      </c>
      <c r="O50" s="71"/>
      <c r="P50" s="106"/>
      <c r="Q50" s="107"/>
      <c r="S50" s="155" t="s">
        <v>131</v>
      </c>
      <c r="T50" s="156" t="s">
        <v>81</v>
      </c>
      <c r="U50" s="156" t="s">
        <v>132</v>
      </c>
      <c r="V50" s="2" t="s">
        <v>133</v>
      </c>
      <c r="W50" s="68"/>
    </row>
    <row r="51" spans="2:26">
      <c r="B51" s="112"/>
      <c r="C51" s="100"/>
      <c r="D51" s="157" t="s">
        <v>24</v>
      </c>
      <c r="E51" s="120"/>
      <c r="F51" s="67">
        <v>246</v>
      </c>
      <c r="G51" s="158"/>
      <c r="H51" s="159" t="s">
        <v>236</v>
      </c>
      <c r="I51" s="160"/>
      <c r="K51" s="70"/>
      <c r="L51" s="157" t="s">
        <v>147</v>
      </c>
      <c r="M51" s="120"/>
      <c r="N51" s="67">
        <v>346</v>
      </c>
      <c r="O51" s="158"/>
      <c r="P51" s="159" t="s">
        <v>237</v>
      </c>
      <c r="Q51" s="161"/>
      <c r="S51" s="162"/>
      <c r="T51" s="163">
        <f>T21</f>
        <v>0</v>
      </c>
      <c r="U51" s="163"/>
      <c r="V51" s="2"/>
      <c r="W51" s="68"/>
    </row>
    <row r="52" spans="2:26" ht="12" thickBot="1">
      <c r="B52" s="70"/>
      <c r="C52" s="104"/>
      <c r="D52" s="113" t="s">
        <v>49</v>
      </c>
      <c r="E52" s="105"/>
      <c r="F52" s="67">
        <v>247</v>
      </c>
      <c r="G52" s="71"/>
      <c r="H52" s="106"/>
      <c r="I52" s="107"/>
      <c r="K52" s="164"/>
      <c r="L52" s="165" t="s">
        <v>238</v>
      </c>
      <c r="M52" s="166"/>
      <c r="N52" s="167">
        <v>347</v>
      </c>
      <c r="O52" s="168"/>
      <c r="P52" s="168"/>
      <c r="Q52" s="169"/>
      <c r="S52" s="170" t="s">
        <v>239</v>
      </c>
      <c r="T52" s="171" t="s">
        <v>240</v>
      </c>
      <c r="U52" s="172"/>
      <c r="V52" s="173" t="s">
        <v>239</v>
      </c>
      <c r="W52" s="68"/>
    </row>
    <row r="53" spans="2:26" ht="13.5">
      <c r="B53" s="129"/>
      <c r="C53" s="113" t="s">
        <v>241</v>
      </c>
      <c r="D53" s="113"/>
      <c r="E53" s="105"/>
      <c r="F53" s="67">
        <v>248</v>
      </c>
      <c r="G53" s="71"/>
      <c r="H53" s="106"/>
      <c r="I53" s="107"/>
      <c r="S53" s="170"/>
      <c r="T53" s="257">
        <f>T51+U51</f>
        <v>0</v>
      </c>
      <c r="U53" s="258"/>
      <c r="V53" s="173"/>
      <c r="W53" s="68"/>
    </row>
    <row r="54" spans="2:26">
      <c r="B54" s="69"/>
      <c r="C54" s="104"/>
      <c r="D54" s="113"/>
      <c r="E54" s="105" t="s">
        <v>146</v>
      </c>
      <c r="F54" s="67">
        <v>249</v>
      </c>
      <c r="G54" s="71"/>
      <c r="H54" s="106"/>
      <c r="I54" s="107"/>
      <c r="W54" s="68"/>
    </row>
    <row r="55" spans="2:26">
      <c r="B55" s="96" t="s">
        <v>242</v>
      </c>
      <c r="C55" s="104"/>
      <c r="D55" s="113"/>
      <c r="E55" s="105" t="s">
        <v>243</v>
      </c>
      <c r="F55" s="67">
        <v>250</v>
      </c>
      <c r="G55" s="71"/>
      <c r="H55" s="106"/>
      <c r="I55" s="107"/>
      <c r="S55" s="174"/>
      <c r="T55" s="68"/>
      <c r="U55" s="175"/>
      <c r="V55" s="68"/>
      <c r="W55" s="68"/>
      <c r="X55" s="68"/>
      <c r="Y55" s="68"/>
    </row>
    <row r="56" spans="2:26">
      <c r="B56" s="96" t="s">
        <v>244</v>
      </c>
      <c r="C56" s="104"/>
      <c r="D56" s="113"/>
      <c r="E56" s="105" t="s">
        <v>245</v>
      </c>
      <c r="F56" s="67">
        <v>251</v>
      </c>
      <c r="G56" s="71"/>
      <c r="H56" s="106"/>
      <c r="I56" s="107"/>
      <c r="S56" s="75" t="s">
        <v>246</v>
      </c>
    </row>
    <row r="57" spans="2:26">
      <c r="B57" s="96" t="s">
        <v>247</v>
      </c>
      <c r="C57" s="104"/>
      <c r="D57" s="113"/>
      <c r="E57" s="105" t="s">
        <v>248</v>
      </c>
      <c r="F57" s="67">
        <v>252</v>
      </c>
      <c r="G57" s="71"/>
      <c r="H57" s="106"/>
      <c r="I57" s="107"/>
    </row>
    <row r="58" spans="2:26">
      <c r="B58" s="96" t="s">
        <v>249</v>
      </c>
      <c r="C58" s="104"/>
      <c r="D58" s="113"/>
      <c r="E58" s="105" t="s">
        <v>250</v>
      </c>
      <c r="F58" s="67">
        <v>253</v>
      </c>
      <c r="G58" s="71"/>
      <c r="H58" s="106"/>
      <c r="I58" s="107"/>
      <c r="S58" s="64" t="s">
        <v>251</v>
      </c>
      <c r="T58" s="65"/>
      <c r="U58" s="108" t="s">
        <v>19</v>
      </c>
      <c r="V58" s="68" t="s">
        <v>252</v>
      </c>
    </row>
    <row r="59" spans="2:26">
      <c r="B59" s="96" t="s">
        <v>253</v>
      </c>
      <c r="C59" s="104"/>
      <c r="D59" s="113"/>
      <c r="E59" s="105" t="s">
        <v>254</v>
      </c>
      <c r="F59" s="67">
        <v>254</v>
      </c>
      <c r="G59" s="71"/>
      <c r="H59" s="106"/>
      <c r="I59" s="107"/>
      <c r="S59" s="104"/>
      <c r="T59" s="111" t="e">
        <f>V64+X64</f>
        <v>#DIV/0!</v>
      </c>
    </row>
    <row r="60" spans="2:26">
      <c r="B60" s="176"/>
      <c r="C60" s="104"/>
      <c r="D60" s="113"/>
      <c r="E60" s="105" t="s">
        <v>49</v>
      </c>
      <c r="F60" s="67">
        <v>255</v>
      </c>
      <c r="G60" s="71"/>
      <c r="H60" s="106"/>
      <c r="I60" s="107"/>
      <c r="U60" s="108" t="s">
        <v>255</v>
      </c>
      <c r="V60" s="66">
        <f>Z4</f>
        <v>0</v>
      </c>
      <c r="W60" s="177" t="e">
        <f>V11</f>
        <v>#DIV/0!</v>
      </c>
      <c r="X60" s="66">
        <f>T15</f>
        <v>0</v>
      </c>
      <c r="Y60" s="1" t="s">
        <v>256</v>
      </c>
      <c r="Z60" s="66">
        <f>T21</f>
        <v>0</v>
      </c>
    </row>
    <row r="61" spans="2:26">
      <c r="B61" s="137" t="s">
        <v>242</v>
      </c>
      <c r="C61" s="104"/>
      <c r="D61" s="113"/>
      <c r="E61" s="105" t="s">
        <v>257</v>
      </c>
      <c r="F61" s="67">
        <v>256</v>
      </c>
      <c r="G61" s="71"/>
      <c r="H61" s="106"/>
      <c r="I61" s="107"/>
    </row>
    <row r="62" spans="2:26">
      <c r="B62" s="96" t="s">
        <v>244</v>
      </c>
      <c r="C62" s="104"/>
      <c r="D62" s="113"/>
      <c r="E62" s="105" t="s">
        <v>258</v>
      </c>
      <c r="F62" s="67">
        <v>257</v>
      </c>
      <c r="G62" s="71"/>
      <c r="H62" s="106"/>
      <c r="I62" s="107"/>
      <c r="U62" s="108" t="s">
        <v>259</v>
      </c>
      <c r="V62" s="106" t="e">
        <f>V60*W60</f>
        <v>#DIV/0!</v>
      </c>
      <c r="W62" s="66">
        <f>T15</f>
        <v>0</v>
      </c>
      <c r="X62" s="1" t="s">
        <v>260</v>
      </c>
      <c r="Y62" s="66">
        <f>T21</f>
        <v>0</v>
      </c>
    </row>
    <row r="63" spans="2:26">
      <c r="B63" s="96" t="s">
        <v>247</v>
      </c>
      <c r="C63" s="104"/>
      <c r="D63" s="113"/>
      <c r="E63" s="105" t="s">
        <v>261</v>
      </c>
      <c r="F63" s="67">
        <v>258</v>
      </c>
      <c r="G63" s="71"/>
      <c r="H63" s="106"/>
      <c r="I63" s="107"/>
    </row>
    <row r="64" spans="2:26">
      <c r="B64" s="96" t="s">
        <v>23</v>
      </c>
      <c r="C64" s="104"/>
      <c r="D64" s="113"/>
      <c r="E64" s="105" t="s">
        <v>262</v>
      </c>
      <c r="F64" s="67">
        <v>259</v>
      </c>
      <c r="G64" s="71"/>
      <c r="H64" s="106"/>
      <c r="I64" s="107"/>
      <c r="U64" s="108" t="s">
        <v>263</v>
      </c>
      <c r="V64" s="66" t="e">
        <f>V62-W62</f>
        <v>#DIV/0!</v>
      </c>
      <c r="W64" s="77" t="s">
        <v>264</v>
      </c>
      <c r="X64" s="66">
        <f>T21</f>
        <v>0</v>
      </c>
    </row>
    <row r="65" spans="1:24">
      <c r="B65" s="96" t="s">
        <v>265</v>
      </c>
      <c r="C65" s="104"/>
      <c r="D65" s="113"/>
      <c r="E65" s="105" t="s">
        <v>266</v>
      </c>
      <c r="F65" s="67">
        <v>260</v>
      </c>
      <c r="G65" s="71"/>
      <c r="H65" s="106"/>
      <c r="I65" s="107"/>
    </row>
    <row r="66" spans="1:24">
      <c r="B66" s="112"/>
      <c r="C66" s="104"/>
      <c r="D66" s="113"/>
      <c r="E66" s="105" t="s">
        <v>49</v>
      </c>
      <c r="F66" s="67">
        <v>261</v>
      </c>
      <c r="G66" s="71"/>
      <c r="H66" s="106"/>
      <c r="I66" s="107"/>
      <c r="S66" s="64" t="s">
        <v>267</v>
      </c>
      <c r="T66" s="65"/>
      <c r="U66" s="108" t="s">
        <v>19</v>
      </c>
      <c r="V66" s="1" t="s">
        <v>268</v>
      </c>
    </row>
    <row r="67" spans="1:24">
      <c r="B67" s="129" t="s">
        <v>269</v>
      </c>
      <c r="C67" s="113"/>
      <c r="D67" s="67" t="s">
        <v>270</v>
      </c>
      <c r="E67" s="105"/>
      <c r="F67" s="67">
        <v>262</v>
      </c>
      <c r="G67" s="71"/>
      <c r="H67" s="106"/>
      <c r="I67" s="107"/>
      <c r="S67" s="104"/>
      <c r="T67" s="111" t="e">
        <f>V68-X68</f>
        <v>#DIV/0!</v>
      </c>
    </row>
    <row r="68" spans="1:24">
      <c r="B68" s="129"/>
      <c r="C68" s="113" t="s">
        <v>271</v>
      </c>
      <c r="D68" s="113"/>
      <c r="E68" s="105"/>
      <c r="F68" s="67">
        <v>263</v>
      </c>
      <c r="G68" s="71"/>
      <c r="H68" s="106"/>
      <c r="I68" s="107"/>
      <c r="U68" s="108" t="s">
        <v>89</v>
      </c>
      <c r="V68" s="66">
        <f>V4</f>
        <v>0</v>
      </c>
      <c r="W68" s="77" t="s">
        <v>231</v>
      </c>
      <c r="X68" s="66" t="e">
        <f>T59</f>
        <v>#DIV/0!</v>
      </c>
    </row>
    <row r="69" spans="1:24">
      <c r="B69" s="129"/>
      <c r="C69" s="113" t="s">
        <v>272</v>
      </c>
      <c r="D69" s="113"/>
      <c r="E69" s="105"/>
      <c r="F69" s="67">
        <v>264</v>
      </c>
      <c r="G69" s="71"/>
      <c r="H69" s="106"/>
      <c r="I69" s="107"/>
    </row>
    <row r="70" spans="1:24" ht="12" thickBot="1">
      <c r="B70" s="164"/>
      <c r="C70" s="165" t="s">
        <v>134</v>
      </c>
      <c r="D70" s="165"/>
      <c r="E70" s="166"/>
      <c r="F70" s="167">
        <v>265</v>
      </c>
      <c r="G70" s="168"/>
      <c r="H70" s="168"/>
      <c r="I70" s="169"/>
    </row>
    <row r="71" spans="1:24">
      <c r="J71" s="68"/>
      <c r="K71" s="68"/>
      <c r="L71" s="68"/>
    </row>
    <row r="72" spans="1:24">
      <c r="B72" s="68"/>
      <c r="C72" s="178"/>
      <c r="D72" s="179"/>
      <c r="E72" s="178"/>
      <c r="F72" s="178"/>
      <c r="G72" s="178"/>
      <c r="H72" s="178"/>
      <c r="I72" s="178"/>
      <c r="J72" s="68"/>
      <c r="K72" s="68"/>
      <c r="L72" s="68"/>
    </row>
    <row r="73" spans="1:24" ht="13.5">
      <c r="A73" s="180"/>
      <c r="B73" s="68"/>
      <c r="C73" s="178"/>
      <c r="D73" s="179"/>
      <c r="E73" s="178"/>
      <c r="F73" s="178"/>
      <c r="G73" s="178"/>
      <c r="H73" s="178"/>
      <c r="I73" s="178"/>
      <c r="J73" s="68"/>
      <c r="K73" s="68"/>
      <c r="L73" s="68"/>
    </row>
    <row r="74" spans="1:24" ht="13.5">
      <c r="A74" s="180"/>
      <c r="B74" s="181"/>
      <c r="C74" s="178"/>
      <c r="D74" s="179"/>
      <c r="E74" s="178"/>
      <c r="F74" s="178"/>
      <c r="G74" s="178"/>
      <c r="H74" s="178"/>
      <c r="I74" s="178"/>
      <c r="J74" s="68"/>
      <c r="K74" s="68"/>
      <c r="L74" s="68"/>
    </row>
    <row r="75" spans="1:24" ht="13.5">
      <c r="A75" s="180"/>
      <c r="B75" s="181"/>
      <c r="C75" s="178"/>
      <c r="D75" s="179"/>
      <c r="E75" s="178"/>
      <c r="F75" s="178"/>
      <c r="G75" s="178"/>
      <c r="H75" s="178"/>
      <c r="I75" s="178"/>
      <c r="J75" s="68"/>
      <c r="K75" s="68"/>
      <c r="L75" s="68"/>
    </row>
    <row r="76" spans="1:24" ht="13.5">
      <c r="A76" s="180"/>
      <c r="B76" s="181"/>
      <c r="C76" s="178"/>
      <c r="D76" s="179"/>
      <c r="E76" s="178"/>
      <c r="F76" s="178"/>
      <c r="G76" s="178"/>
      <c r="H76" s="178"/>
      <c r="I76" s="178"/>
      <c r="J76" s="68"/>
      <c r="K76" s="68"/>
      <c r="L76" s="68"/>
    </row>
    <row r="77" spans="1:24" ht="13.5">
      <c r="A77" s="180"/>
      <c r="B77" s="181"/>
      <c r="C77" s="182"/>
      <c r="D77" s="179"/>
      <c r="E77" s="179"/>
      <c r="F77" s="179"/>
      <c r="G77" s="178"/>
      <c r="H77" s="179"/>
      <c r="I77" s="179"/>
      <c r="J77" s="68"/>
      <c r="K77" s="68"/>
      <c r="L77" s="68"/>
    </row>
    <row r="78" spans="1:24" ht="13.5">
      <c r="A78" s="180"/>
      <c r="B78" s="181"/>
      <c r="C78" s="178"/>
      <c r="D78" s="178"/>
      <c r="E78" s="178"/>
      <c r="F78" s="178"/>
      <c r="G78" s="178"/>
      <c r="H78" s="178"/>
      <c r="I78" s="178"/>
    </row>
    <row r="79" spans="1:24" ht="13.5">
      <c r="A79" s="180"/>
      <c r="B79" s="181"/>
      <c r="C79" s="68"/>
      <c r="D79" s="68"/>
      <c r="E79" s="68"/>
      <c r="F79" s="68"/>
      <c r="G79" s="68"/>
    </row>
    <row r="80" spans="1:24" ht="13.5">
      <c r="A80" s="180"/>
      <c r="B80" s="181"/>
      <c r="C80" s="178"/>
      <c r="D80" s="179"/>
      <c r="E80" s="178"/>
      <c r="F80" s="178"/>
      <c r="G80" s="178"/>
    </row>
    <row r="81" spans="1:12" ht="13.5">
      <c r="A81" s="180"/>
      <c r="B81" s="181"/>
      <c r="C81" s="178"/>
      <c r="D81" s="179"/>
      <c r="E81" s="178"/>
      <c r="F81" s="178"/>
      <c r="G81" s="178"/>
    </row>
    <row r="82" spans="1:12" ht="13.5">
      <c r="A82" s="180"/>
      <c r="B82" s="181"/>
      <c r="C82" s="178"/>
      <c r="D82" s="179"/>
      <c r="E82" s="178"/>
      <c r="F82" s="178"/>
      <c r="G82" s="178"/>
      <c r="J82" s="68"/>
      <c r="K82" s="68"/>
      <c r="L82" s="68"/>
    </row>
    <row r="83" spans="1:12" ht="13.5">
      <c r="A83" s="180"/>
      <c r="B83" s="181"/>
      <c r="C83" s="178"/>
      <c r="D83" s="179"/>
      <c r="E83" s="178"/>
      <c r="F83" s="178"/>
      <c r="G83" s="178"/>
      <c r="H83" s="178"/>
      <c r="I83" s="178"/>
      <c r="J83" s="68"/>
      <c r="K83" s="68"/>
      <c r="L83" s="68"/>
    </row>
    <row r="84" spans="1:12" ht="13.5">
      <c r="A84" s="180"/>
      <c r="B84" s="181"/>
      <c r="C84" s="178"/>
      <c r="D84" s="179"/>
      <c r="E84" s="178"/>
      <c r="F84" s="178"/>
      <c r="G84" s="178"/>
      <c r="H84" s="178"/>
      <c r="I84" s="178"/>
    </row>
    <row r="85" spans="1:12" ht="13.5">
      <c r="A85" s="180"/>
      <c r="B85" s="180"/>
      <c r="C85" s="180"/>
    </row>
    <row r="86" spans="1:12" ht="13.5">
      <c r="A86" s="180"/>
      <c r="B86" s="180"/>
      <c r="C86" s="180"/>
    </row>
    <row r="87" spans="1:12" ht="13.5">
      <c r="A87" s="180"/>
      <c r="B87" s="180"/>
      <c r="C87" s="180"/>
    </row>
    <row r="88" spans="1:12" ht="13.5">
      <c r="A88" s="180"/>
      <c r="B88" s="180"/>
      <c r="C88" s="180"/>
    </row>
    <row r="89" spans="1:12" ht="13.5">
      <c r="A89" s="180"/>
      <c r="B89" s="180"/>
      <c r="C89" s="180"/>
    </row>
    <row r="90" spans="1:12" ht="13.5">
      <c r="A90" s="180"/>
      <c r="B90" s="180"/>
      <c r="C90" s="180"/>
      <c r="D90" s="180"/>
      <c r="E90" s="180"/>
      <c r="F90" s="180"/>
      <c r="G90" s="180"/>
    </row>
    <row r="91" spans="1:12" ht="13.5">
      <c r="A91" s="180"/>
      <c r="B91" s="180"/>
      <c r="C91" s="180"/>
      <c r="D91" s="180"/>
      <c r="E91" s="180"/>
      <c r="F91" s="180"/>
      <c r="G91" s="180"/>
    </row>
    <row r="92" spans="1:12" ht="13.5">
      <c r="A92" s="180"/>
      <c r="B92" s="180"/>
      <c r="C92" s="180"/>
      <c r="D92" s="180"/>
      <c r="E92" s="180"/>
      <c r="F92" s="180"/>
      <c r="G92" s="180"/>
    </row>
    <row r="93" spans="1:12" ht="13.5">
      <c r="A93" s="180"/>
      <c r="B93" s="180"/>
      <c r="C93" s="180"/>
      <c r="D93" s="180"/>
      <c r="E93" s="180"/>
      <c r="F93" s="180"/>
      <c r="G93" s="180"/>
    </row>
    <row r="94" spans="1:12" ht="13.5">
      <c r="A94" s="180"/>
      <c r="B94" s="180"/>
      <c r="C94" s="180"/>
      <c r="D94" s="180"/>
      <c r="E94" s="180"/>
      <c r="F94" s="180"/>
      <c r="G94" s="180"/>
    </row>
    <row r="95" spans="1:12" ht="13.5">
      <c r="A95" s="180"/>
      <c r="B95" s="180"/>
      <c r="C95" s="180"/>
      <c r="D95" s="180"/>
      <c r="E95" s="180"/>
      <c r="F95" s="180"/>
      <c r="G95" s="180"/>
    </row>
    <row r="96" spans="1:12" ht="13.5">
      <c r="A96" s="180"/>
      <c r="B96" s="180"/>
      <c r="C96" s="180"/>
      <c r="D96" s="180"/>
      <c r="E96" s="180"/>
      <c r="F96" s="180"/>
      <c r="G96" s="180"/>
    </row>
    <row r="97" spans="1:7" ht="13.5">
      <c r="A97" s="180"/>
      <c r="B97" s="180"/>
      <c r="C97" s="180"/>
      <c r="D97" s="180"/>
      <c r="E97" s="180"/>
      <c r="F97" s="180"/>
      <c r="G97" s="180"/>
    </row>
    <row r="98" spans="1:7" ht="13.5">
      <c r="A98" s="180"/>
      <c r="B98" s="180"/>
      <c r="C98" s="180"/>
      <c r="D98" s="180"/>
      <c r="E98" s="180"/>
      <c r="F98" s="180"/>
      <c r="G98" s="180"/>
    </row>
    <row r="99" spans="1:7" ht="13.5">
      <c r="A99" s="180"/>
      <c r="B99" s="180"/>
      <c r="C99" s="180"/>
      <c r="D99" s="180"/>
      <c r="E99" s="180"/>
      <c r="F99" s="180"/>
      <c r="G99" s="180"/>
    </row>
    <row r="100" spans="1:7" ht="13.5">
      <c r="A100" s="180"/>
      <c r="B100" s="180"/>
      <c r="C100" s="180"/>
      <c r="D100" s="180"/>
      <c r="E100" s="180"/>
      <c r="F100" s="180"/>
      <c r="G100" s="180"/>
    </row>
    <row r="101" spans="1:7" ht="13.5">
      <c r="A101" s="180"/>
      <c r="B101" s="180"/>
      <c r="C101" s="180"/>
      <c r="D101" s="180"/>
      <c r="E101" s="180"/>
      <c r="F101" s="180"/>
      <c r="G101" s="180"/>
    </row>
    <row r="102" spans="1:7" ht="13.5">
      <c r="A102" s="180"/>
      <c r="B102" s="180"/>
      <c r="C102" s="180"/>
      <c r="D102" s="180"/>
      <c r="E102" s="180"/>
      <c r="F102" s="180"/>
      <c r="G102" s="180"/>
    </row>
    <row r="103" spans="1:7" ht="13.5">
      <c r="A103" s="180"/>
      <c r="B103" s="180"/>
      <c r="C103" s="180"/>
      <c r="D103" s="180"/>
      <c r="E103" s="180"/>
      <c r="F103" s="180"/>
      <c r="G103" s="180"/>
    </row>
    <row r="104" spans="1:7" ht="13.5">
      <c r="A104" s="180"/>
      <c r="B104" s="180"/>
      <c r="C104" s="180"/>
      <c r="D104" s="180"/>
      <c r="E104" s="180"/>
      <c r="F104" s="180"/>
      <c r="G104" s="180"/>
    </row>
    <row r="105" spans="1:7" ht="13.5">
      <c r="A105" s="180"/>
      <c r="B105" s="180"/>
      <c r="C105" s="180"/>
      <c r="D105" s="180"/>
      <c r="E105" s="180"/>
      <c r="F105" s="180"/>
      <c r="G105" s="180"/>
    </row>
    <row r="106" spans="1:7" ht="13.5">
      <c r="A106" s="180"/>
      <c r="B106" s="180"/>
      <c r="C106" s="180"/>
      <c r="D106" s="180"/>
      <c r="E106" s="180"/>
      <c r="F106" s="180"/>
      <c r="G106" s="180"/>
    </row>
    <row r="107" spans="1:7" ht="13.5">
      <c r="A107" s="180"/>
      <c r="B107" s="180"/>
      <c r="C107" s="180"/>
      <c r="D107" s="180"/>
      <c r="E107" s="180"/>
      <c r="F107" s="180"/>
      <c r="G107" s="180"/>
    </row>
    <row r="108" spans="1:7" ht="13.5">
      <c r="A108" s="180"/>
      <c r="B108" s="180"/>
      <c r="C108" s="180"/>
      <c r="D108" s="180"/>
      <c r="E108" s="180"/>
      <c r="F108" s="180"/>
      <c r="G108" s="180"/>
    </row>
    <row r="109" spans="1:7" ht="13.5">
      <c r="A109" s="180"/>
      <c r="B109" s="180"/>
      <c r="C109" s="180"/>
      <c r="D109" s="180"/>
      <c r="E109" s="180"/>
      <c r="F109" s="180"/>
      <c r="G109" s="180"/>
    </row>
    <row r="110" spans="1:7" ht="13.5">
      <c r="A110" s="180"/>
      <c r="B110" s="180"/>
      <c r="C110" s="180"/>
      <c r="D110" s="180"/>
      <c r="E110" s="180"/>
      <c r="F110" s="180"/>
      <c r="G110" s="180"/>
    </row>
    <row r="111" spans="1:7" ht="13.5">
      <c r="A111" s="180"/>
      <c r="B111" s="180"/>
      <c r="C111" s="180"/>
      <c r="D111" s="180"/>
      <c r="E111" s="180"/>
      <c r="F111" s="180"/>
      <c r="G111" s="180"/>
    </row>
    <row r="112" spans="1:7" ht="13.5">
      <c r="A112" s="180"/>
      <c r="B112" s="180"/>
      <c r="C112" s="180"/>
      <c r="D112" s="180"/>
      <c r="E112" s="180"/>
      <c r="F112" s="180"/>
      <c r="G112" s="180"/>
    </row>
    <row r="113" spans="1:7" ht="13.5">
      <c r="A113" s="180"/>
      <c r="B113" s="180"/>
      <c r="C113" s="180"/>
      <c r="D113" s="180"/>
      <c r="E113" s="180"/>
      <c r="F113" s="180"/>
      <c r="G113" s="180"/>
    </row>
    <row r="114" spans="1:7" ht="13.5">
      <c r="A114" s="180"/>
      <c r="B114" s="180"/>
      <c r="C114" s="180"/>
      <c r="D114" s="180"/>
      <c r="E114" s="180"/>
      <c r="F114" s="180"/>
      <c r="G114" s="180"/>
    </row>
    <row r="115" spans="1:7" ht="13.5">
      <c r="B115" s="180"/>
      <c r="C115" s="180"/>
      <c r="D115" s="180"/>
      <c r="E115" s="180"/>
      <c r="F115" s="180"/>
      <c r="G115" s="180"/>
    </row>
  </sheetData>
  <mergeCells count="1">
    <mergeCell ref="T53:U5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利益資金計画</vt:lpstr>
      <vt:lpstr>預貯金・借入金の情況</vt:lpstr>
      <vt:lpstr>仕入計画</vt:lpstr>
      <vt:lpstr>損益分岐点</vt:lpstr>
      <vt:lpstr>利益資金計画!Print_Area</vt:lpstr>
    </vt:vector>
  </TitlesOfParts>
  <Company>（財）大分県産業創造機構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（財）大分県産業創造機構</dc:creator>
  <cp:lastModifiedBy>oitapref</cp:lastModifiedBy>
  <cp:lastPrinted>2014-07-13T03:08:38Z</cp:lastPrinted>
  <dcterms:created xsi:type="dcterms:W3CDTF">2001-07-16T09:48:57Z</dcterms:created>
  <dcterms:modified xsi:type="dcterms:W3CDTF">2022-03-31T11:01:21Z</dcterms:modified>
</cp:coreProperties>
</file>