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●地域牽引\01 R5地域牽引\○新規認定\01 牽引企業募集関係資料\01募集決裁用\⑥ＨＰ様式\"/>
    </mc:Choice>
  </mc:AlternateContent>
  <bookViews>
    <workbookView xWindow="0" yWindow="0" windowWidth="13620" windowHeight="6480" tabRatio="733" firstSheet="3" activeTab="3"/>
  </bookViews>
  <sheets>
    <sheet name="預貯金・借入金の情況" sheetId="8" state="hidden" r:id="rId1"/>
    <sheet name="仕入計画" sheetId="6" state="hidden" r:id="rId2"/>
    <sheet name="損益分岐点" sheetId="10" state="hidden" r:id="rId3"/>
    <sheet name="実施計画" sheetId="34" r:id="rId4"/>
    <sheet name="実施計画 (記載例)" sheetId="35" r:id="rId5"/>
  </sheets>
  <definedNames>
    <definedName name="_xlnm.Print_Area" localSheetId="4">'実施計画 (記載例)'!$A$1:$D$31</definedName>
  </definedNames>
  <calcPr calcId="162913"/>
</workbook>
</file>

<file path=xl/calcChain.xml><?xml version="1.0" encoding="utf-8"?>
<calcChain xmlns="http://schemas.openxmlformats.org/spreadsheetml/2006/main">
  <c r="V60" i="10" l="1"/>
  <c r="T11" i="10"/>
  <c r="V11" i="10"/>
  <c r="W60" i="10"/>
  <c r="V62" i="10"/>
  <c r="V17" i="10"/>
  <c r="X17" i="10"/>
  <c r="T15" i="10"/>
  <c r="Z17" i="10"/>
  <c r="V21" i="10"/>
  <c r="T21" i="10"/>
  <c r="AA21" i="10"/>
  <c r="X21" i="10"/>
  <c r="V68" i="10"/>
  <c r="X29" i="10"/>
  <c r="X44" i="10"/>
  <c r="X41" i="10"/>
  <c r="AC15" i="10"/>
  <c r="AB15" i="10"/>
  <c r="Z15" i="10"/>
  <c r="Y15" i="10"/>
  <c r="W15" i="10"/>
  <c r="V15" i="10"/>
  <c r="AA8" i="10"/>
  <c r="Z8" i="10"/>
  <c r="X8" i="10"/>
  <c r="W8" i="10"/>
  <c r="V8" i="10"/>
  <c r="Z29" i="10"/>
  <c r="Z60" i="10"/>
  <c r="X64" i="10"/>
  <c r="Y62" i="10"/>
  <c r="T51" i="10"/>
  <c r="T53" i="10"/>
  <c r="X32" i="10"/>
  <c r="V32" i="10"/>
  <c r="Z32" i="10"/>
  <c r="T27" i="10"/>
  <c r="W62" i="10"/>
  <c r="V64" i="10"/>
  <c r="T59" i="10"/>
  <c r="X68" i="10"/>
  <c r="T67" i="10"/>
  <c r="X60" i="10"/>
  <c r="V29" i="10"/>
  <c r="W33" i="10"/>
  <c r="W30" i="10"/>
  <c r="Z33" i="10"/>
  <c r="Z41" i="10"/>
  <c r="T42" i="10"/>
  <c r="Z44" i="10"/>
  <c r="T45" i="10"/>
  <c r="X45" i="10"/>
  <c r="X42" i="10"/>
</calcChain>
</file>

<file path=xl/sharedStrings.xml><?xml version="1.0" encoding="utf-8"?>
<sst xmlns="http://schemas.openxmlformats.org/spreadsheetml/2006/main" count="446" uniqueCount="327">
  <si>
    <t>リース料</t>
    <rPh sb="3" eb="4">
      <t>リョウ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</si>
  <si>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</si>
  <si>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</si>
  <si>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</si>
  <si>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</si>
  <si>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</si>
  <si>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</si>
  <si>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</si>
  <si>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</si>
  <si>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</si>
  <si>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</si>
  <si>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</si>
  <si>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</si>
  <si>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</si>
  <si>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</si>
  <si>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</si>
  <si>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</si>
  <si>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</si>
  <si>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</si>
  <si>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</si>
  <si>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</si>
  <si>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</si>
  <si>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</si>
  <si>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</si>
  <si>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</si>
  <si>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</si>
  <si>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</si>
  <si>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</si>
  <si>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</si>
  <si>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</si>
  <si>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</si>
  <si>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</si>
  <si>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</si>
  <si>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</si>
  <si>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</si>
  <si>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</si>
  <si>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</si>
  <si>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</si>
  <si>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</si>
  <si>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</si>
  <si>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</si>
  <si>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</si>
  <si>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</si>
  <si>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</si>
  <si>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</si>
  <si>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</si>
  <si>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</si>
  <si>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</si>
  <si>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</si>
  <si>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</si>
  <si>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</si>
  <si>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</si>
  <si>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</si>
  <si>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</si>
  <si>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</si>
  <si>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</si>
  <si>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</si>
  <si>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</si>
  <si>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</si>
  <si>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</si>
  <si>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</si>
  <si>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</si>
  <si>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</si>
  <si>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</si>
  <si>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</si>
  <si>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</si>
  <si>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</si>
  <si>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</si>
  <si>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</si>
  <si>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</si>
  <si>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</si>
  <si>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</si>
  <si>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</si>
  <si>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</si>
  <si>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</si>
  <si>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</si>
  <si>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</si>
  <si>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</si>
  <si>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</si>
  <si>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</si>
  <si>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</si>
  <si>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</si>
  <si>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</si>
  <si>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</si>
  <si>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</si>
  <si>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</si>
  <si>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</si>
  <si>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</si>
  <si>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</si>
  <si>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</si>
  <si>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</si>
  <si>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</si>
  <si>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</si>
  <si>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</si>
  <si>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</si>
  <si>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</si>
  <si>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</si>
  <si>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</si>
  <si>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</si>
  <si>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</si>
  <si>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</si>
  <si>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</si>
  <si>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</si>
  <si>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</si>
  <si>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</si>
  <si>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</si>
  <si>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</si>
  <si>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</si>
  <si>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</si>
  <si>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</si>
  <si>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</si>
  <si>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</si>
  <si>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</si>
  <si>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</si>
  <si>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</si>
  <si>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</si>
  <si>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</si>
  <si>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</si>
  <si>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</si>
  <si>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</si>
  <si>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</si>
  <si>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</si>
  <si>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</si>
  <si>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</si>
  <si>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</si>
  <si>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</si>
  <si>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</si>
  <si>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</si>
  <si>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</si>
  <si>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</si>
  <si>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</si>
  <si>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</si>
  <si>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</si>
  <si>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</si>
  <si>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</si>
  <si>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</si>
  <si>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労務費</t>
    <rPh sb="0" eb="3">
      <t>ロウムヒ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</si>
  <si>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</si>
  <si>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</si>
  <si>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受取利息</t>
    <rPh sb="0" eb="2">
      <t>ウケトリ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</si>
  <si>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</si>
  <si>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</si>
  <si>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</si>
  <si>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</si>
  <si>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</si>
  <si>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</si>
  <si>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</si>
  <si>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</si>
  <si>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</si>
  <si>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</si>
  <si>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</si>
  <si>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</si>
  <si>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</si>
  <si>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</si>
  <si>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</si>
  <si>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</si>
  <si>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</si>
  <si>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</si>
  <si>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</si>
  <si>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</si>
  <si>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</si>
  <si>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</si>
  <si>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</si>
  <si>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</si>
  <si>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</si>
  <si>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</si>
  <si>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</si>
  <si>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</si>
  <si>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</si>
  <si>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</si>
  <si>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</si>
  <si>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</si>
  <si>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</si>
  <si>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</si>
  <si>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</si>
  <si>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</si>
  <si>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</si>
  <si>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</si>
  <si>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</si>
  <si>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</si>
  <si>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</si>
  <si>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</si>
  <si>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</si>
  <si>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</si>
  <si>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</si>
  <si>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</si>
  <si>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</si>
  <si>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</si>
  <si>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</si>
  <si>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</si>
  <si>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</si>
  <si>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</si>
  <si>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</si>
  <si>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</si>
  <si>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</si>
  <si>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</si>
  <si>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</si>
  <si>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</si>
  <si>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</si>
  <si>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</si>
  <si>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</si>
  <si>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</si>
  <si>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</si>
  <si>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</si>
  <si>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</si>
  <si>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</si>
  <si>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</si>
  <si>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</si>
  <si>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</si>
  <si>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</si>
  <si>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</si>
  <si>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</si>
  <si>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</si>
  <si>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</si>
  <si>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</si>
  <si>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</si>
  <si>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</si>
  <si>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</si>
  <si>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</si>
  <si>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</si>
  <si>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</si>
  <si>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</si>
  <si>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</si>
  <si>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</si>
  <si>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</si>
  <si>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</si>
  <si>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</si>
  <si>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</si>
  <si>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</si>
  <si>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</si>
  <si>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</si>
  <si>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</si>
  <si>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</si>
  <si>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</si>
  <si>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</si>
  <si>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</si>
  <si>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</si>
  <si>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</si>
  <si>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</si>
  <si>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</si>
  <si>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</si>
  <si>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</si>
  <si>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</si>
  <si>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</si>
  <si>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</si>
  <si>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</si>
  <si>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</si>
  <si>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</si>
  <si>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</si>
  <si>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</si>
  <si>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</si>
  <si>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</si>
  <si>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</si>
  <si>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</si>
  <si>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</si>
  <si>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</si>
  <si>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</si>
  <si>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</si>
  <si>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</si>
  <si>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</si>
  <si>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</si>
  <si>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</si>
  <si>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</si>
  <si>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</si>
  <si>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</si>
  <si>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</si>
  <si>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実施項目</t>
    <rPh sb="0" eb="2">
      <t>ジッシ</t>
    </rPh>
    <rPh sb="2" eb="4">
      <t>コウモク</t>
    </rPh>
    <phoneticPr fontId="3"/>
  </si>
  <si>
    <t>実施内容</t>
    <rPh sb="0" eb="2">
      <t>ジッシ</t>
    </rPh>
    <rPh sb="2" eb="4">
      <t>ナイヨウ</t>
    </rPh>
    <phoneticPr fontId="3"/>
  </si>
  <si>
    <t>実施時期
（四半期毎）</t>
    <rPh sb="0" eb="2">
      <t>ジッシ</t>
    </rPh>
    <rPh sb="2" eb="4">
      <t>ジキ</t>
    </rPh>
    <rPh sb="6" eb="9">
      <t>シハンキ</t>
    </rPh>
    <rPh sb="9" eb="10">
      <t>ゴト</t>
    </rPh>
    <phoneticPr fontId="3"/>
  </si>
  <si>
    <t>・計画達成に向け取り組むべき実施項目を具体的に記載</t>
    <rPh sb="1" eb="3">
      <t>ケイカク</t>
    </rPh>
    <rPh sb="3" eb="5">
      <t>タッセイ</t>
    </rPh>
    <rPh sb="6" eb="7">
      <t>ム</t>
    </rPh>
    <rPh sb="8" eb="9">
      <t>ト</t>
    </rPh>
    <rPh sb="10" eb="11">
      <t>ク</t>
    </rPh>
    <rPh sb="14" eb="16">
      <t>ジッシ</t>
    </rPh>
    <rPh sb="16" eb="18">
      <t>コウモク</t>
    </rPh>
    <rPh sb="19" eb="22">
      <t>グタイテキ</t>
    </rPh>
    <rPh sb="23" eb="25">
      <t>キサイ</t>
    </rPh>
    <phoneticPr fontId="3"/>
  </si>
  <si>
    <t>工場建屋の整備拡張</t>
    <rPh sb="0" eb="2">
      <t>コウジョウ</t>
    </rPh>
    <rPh sb="2" eb="4">
      <t>タテヤ</t>
    </rPh>
    <rPh sb="5" eb="7">
      <t>セイビ</t>
    </rPh>
    <rPh sb="7" eb="9">
      <t>カクチョウ</t>
    </rPh>
    <phoneticPr fontId="3"/>
  </si>
  <si>
    <t>１－２</t>
    <phoneticPr fontId="3"/>
  </si>
  <si>
    <t>既存商品の在庫置き場の確保の為、既存工場を増設する</t>
    <rPh sb="0" eb="2">
      <t>キゾン</t>
    </rPh>
    <rPh sb="2" eb="4">
      <t>ショウヒン</t>
    </rPh>
    <rPh sb="5" eb="7">
      <t>ザイコ</t>
    </rPh>
    <rPh sb="7" eb="8">
      <t>オ</t>
    </rPh>
    <rPh sb="9" eb="10">
      <t>バ</t>
    </rPh>
    <rPh sb="11" eb="13">
      <t>カクホ</t>
    </rPh>
    <rPh sb="14" eb="15">
      <t>タメ</t>
    </rPh>
    <rPh sb="16" eb="18">
      <t>キゾン</t>
    </rPh>
    <rPh sb="18" eb="20">
      <t>コウジョウ</t>
    </rPh>
    <rPh sb="21" eb="23">
      <t>ゾウセツ</t>
    </rPh>
    <phoneticPr fontId="3"/>
  </si>
  <si>
    <t>人材の確保と育成</t>
    <rPh sb="0" eb="2">
      <t>ジンザイ</t>
    </rPh>
    <rPh sb="3" eb="5">
      <t>カクホ</t>
    </rPh>
    <rPh sb="6" eb="8">
      <t>イクセイ</t>
    </rPh>
    <phoneticPr fontId="3"/>
  </si>
  <si>
    <t>１－３</t>
  </si>
  <si>
    <t>新商品開発に向け、設計開発人材を採用する</t>
    <rPh sb="0" eb="3">
      <t>シンショウヒン</t>
    </rPh>
    <rPh sb="3" eb="5">
      <t>カイハツ</t>
    </rPh>
    <rPh sb="6" eb="7">
      <t>ム</t>
    </rPh>
    <rPh sb="9" eb="11">
      <t>セッケイ</t>
    </rPh>
    <rPh sb="11" eb="13">
      <t>カイハツ</t>
    </rPh>
    <rPh sb="13" eb="15">
      <t>ジンザイ</t>
    </rPh>
    <rPh sb="16" eb="18">
      <t>サイヨウ</t>
    </rPh>
    <phoneticPr fontId="3"/>
  </si>
  <si>
    <t>新規販売代理店の開拓</t>
    <rPh sb="0" eb="2">
      <t>シンキ</t>
    </rPh>
    <rPh sb="2" eb="4">
      <t>ハンバイ</t>
    </rPh>
    <rPh sb="4" eb="7">
      <t>ダイリテン</t>
    </rPh>
    <rPh sb="8" eb="10">
      <t>カイタク</t>
    </rPh>
    <phoneticPr fontId="3"/>
  </si>
  <si>
    <t>１－４</t>
  </si>
  <si>
    <t>既存商品の売上拡大に向け、営業を強化する</t>
    <rPh sb="0" eb="2">
      <t>キゾン</t>
    </rPh>
    <rPh sb="2" eb="4">
      <t>ショウヒン</t>
    </rPh>
    <rPh sb="5" eb="6">
      <t>ウ</t>
    </rPh>
    <rPh sb="6" eb="7">
      <t>ア</t>
    </rPh>
    <rPh sb="7" eb="9">
      <t>カクダイ</t>
    </rPh>
    <rPh sb="10" eb="11">
      <t>ム</t>
    </rPh>
    <rPh sb="13" eb="15">
      <t>エイギョウ</t>
    </rPh>
    <rPh sb="16" eb="18">
      <t>キョウカ</t>
    </rPh>
    <phoneticPr fontId="3"/>
  </si>
  <si>
    <t>新商品の企画・開発</t>
    <rPh sb="0" eb="1">
      <t>シン</t>
    </rPh>
    <rPh sb="1" eb="3">
      <t>ショウヒン</t>
    </rPh>
    <rPh sb="4" eb="6">
      <t>キカク</t>
    </rPh>
    <rPh sb="7" eb="9">
      <t>カイハツ</t>
    </rPh>
    <phoneticPr fontId="3"/>
  </si>
  <si>
    <t>２－１</t>
    <phoneticPr fontId="3"/>
  </si>
  <si>
    <t>２－２</t>
  </si>
  <si>
    <t>２－３</t>
  </si>
  <si>
    <t>新商品の申請、取得を目指す</t>
    <rPh sb="0" eb="3">
      <t>シンショウヒン</t>
    </rPh>
    <rPh sb="4" eb="6">
      <t>シンセイ</t>
    </rPh>
    <rPh sb="7" eb="9">
      <t>シュトク</t>
    </rPh>
    <rPh sb="10" eb="12">
      <t>メザ</t>
    </rPh>
    <phoneticPr fontId="3"/>
  </si>
  <si>
    <t>２－４</t>
  </si>
  <si>
    <t>自社工場による自社製造への事前承認</t>
    <rPh sb="0" eb="2">
      <t>ジシャ</t>
    </rPh>
    <rPh sb="2" eb="4">
      <t>コウジョウ</t>
    </rPh>
    <rPh sb="7" eb="9">
      <t>ジシャ</t>
    </rPh>
    <rPh sb="9" eb="11">
      <t>セイゾウ</t>
    </rPh>
    <rPh sb="13" eb="15">
      <t>ジゼン</t>
    </rPh>
    <rPh sb="15" eb="17">
      <t>ショウニン</t>
    </rPh>
    <phoneticPr fontId="3"/>
  </si>
  <si>
    <t>製造工場の設置</t>
    <rPh sb="0" eb="2">
      <t>セイゾウ</t>
    </rPh>
    <rPh sb="2" eb="4">
      <t>コウジョウ</t>
    </rPh>
    <rPh sb="5" eb="7">
      <t>セッチ</t>
    </rPh>
    <phoneticPr fontId="3"/>
  </si>
  <si>
    <t>３－１</t>
    <phoneticPr fontId="3"/>
  </si>
  <si>
    <t>製造工場の新設（製造メーカーへの転身）</t>
    <rPh sb="0" eb="2">
      <t>セイゾウ</t>
    </rPh>
    <rPh sb="2" eb="4">
      <t>コウジョウ</t>
    </rPh>
    <rPh sb="5" eb="7">
      <t>シンセツ</t>
    </rPh>
    <rPh sb="8" eb="10">
      <t>セイゾウ</t>
    </rPh>
    <rPh sb="16" eb="18">
      <t>テンシン</t>
    </rPh>
    <phoneticPr fontId="3"/>
  </si>
  <si>
    <t>製造機器の導入</t>
    <rPh sb="0" eb="2">
      <t>セイゾウ</t>
    </rPh>
    <rPh sb="2" eb="4">
      <t>キキ</t>
    </rPh>
    <rPh sb="5" eb="7">
      <t>ドウニュウ</t>
    </rPh>
    <phoneticPr fontId="3"/>
  </si>
  <si>
    <t>３－２</t>
  </si>
  <si>
    <t>製造機器の購入</t>
    <rPh sb="0" eb="2">
      <t>セイゾウ</t>
    </rPh>
    <rPh sb="2" eb="4">
      <t>キキ</t>
    </rPh>
    <rPh sb="5" eb="7">
      <t>コウニュウ</t>
    </rPh>
    <phoneticPr fontId="3"/>
  </si>
  <si>
    <t>従業員の確保</t>
    <rPh sb="0" eb="3">
      <t>ジュウギョウイン</t>
    </rPh>
    <rPh sb="4" eb="6">
      <t>カクホ</t>
    </rPh>
    <phoneticPr fontId="3"/>
  </si>
  <si>
    <t>３－３</t>
  </si>
  <si>
    <t>工場従業員の確保</t>
    <rPh sb="0" eb="2">
      <t>コウジョウ</t>
    </rPh>
    <rPh sb="2" eb="5">
      <t>ジュウギョウイン</t>
    </rPh>
    <rPh sb="6" eb="8">
      <t>カクホ</t>
    </rPh>
    <phoneticPr fontId="3"/>
  </si>
  <si>
    <t>生産管理体制の確立</t>
    <rPh sb="0" eb="2">
      <t>セイサン</t>
    </rPh>
    <rPh sb="2" eb="4">
      <t>カンリ</t>
    </rPh>
    <rPh sb="4" eb="6">
      <t>タイセイ</t>
    </rPh>
    <rPh sb="7" eb="9">
      <t>カクリツ</t>
    </rPh>
    <phoneticPr fontId="3"/>
  </si>
  <si>
    <t>３－４</t>
  </si>
  <si>
    <t>工程管理、品質管理の確立</t>
    <rPh sb="0" eb="2">
      <t>コウテイ</t>
    </rPh>
    <rPh sb="2" eb="4">
      <t>カンリ</t>
    </rPh>
    <rPh sb="5" eb="7">
      <t>ヒンシツ</t>
    </rPh>
    <rPh sb="7" eb="9">
      <t>カンリ</t>
    </rPh>
    <rPh sb="10" eb="12">
      <t>カクリツ</t>
    </rPh>
    <phoneticPr fontId="3"/>
  </si>
  <si>
    <t>新市場開拓</t>
    <rPh sb="0" eb="3">
      <t>シンシジョウ</t>
    </rPh>
    <rPh sb="3" eb="5">
      <t>カイタク</t>
    </rPh>
    <phoneticPr fontId="3"/>
  </si>
  <si>
    <t>３－４</t>
    <phoneticPr fontId="3"/>
  </si>
  <si>
    <t>営業ツールの作成や展示会出展</t>
    <rPh sb="0" eb="2">
      <t>エイギョウ</t>
    </rPh>
    <rPh sb="6" eb="8">
      <t>サクセイ</t>
    </rPh>
    <rPh sb="9" eb="12">
      <t>テンジカイ</t>
    </rPh>
    <rPh sb="12" eb="14">
      <t>シュッテン</t>
    </rPh>
    <phoneticPr fontId="3"/>
  </si>
  <si>
    <t>４－１</t>
    <phoneticPr fontId="3"/>
  </si>
  <si>
    <t>首都圏の販路開拓に取り組む</t>
    <rPh sb="0" eb="3">
      <t>シュトケン</t>
    </rPh>
    <rPh sb="4" eb="6">
      <t>ハンロ</t>
    </rPh>
    <rPh sb="6" eb="8">
      <t>カイタク</t>
    </rPh>
    <rPh sb="9" eb="10">
      <t>ト</t>
    </rPh>
    <rPh sb="11" eb="12">
      <t>ク</t>
    </rPh>
    <phoneticPr fontId="3"/>
  </si>
  <si>
    <t>営業要員の確保</t>
    <rPh sb="0" eb="2">
      <t>エイギョウ</t>
    </rPh>
    <rPh sb="2" eb="4">
      <t>ヨウイン</t>
    </rPh>
    <rPh sb="5" eb="7">
      <t>カクホ</t>
    </rPh>
    <phoneticPr fontId="3"/>
  </si>
  <si>
    <t>４－２</t>
  </si>
  <si>
    <t>４－３</t>
  </si>
  <si>
    <t>海外市場の開拓に取り組む</t>
    <rPh sb="0" eb="4">
      <t>カイガイシジョウ</t>
    </rPh>
    <rPh sb="5" eb="7">
      <t>カイタク</t>
    </rPh>
    <rPh sb="8" eb="9">
      <t>ト</t>
    </rPh>
    <rPh sb="10" eb="11">
      <t>ク</t>
    </rPh>
    <phoneticPr fontId="3"/>
  </si>
  <si>
    <t>アフターサービス体制の構築</t>
    <rPh sb="8" eb="10">
      <t>タイセイ</t>
    </rPh>
    <rPh sb="11" eb="13">
      <t>コウチク</t>
    </rPh>
    <phoneticPr fontId="3"/>
  </si>
  <si>
    <t>５－１</t>
    <phoneticPr fontId="3"/>
  </si>
  <si>
    <t>社内アフターサービス部門の体制確保</t>
    <rPh sb="0" eb="2">
      <t>シャナイ</t>
    </rPh>
    <rPh sb="10" eb="12">
      <t>ブモン</t>
    </rPh>
    <rPh sb="13" eb="15">
      <t>タイセイ</t>
    </rPh>
    <rPh sb="15" eb="17">
      <t>カクホ</t>
    </rPh>
    <phoneticPr fontId="3"/>
  </si>
  <si>
    <t>商品改良</t>
    <rPh sb="0" eb="2">
      <t>ショウヒン</t>
    </rPh>
    <rPh sb="2" eb="4">
      <t>カイリョウ</t>
    </rPh>
    <phoneticPr fontId="3"/>
  </si>
  <si>
    <t>５－２</t>
  </si>
  <si>
    <t>代理店や顧客からの要望により商品改良を行う</t>
    <rPh sb="0" eb="3">
      <t>ダイリテン</t>
    </rPh>
    <rPh sb="4" eb="6">
      <t>コキャク</t>
    </rPh>
    <rPh sb="9" eb="11">
      <t>ヨウボウ</t>
    </rPh>
    <rPh sb="14" eb="16">
      <t>ショウヒン</t>
    </rPh>
    <rPh sb="16" eb="18">
      <t>カイリョウ</t>
    </rPh>
    <rPh sb="19" eb="20">
      <t>オコナ</t>
    </rPh>
    <phoneticPr fontId="3"/>
  </si>
  <si>
    <t>新商品の企画・開発（A商品）に取り組む</t>
    <rPh sb="0" eb="3">
      <t>シンショウヒン</t>
    </rPh>
    <rPh sb="4" eb="6">
      <t>キカク</t>
    </rPh>
    <rPh sb="7" eb="9">
      <t>カイハツ</t>
    </rPh>
    <rPh sb="11" eb="13">
      <t>ショウヒン</t>
    </rPh>
    <rPh sb="15" eb="16">
      <t>ト</t>
    </rPh>
    <rPh sb="17" eb="18">
      <t>ク</t>
    </rPh>
    <phoneticPr fontId="3"/>
  </si>
  <si>
    <t>新商品の企画・開発（B商品）に取り組む</t>
    <rPh sb="0" eb="3">
      <t>シンショウヒン</t>
    </rPh>
    <rPh sb="4" eb="6">
      <t>キカク</t>
    </rPh>
    <rPh sb="7" eb="9">
      <t>カイハツ</t>
    </rPh>
    <rPh sb="11" eb="13">
      <t>ショウヒン</t>
    </rPh>
    <rPh sb="15" eb="16">
      <t>ト</t>
    </rPh>
    <rPh sb="17" eb="18">
      <t>ク</t>
    </rPh>
    <phoneticPr fontId="3"/>
  </si>
  <si>
    <t>新商品の企画・開発（C装置）に取り組む</t>
    <rPh sb="0" eb="3">
      <t>シンショウヒン</t>
    </rPh>
    <rPh sb="4" eb="6">
      <t>キカク</t>
    </rPh>
    <rPh sb="7" eb="9">
      <t>カイハツ</t>
    </rPh>
    <rPh sb="11" eb="13">
      <t>ソウチ</t>
    </rPh>
    <rPh sb="15" eb="16">
      <t>ト</t>
    </rPh>
    <rPh sb="17" eb="18">
      <t>ク</t>
    </rPh>
    <phoneticPr fontId="3"/>
  </si>
  <si>
    <t>○○○承認の取得</t>
    <rPh sb="3" eb="5">
      <t>ショウニン</t>
    </rPh>
    <rPh sb="6" eb="8">
      <t>シュトク</t>
    </rPh>
    <phoneticPr fontId="3"/>
  </si>
  <si>
    <t>○○製造許可の取得</t>
    <rPh sb="2" eb="4">
      <t>セイゾウ</t>
    </rPh>
    <rPh sb="4" eb="6">
      <t>キョカ</t>
    </rPh>
    <rPh sb="7" eb="9">
      <t>シュトク</t>
    </rPh>
    <phoneticPr fontId="3"/>
  </si>
  <si>
    <t>首都圏の業界に精通し、人脈を有する営業人材を確保</t>
    <rPh sb="0" eb="3">
      <t>シュトケン</t>
    </rPh>
    <rPh sb="4" eb="6">
      <t>ギョウカイ</t>
    </rPh>
    <rPh sb="7" eb="9">
      <t>セイツウ</t>
    </rPh>
    <rPh sb="11" eb="13">
      <t>ジンミャク</t>
    </rPh>
    <rPh sb="14" eb="15">
      <t>ユウ</t>
    </rPh>
    <rPh sb="17" eb="19">
      <t>エイギョウ</t>
    </rPh>
    <rPh sb="19" eb="21">
      <t>ジンザイ</t>
    </rPh>
    <rPh sb="22" eb="24">
      <t>カクホ</t>
    </rPh>
    <phoneticPr fontId="3"/>
  </si>
  <si>
    <t>６．実施計画</t>
    <rPh sb="2" eb="4">
      <t>ジッシ</t>
    </rPh>
    <rPh sb="4" eb="6">
      <t>ケイカク</t>
    </rPh>
    <phoneticPr fontId="3"/>
  </si>
  <si>
    <t>＊実施時期は、計画１年目の第１四半期は１－１、計画３年目の第４四半期は、３－４と記載</t>
    <phoneticPr fontId="3"/>
  </si>
  <si>
    <t>６．実施計画（記載例）＊参考です</t>
    <rPh sb="2" eb="4">
      <t>ジッシ</t>
    </rPh>
    <rPh sb="4" eb="6">
      <t>ケイカク</t>
    </rPh>
    <rPh sb="7" eb="10">
      <t>キサイレイ</t>
    </rPh>
    <rPh sb="12" eb="14">
      <t>サンコウ</t>
    </rPh>
    <phoneticPr fontId="3"/>
  </si>
  <si>
    <r>
      <t xml:space="preserve">１年目
</t>
    </r>
    <r>
      <rPr>
        <sz val="12"/>
        <rFont val="ＭＳ Ｐゴシック"/>
        <family val="3"/>
        <charset val="128"/>
      </rPr>
      <t>(認定後
の直近
決算月
まで)</t>
    </r>
    <rPh sb="1" eb="3">
      <t>ネンメ</t>
    </rPh>
    <rPh sb="6" eb="8">
      <t>ニンテイ</t>
    </rPh>
    <rPh sb="8" eb="9">
      <t>ゴ</t>
    </rPh>
    <rPh sb="11" eb="13">
      <t>チョッキン</t>
    </rPh>
    <rPh sb="14" eb="16">
      <t>ケッサン</t>
    </rPh>
    <rPh sb="16" eb="17">
      <t>ツキ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</si>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</sst>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%"/>
    <numFmt numFmtId="177" formatCode="0.0%"/>
    <numFmt numFmtId="178" formatCode="0.000_ "/>
    <numFmt numFmtId="179" formatCode="#,##0_ "/>
    <numFmt numFmtId="180" formatCode="#,##0.000;[Red]\-#,##0.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Continuous" vertical="center"/>
    </xf>
    <xf numFmtId="0" fontId="6" fillId="0" borderId="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1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5" borderId="3" xfId="1" applyFont="1" applyFill="1" applyBorder="1" applyAlignment="1">
      <alignment vertical="center"/>
    </xf>
    <xf numFmtId="38" fontId="5" fillId="5" borderId="1" xfId="1" applyFont="1" applyFill="1" applyBorder="1" applyAlignment="1">
      <alignment horizontal="left" vertical="center"/>
    </xf>
    <xf numFmtId="38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38" fontId="4" fillId="6" borderId="3" xfId="1" applyFont="1" applyFill="1" applyBorder="1" applyAlignment="1">
      <alignment vertical="center"/>
    </xf>
    <xf numFmtId="38" fontId="4" fillId="6" borderId="1" xfId="1" applyFont="1" applyFill="1" applyBorder="1" applyAlignment="1">
      <alignment vertical="center"/>
    </xf>
    <xf numFmtId="0" fontId="4" fillId="6" borderId="35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36" xfId="0" applyFont="1" applyFill="1" applyBorder="1" applyAlignment="1">
      <alignment horizontal="centerContinuous" vertical="center"/>
    </xf>
    <xf numFmtId="0" fontId="4" fillId="7" borderId="2" xfId="0" applyFont="1" applyFill="1" applyBorder="1" applyAlignment="1">
      <alignment horizontal="centerContinuous" vertical="center"/>
    </xf>
    <xf numFmtId="0" fontId="4" fillId="7" borderId="10" xfId="0" applyFont="1" applyFill="1" applyBorder="1" applyAlignment="1">
      <alignment horizontal="centerContinuous" vertical="center"/>
    </xf>
    <xf numFmtId="0" fontId="5" fillId="7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1" applyFont="1" applyFill="1" applyBorder="1" applyAlignment="1">
      <alignment vertical="center"/>
    </xf>
    <xf numFmtId="38" fontId="5" fillId="4" borderId="1" xfId="1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38" fontId="4" fillId="6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7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7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56" fontId="0" fillId="0" borderId="1" xfId="0" quotePrefix="1" applyNumberFormat="1" applyBorder="1" applyAlignment="1">
      <alignment horizontal="center" vertical="center"/>
    </xf>
    <xf numFmtId="0" fontId="9" fillId="0" borderId="0" xfId="0" applyFont="1"/>
    <xf numFmtId="0" fontId="0" fillId="0" borderId="0" xfId="0" applyFont="1"/>
    <xf numFmtId="38" fontId="4" fillId="0" borderId="2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showGridLines="0" workbookViewId="0">
      <selection activeCell="E28" sqref="E28"/>
    </sheetView>
  </sheetViews>
  <sheetFormatPr defaultRowHeight="13.5" x14ac:dyDescent="0.15"/>
  <cols>
    <col min="1" max="1" width="3" customWidth="1"/>
  </cols>
  <sheetData>
    <row r="2" spans="2:14" x14ac:dyDescent="0.15">
      <c r="B2" s="41" t="s">
        <v>175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 x14ac:dyDescent="0.15">
      <c r="B3" s="4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 x14ac:dyDescent="0.15">
      <c r="B4" s="50" t="s">
        <v>172</v>
      </c>
      <c r="C4" s="51"/>
      <c r="D4" s="37" t="s">
        <v>3</v>
      </c>
      <c r="E4" s="37" t="s">
        <v>167</v>
      </c>
      <c r="F4" s="37" t="s">
        <v>168</v>
      </c>
      <c r="G4" s="37" t="s">
        <v>169</v>
      </c>
      <c r="H4" s="37" t="s">
        <v>170</v>
      </c>
      <c r="I4" s="38" t="s">
        <v>173</v>
      </c>
      <c r="J4" s="38" t="s">
        <v>174</v>
      </c>
      <c r="K4" s="37" t="s">
        <v>171</v>
      </c>
      <c r="L4" s="48" t="s">
        <v>5</v>
      </c>
      <c r="M4" s="49"/>
      <c r="N4" s="37" t="s">
        <v>4</v>
      </c>
    </row>
    <row r="5" spans="2:14" x14ac:dyDescent="0.15">
      <c r="B5" s="36"/>
      <c r="C5" s="30"/>
      <c r="D5" s="4"/>
      <c r="E5" s="4"/>
      <c r="F5" s="20"/>
      <c r="G5" s="21"/>
      <c r="H5" s="21"/>
      <c r="I5" s="22"/>
      <c r="J5" s="20"/>
      <c r="K5" s="20"/>
      <c r="L5" s="42"/>
      <c r="M5" s="45"/>
      <c r="N5" s="4"/>
    </row>
    <row r="6" spans="2:14" x14ac:dyDescent="0.15">
      <c r="B6" s="33"/>
      <c r="C6" s="31"/>
      <c r="D6" s="2"/>
      <c r="E6" s="2"/>
      <c r="F6" s="23"/>
      <c r="G6" s="24"/>
      <c r="H6" s="24"/>
      <c r="I6" s="25"/>
      <c r="J6" s="23"/>
      <c r="K6" s="23"/>
      <c r="L6" s="42"/>
      <c r="M6" s="45"/>
      <c r="N6" s="2"/>
    </row>
    <row r="7" spans="2:14" x14ac:dyDescent="0.15">
      <c r="B7" s="34"/>
      <c r="C7" s="32"/>
      <c r="D7" s="2"/>
      <c r="E7" s="2"/>
      <c r="F7" s="23"/>
      <c r="G7" s="24"/>
      <c r="H7" s="24"/>
      <c r="I7" s="25"/>
      <c r="J7" s="23"/>
      <c r="K7" s="23"/>
      <c r="L7" s="42"/>
      <c r="M7" s="45"/>
      <c r="N7" s="2"/>
    </row>
    <row r="8" spans="2:14" x14ac:dyDescent="0.15">
      <c r="B8" s="28"/>
      <c r="C8" s="29"/>
      <c r="D8" s="2"/>
      <c r="E8" s="2"/>
      <c r="F8" s="23"/>
      <c r="G8" s="24"/>
      <c r="H8" s="24"/>
      <c r="I8" s="2"/>
      <c r="J8" s="23"/>
      <c r="K8" s="23"/>
      <c r="L8" s="42"/>
      <c r="M8" s="45"/>
      <c r="N8" s="2"/>
    </row>
    <row r="9" spans="2:14" x14ac:dyDescent="0.15">
      <c r="B9" s="28"/>
      <c r="C9" s="29"/>
      <c r="D9" s="2"/>
      <c r="E9" s="2"/>
      <c r="F9" s="23"/>
      <c r="G9" s="2"/>
      <c r="H9" s="24"/>
      <c r="I9" s="26"/>
      <c r="J9" s="23"/>
      <c r="K9" s="23"/>
      <c r="L9" s="43"/>
      <c r="M9" s="46"/>
      <c r="N9" s="2"/>
    </row>
    <row r="10" spans="2:14" x14ac:dyDescent="0.15">
      <c r="B10" s="28"/>
      <c r="C10" s="29"/>
      <c r="D10" s="2"/>
      <c r="E10" s="2"/>
      <c r="F10" s="23"/>
      <c r="G10" s="2"/>
      <c r="H10" s="2"/>
      <c r="I10" s="2"/>
      <c r="J10" s="23"/>
      <c r="K10" s="23"/>
      <c r="L10" s="42"/>
      <c r="M10" s="45"/>
      <c r="N10" s="2"/>
    </row>
    <row r="11" spans="2:14" x14ac:dyDescent="0.15">
      <c r="B11" s="28"/>
      <c r="C11" s="29"/>
      <c r="D11" s="2"/>
      <c r="E11" s="2"/>
      <c r="F11" s="23"/>
      <c r="G11" s="2"/>
      <c r="H11" s="2"/>
      <c r="I11" s="2"/>
      <c r="J11" s="23"/>
      <c r="K11" s="23"/>
      <c r="L11" s="42"/>
      <c r="M11" s="45"/>
      <c r="N11" s="2"/>
    </row>
    <row r="12" spans="2:14" x14ac:dyDescent="0.15">
      <c r="B12" s="28"/>
      <c r="C12" s="29"/>
      <c r="D12" s="2"/>
      <c r="E12" s="2"/>
      <c r="F12" s="23"/>
      <c r="G12" s="2"/>
      <c r="H12" s="2"/>
      <c r="I12" s="2"/>
      <c r="J12" s="23"/>
      <c r="K12" s="23"/>
      <c r="L12" s="42"/>
      <c r="M12" s="45"/>
      <c r="N12" s="2"/>
    </row>
    <row r="13" spans="2:14" x14ac:dyDescent="0.15">
      <c r="B13" s="28"/>
      <c r="C13" s="29"/>
      <c r="D13" s="2"/>
      <c r="E13" s="2"/>
      <c r="F13" s="23"/>
      <c r="G13" s="2"/>
      <c r="H13" s="2"/>
      <c r="I13" s="2"/>
      <c r="J13" s="23"/>
      <c r="K13" s="23"/>
      <c r="L13" s="42"/>
      <c r="M13" s="45"/>
      <c r="N13" s="2"/>
    </row>
    <row r="14" spans="2:14" x14ac:dyDescent="0.15">
      <c r="B14" s="28"/>
      <c r="C14" s="29"/>
      <c r="D14" s="2"/>
      <c r="E14" s="2"/>
      <c r="F14" s="23"/>
      <c r="G14" s="2"/>
      <c r="H14" s="2"/>
      <c r="I14" s="2"/>
      <c r="J14" s="27"/>
      <c r="K14" s="27"/>
      <c r="L14" s="44"/>
      <c r="M14" s="47"/>
      <c r="N14" s="2"/>
    </row>
    <row r="15" spans="2:14" x14ac:dyDescent="0.15">
      <c r="B15" s="52"/>
      <c r="C15" s="53"/>
      <c r="D15" s="39"/>
      <c r="E15" s="39"/>
      <c r="F15" s="39"/>
      <c r="G15" s="39"/>
      <c r="H15" s="39"/>
      <c r="I15" s="39"/>
      <c r="J15" s="35"/>
      <c r="K15" s="23"/>
      <c r="L15" s="59"/>
      <c r="M15" s="58"/>
      <c r="N15" s="40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showGridLines="0" workbookViewId="0">
      <selection activeCell="O28" sqref="O28"/>
    </sheetView>
  </sheetViews>
  <sheetFormatPr defaultRowHeight="14.1" customHeight="1" x14ac:dyDescent="0.15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 x14ac:dyDescent="0.15"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 t="s">
        <v>160</v>
      </c>
      <c r="R1" s="13"/>
      <c r="S1" s="13"/>
      <c r="T1" s="13"/>
    </row>
    <row r="2" spans="2:20" ht="14.1" customHeight="1" x14ac:dyDescent="0.15">
      <c r="B2" s="14"/>
      <c r="C2" s="15" t="s">
        <v>141</v>
      </c>
      <c r="D2" s="15" t="s">
        <v>142</v>
      </c>
      <c r="E2" s="15" t="s">
        <v>143</v>
      </c>
      <c r="F2" s="15" t="s">
        <v>144</v>
      </c>
      <c r="G2" s="15" t="s">
        <v>145</v>
      </c>
      <c r="H2" s="15" t="s">
        <v>146</v>
      </c>
      <c r="I2" s="15" t="s">
        <v>147</v>
      </c>
      <c r="J2" s="15" t="s">
        <v>148</v>
      </c>
      <c r="K2" s="15" t="s">
        <v>149</v>
      </c>
      <c r="L2" s="15" t="s">
        <v>150</v>
      </c>
      <c r="M2" s="15" t="s">
        <v>151</v>
      </c>
      <c r="N2" s="16" t="s">
        <v>152</v>
      </c>
      <c r="O2" s="17" t="s">
        <v>140</v>
      </c>
      <c r="P2" s="13"/>
      <c r="Q2" s="15"/>
      <c r="R2" s="15" t="s">
        <v>166</v>
      </c>
      <c r="S2" s="15" t="s">
        <v>157</v>
      </c>
      <c r="T2" s="15" t="s">
        <v>158</v>
      </c>
    </row>
    <row r="3" spans="2:20" ht="14.1" customHeight="1" x14ac:dyDescent="0.15">
      <c r="B3" s="7" t="s">
        <v>161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13"/>
      <c r="Q3" s="7" t="s">
        <v>161</v>
      </c>
      <c r="R3" s="7"/>
      <c r="S3" s="7"/>
      <c r="T3" s="7"/>
    </row>
    <row r="4" spans="2:20" ht="14.1" customHeight="1" x14ac:dyDescent="0.15">
      <c r="B4" s="7" t="s">
        <v>162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13"/>
      <c r="Q4" s="7" t="s">
        <v>162</v>
      </c>
      <c r="R4" s="7"/>
      <c r="S4" s="7"/>
      <c r="T4" s="7"/>
    </row>
    <row r="5" spans="2:20" ht="14.1" customHeight="1" x14ac:dyDescent="0.15">
      <c r="B5" s="7" t="s">
        <v>163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13"/>
      <c r="Q5" s="7" t="s">
        <v>163</v>
      </c>
      <c r="R5" s="7"/>
      <c r="S5" s="7"/>
      <c r="T5" s="7"/>
    </row>
    <row r="6" spans="2:20" ht="14.1" customHeight="1" thickBot="1" x14ac:dyDescent="0.2">
      <c r="B6" s="9" t="s">
        <v>164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P6" s="13"/>
      <c r="Q6" s="9" t="s">
        <v>164</v>
      </c>
      <c r="R6" s="7"/>
      <c r="S6" s="7"/>
      <c r="T6" s="7"/>
    </row>
    <row r="7" spans="2:20" ht="14.1" customHeight="1" thickTop="1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7"/>
      <c r="P7" s="18"/>
      <c r="Q7" s="56"/>
      <c r="R7" s="56"/>
      <c r="S7" s="56"/>
      <c r="T7" s="56"/>
    </row>
    <row r="8" spans="2:20" ht="14.1" customHeight="1" thickBo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2:20" ht="14.1" customHeight="1" x14ac:dyDescent="0.1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2:20" ht="14.1" customHeight="1" x14ac:dyDescent="0.15">
      <c r="B10" s="13" t="s">
        <v>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 t="s">
        <v>165</v>
      </c>
      <c r="R10" s="13"/>
      <c r="S10" s="13"/>
      <c r="T10" s="13"/>
    </row>
    <row r="11" spans="2:20" ht="14.1" customHeight="1" x14ac:dyDescent="0.15">
      <c r="B11" s="14"/>
      <c r="C11" s="15" t="s">
        <v>141</v>
      </c>
      <c r="D11" s="15" t="s">
        <v>142</v>
      </c>
      <c r="E11" s="15" t="s">
        <v>143</v>
      </c>
      <c r="F11" s="15" t="s">
        <v>144</v>
      </c>
      <c r="G11" s="15" t="s">
        <v>145</v>
      </c>
      <c r="H11" s="15" t="s">
        <v>146</v>
      </c>
      <c r="I11" s="15" t="s">
        <v>147</v>
      </c>
      <c r="J11" s="15" t="s">
        <v>148</v>
      </c>
      <c r="K11" s="15" t="s">
        <v>149</v>
      </c>
      <c r="L11" s="15" t="s">
        <v>150</v>
      </c>
      <c r="M11" s="15" t="s">
        <v>151</v>
      </c>
      <c r="N11" s="16" t="s">
        <v>152</v>
      </c>
      <c r="O11" s="17" t="s">
        <v>140</v>
      </c>
      <c r="P11" s="13"/>
      <c r="Q11" s="15"/>
      <c r="R11" s="15" t="s">
        <v>166</v>
      </c>
      <c r="S11" s="15" t="s">
        <v>157</v>
      </c>
      <c r="T11" s="15" t="s">
        <v>158</v>
      </c>
    </row>
    <row r="12" spans="2:20" ht="14.1" customHeight="1" x14ac:dyDescent="0.15">
      <c r="B12" s="7" t="s">
        <v>153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13"/>
      <c r="Q12" s="7" t="s">
        <v>153</v>
      </c>
      <c r="R12" s="7"/>
      <c r="S12" s="7"/>
      <c r="T12" s="7"/>
    </row>
    <row r="13" spans="2:20" ht="14.1" customHeight="1" x14ac:dyDescent="0.15">
      <c r="B13" s="7" t="s">
        <v>154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13"/>
      <c r="Q13" s="7" t="s">
        <v>154</v>
      </c>
      <c r="R13" s="7"/>
      <c r="S13" s="7"/>
      <c r="T13" s="7"/>
    </row>
    <row r="14" spans="2:20" ht="14.1" customHeight="1" x14ac:dyDescent="0.15">
      <c r="B14" s="7" t="s">
        <v>155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13"/>
      <c r="Q14" s="7" t="s">
        <v>155</v>
      </c>
      <c r="R14" s="7"/>
      <c r="S14" s="7"/>
      <c r="T14" s="7"/>
    </row>
    <row r="15" spans="2:20" ht="14.1" customHeight="1" thickBot="1" x14ac:dyDescent="0.2">
      <c r="B15" s="9" t="s">
        <v>156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P15" s="13"/>
      <c r="Q15" s="9" t="s">
        <v>156</v>
      </c>
      <c r="R15" s="7"/>
      <c r="S15" s="7"/>
      <c r="T15" s="7"/>
    </row>
    <row r="16" spans="2:20" ht="14.1" customHeight="1" thickTop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7"/>
      <c r="P16" s="18"/>
      <c r="Q16" s="56"/>
      <c r="R16" s="56"/>
      <c r="S16" s="56"/>
      <c r="T16" s="56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showGridLines="0" topLeftCell="P1" workbookViewId="0">
      <selection activeCell="T1" sqref="T1"/>
    </sheetView>
  </sheetViews>
  <sheetFormatPr defaultRowHeight="11.25" x14ac:dyDescent="0.1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 x14ac:dyDescent="0.15">
      <c r="B1" s="72" t="s">
        <v>135</v>
      </c>
      <c r="H1" s="6"/>
      <c r="I1" s="73"/>
      <c r="J1" s="74"/>
      <c r="K1" s="74"/>
      <c r="L1" s="74"/>
    </row>
    <row r="2" spans="2:31" ht="12" thickBot="1" x14ac:dyDescent="0.2">
      <c r="B2" s="75" t="s">
        <v>6</v>
      </c>
      <c r="G2" s="76" t="s">
        <v>7</v>
      </c>
      <c r="K2" s="75" t="s">
        <v>8</v>
      </c>
      <c r="O2" s="76" t="s">
        <v>7</v>
      </c>
      <c r="S2" s="75" t="s">
        <v>9</v>
      </c>
      <c r="U2" s="77"/>
      <c r="Y2" s="75"/>
    </row>
    <row r="3" spans="2:31" x14ac:dyDescent="0.15">
      <c r="B3" s="78"/>
      <c r="C3" s="79"/>
      <c r="D3" s="79"/>
      <c r="E3" s="79"/>
      <c r="F3" s="80"/>
      <c r="G3" s="81" t="s">
        <v>10</v>
      </c>
      <c r="H3" s="82"/>
      <c r="I3" s="83" t="s">
        <v>11</v>
      </c>
      <c r="K3" s="78"/>
      <c r="L3" s="79"/>
      <c r="M3" s="79"/>
      <c r="N3" s="80"/>
      <c r="O3" s="81" t="s">
        <v>10</v>
      </c>
      <c r="P3" s="82"/>
      <c r="Q3" s="83" t="s">
        <v>11</v>
      </c>
      <c r="S3" s="61" t="s">
        <v>12</v>
      </c>
      <c r="T3" s="84"/>
      <c r="U3" s="85" t="s">
        <v>13</v>
      </c>
      <c r="V3" s="62"/>
      <c r="W3" s="61" t="s">
        <v>14</v>
      </c>
      <c r="X3" s="62"/>
      <c r="Y3" s="61" t="s">
        <v>15</v>
      </c>
      <c r="Z3" s="62"/>
    </row>
    <row r="4" spans="2:31" ht="12" thickBot="1" x14ac:dyDescent="0.2">
      <c r="B4" s="86"/>
      <c r="C4" s="87"/>
      <c r="D4" s="87"/>
      <c r="E4" s="87"/>
      <c r="F4" s="88"/>
      <c r="G4" s="89" t="s">
        <v>16</v>
      </c>
      <c r="H4" s="90"/>
      <c r="I4" s="91"/>
      <c r="K4" s="86"/>
      <c r="L4" s="87"/>
      <c r="M4" s="87"/>
      <c r="N4" s="88"/>
      <c r="O4" s="89" t="s">
        <v>16</v>
      </c>
      <c r="P4" s="90"/>
      <c r="Q4" s="91"/>
      <c r="S4" s="92" t="s">
        <v>17</v>
      </c>
      <c r="T4" s="93"/>
      <c r="U4" s="92" t="s">
        <v>176</v>
      </c>
      <c r="V4" s="94"/>
      <c r="W4" s="95" t="s">
        <v>177</v>
      </c>
      <c r="X4" s="94"/>
      <c r="Y4" s="92" t="s">
        <v>178</v>
      </c>
      <c r="Z4" s="60"/>
    </row>
    <row r="5" spans="2:31" x14ac:dyDescent="0.15">
      <c r="B5" s="96"/>
      <c r="C5" s="97" t="s">
        <v>179</v>
      </c>
      <c r="D5" s="98"/>
      <c r="E5" s="99" t="s">
        <v>180</v>
      </c>
      <c r="F5" s="100">
        <v>201</v>
      </c>
      <c r="G5" s="71"/>
      <c r="H5" s="71"/>
      <c r="I5" s="101"/>
      <c r="K5" s="96"/>
      <c r="L5" s="102" t="s">
        <v>181</v>
      </c>
      <c r="M5" s="100" t="s">
        <v>182</v>
      </c>
      <c r="N5" s="100">
        <v>301</v>
      </c>
      <c r="O5" s="71"/>
      <c r="P5" s="71"/>
      <c r="Q5" s="101"/>
      <c r="U5" s="54"/>
      <c r="V5" s="54"/>
      <c r="W5" s="54"/>
      <c r="X5" s="54"/>
      <c r="Y5" s="63"/>
      <c r="Z5" s="103"/>
    </row>
    <row r="6" spans="2:31" x14ac:dyDescent="0.15">
      <c r="B6" s="96" t="s">
        <v>183</v>
      </c>
      <c r="C6" s="97" t="s">
        <v>183</v>
      </c>
      <c r="D6" s="104"/>
      <c r="E6" s="105"/>
      <c r="F6" s="67">
        <v>202</v>
      </c>
      <c r="G6" s="71"/>
      <c r="H6" s="106"/>
      <c r="I6" s="107"/>
      <c r="K6" s="96"/>
      <c r="L6" s="102" t="s">
        <v>184</v>
      </c>
      <c r="M6" s="67" t="s">
        <v>185</v>
      </c>
      <c r="N6" s="67">
        <v>302</v>
      </c>
      <c r="O6" s="71"/>
      <c r="P6" s="106"/>
      <c r="Q6" s="107"/>
      <c r="S6" s="75" t="s">
        <v>186</v>
      </c>
      <c r="T6" s="68"/>
      <c r="U6" s="103"/>
      <c r="V6" s="54"/>
      <c r="W6" s="54"/>
      <c r="X6" s="54"/>
      <c r="Y6" s="63"/>
      <c r="Z6" s="103"/>
    </row>
    <row r="7" spans="2:31" x14ac:dyDescent="0.15">
      <c r="B7" s="96" t="s">
        <v>187</v>
      </c>
      <c r="C7" s="97" t="s">
        <v>187</v>
      </c>
      <c r="D7" s="104"/>
      <c r="E7" s="105"/>
      <c r="F7" s="67">
        <v>203</v>
      </c>
      <c r="G7" s="71"/>
      <c r="H7" s="106"/>
      <c r="I7" s="107"/>
      <c r="K7" s="96"/>
      <c r="L7" s="102" t="s">
        <v>188</v>
      </c>
      <c r="M7" s="67" t="s">
        <v>189</v>
      </c>
      <c r="N7" s="67">
        <v>303</v>
      </c>
      <c r="O7" s="71"/>
      <c r="P7" s="106"/>
      <c r="Q7" s="107"/>
      <c r="S7" s="61" t="s">
        <v>18</v>
      </c>
      <c r="T7" s="62"/>
      <c r="U7" s="108" t="s">
        <v>19</v>
      </c>
      <c r="V7" s="1" t="s">
        <v>20</v>
      </c>
      <c r="W7" s="54"/>
      <c r="Z7" s="1" t="s">
        <v>21</v>
      </c>
      <c r="AA7" s="54"/>
      <c r="AE7" s="109"/>
    </row>
    <row r="8" spans="2:31" x14ac:dyDescent="0.15">
      <c r="B8" s="96" t="s">
        <v>22</v>
      </c>
      <c r="C8" s="97" t="s">
        <v>22</v>
      </c>
      <c r="D8" s="104"/>
      <c r="E8" s="105"/>
      <c r="F8" s="67">
        <v>204</v>
      </c>
      <c r="G8" s="71"/>
      <c r="H8" s="106"/>
      <c r="I8" s="107"/>
      <c r="K8" s="96"/>
      <c r="L8" s="4" t="s">
        <v>23</v>
      </c>
      <c r="M8" s="67" t="s">
        <v>24</v>
      </c>
      <c r="N8" s="67">
        <v>304</v>
      </c>
      <c r="O8" s="71"/>
      <c r="P8" s="106"/>
      <c r="Q8" s="107"/>
      <c r="S8" s="110" t="s">
        <v>25</v>
      </c>
      <c r="T8" s="111"/>
      <c r="V8" s="66">
        <f>G16</f>
        <v>0</v>
      </c>
      <c r="W8" s="66">
        <f>G25</f>
        <v>0</v>
      </c>
      <c r="X8" s="66">
        <f>O33</f>
        <v>0</v>
      </c>
      <c r="Y8" s="77" t="s">
        <v>26</v>
      </c>
      <c r="Z8" s="67">
        <f>I25</f>
        <v>0</v>
      </c>
      <c r="AA8" s="67">
        <f>Q33</f>
        <v>0</v>
      </c>
    </row>
    <row r="9" spans="2:31" x14ac:dyDescent="0.15">
      <c r="B9" s="112"/>
      <c r="C9" s="113"/>
      <c r="D9" s="113" t="s">
        <v>27</v>
      </c>
      <c r="E9" s="105"/>
      <c r="F9" s="67">
        <v>205</v>
      </c>
      <c r="G9" s="71"/>
      <c r="H9" s="106"/>
      <c r="I9" s="107"/>
      <c r="K9" s="96"/>
      <c r="L9" s="114" t="s">
        <v>28</v>
      </c>
      <c r="M9" s="67" t="s">
        <v>29</v>
      </c>
      <c r="N9" s="67">
        <v>305</v>
      </c>
      <c r="O9" s="71"/>
      <c r="P9" s="106"/>
      <c r="Q9" s="107"/>
      <c r="V9" s="77" t="s">
        <v>30</v>
      </c>
      <c r="W9" s="77" t="s">
        <v>31</v>
      </c>
      <c r="X9" s="77" t="s">
        <v>32</v>
      </c>
      <c r="Z9" s="77" t="s">
        <v>33</v>
      </c>
      <c r="AA9" s="77" t="s">
        <v>34</v>
      </c>
    </row>
    <row r="10" spans="2:31" x14ac:dyDescent="0.15">
      <c r="B10" s="70"/>
      <c r="C10" s="113"/>
      <c r="D10" s="113" t="s">
        <v>35</v>
      </c>
      <c r="E10" s="105"/>
      <c r="F10" s="67">
        <v>206</v>
      </c>
      <c r="G10" s="71"/>
      <c r="H10" s="115" t="s">
        <v>36</v>
      </c>
      <c r="I10" s="107"/>
      <c r="K10" s="96"/>
      <c r="L10" s="102" t="s">
        <v>184</v>
      </c>
      <c r="M10" s="67" t="s">
        <v>37</v>
      </c>
      <c r="N10" s="67">
        <v>306</v>
      </c>
      <c r="O10" s="71"/>
      <c r="P10" s="106"/>
      <c r="Q10" s="107"/>
      <c r="S10" s="61" t="s">
        <v>38</v>
      </c>
      <c r="T10" s="62"/>
      <c r="U10" s="61" t="s">
        <v>39</v>
      </c>
      <c r="V10" s="62"/>
    </row>
    <row r="11" spans="2:31" x14ac:dyDescent="0.15">
      <c r="B11" s="112"/>
      <c r="C11" s="116"/>
      <c r="D11" s="113"/>
      <c r="E11" s="105"/>
      <c r="F11" s="67"/>
      <c r="G11" s="71"/>
      <c r="H11" s="115"/>
      <c r="I11" s="107"/>
      <c r="K11" s="96"/>
      <c r="L11" s="102"/>
      <c r="M11" s="67"/>
      <c r="N11" s="67"/>
      <c r="O11" s="71"/>
      <c r="P11" s="106"/>
      <c r="Q11" s="107"/>
      <c r="S11" s="110" t="s">
        <v>40</v>
      </c>
      <c r="T11" s="117" t="e">
        <f>T8/X4</f>
        <v>#DIV/0!</v>
      </c>
      <c r="U11" s="118" t="s">
        <v>41</v>
      </c>
      <c r="V11" s="117" t="e">
        <f>1-T11</f>
        <v>#DIV/0!</v>
      </c>
      <c r="W11" s="75"/>
      <c r="Y11" s="119"/>
    </row>
    <row r="12" spans="2:31" x14ac:dyDescent="0.15">
      <c r="B12" s="69"/>
      <c r="C12" s="120"/>
      <c r="D12" s="104"/>
      <c r="E12" s="105" t="s">
        <v>42</v>
      </c>
      <c r="F12" s="67">
        <v>207</v>
      </c>
      <c r="G12" s="71"/>
      <c r="H12" s="106"/>
      <c r="I12" s="107"/>
      <c r="K12" s="96"/>
      <c r="L12" s="102" t="s">
        <v>188</v>
      </c>
      <c r="M12" s="67" t="s">
        <v>43</v>
      </c>
      <c r="N12" s="67">
        <v>307</v>
      </c>
      <c r="O12" s="71"/>
      <c r="P12" s="106"/>
      <c r="Q12" s="107"/>
      <c r="S12" s="75"/>
      <c r="U12" s="119"/>
      <c r="W12" s="75"/>
      <c r="Y12" s="119"/>
    </row>
    <row r="13" spans="2:31" x14ac:dyDescent="0.15">
      <c r="B13" s="96" t="s">
        <v>183</v>
      </c>
      <c r="C13" s="97" t="s">
        <v>44</v>
      </c>
      <c r="D13" s="104"/>
      <c r="E13" s="105" t="s">
        <v>45</v>
      </c>
      <c r="F13" s="67">
        <v>208</v>
      </c>
      <c r="G13" s="71"/>
      <c r="H13" s="106"/>
      <c r="I13" s="107"/>
      <c r="K13" s="96" t="s">
        <v>44</v>
      </c>
      <c r="L13" s="4" t="s">
        <v>23</v>
      </c>
      <c r="M13" s="67" t="s">
        <v>24</v>
      </c>
      <c r="N13" s="67">
        <v>308</v>
      </c>
      <c r="O13" s="71"/>
      <c r="P13" s="106"/>
      <c r="Q13" s="107"/>
      <c r="S13" s="75" t="s">
        <v>46</v>
      </c>
    </row>
    <row r="14" spans="2:31" x14ac:dyDescent="0.15">
      <c r="B14" s="96" t="s">
        <v>187</v>
      </c>
      <c r="C14" s="97" t="s">
        <v>47</v>
      </c>
      <c r="D14" s="104"/>
      <c r="E14" s="105" t="s">
        <v>48</v>
      </c>
      <c r="F14" s="67">
        <v>209</v>
      </c>
      <c r="G14" s="71"/>
      <c r="H14" s="106"/>
      <c r="I14" s="107"/>
      <c r="K14" s="112"/>
      <c r="L14" s="104"/>
      <c r="M14" s="105" t="s">
        <v>49</v>
      </c>
      <c r="N14" s="67">
        <v>309</v>
      </c>
      <c r="O14" s="71"/>
      <c r="P14" s="106"/>
      <c r="Q14" s="107"/>
      <c r="S14" s="61" t="s">
        <v>50</v>
      </c>
      <c r="T14" s="62"/>
      <c r="U14" s="108" t="s">
        <v>19</v>
      </c>
      <c r="V14" s="1" t="s">
        <v>51</v>
      </c>
      <c r="X14" s="1" t="s">
        <v>52</v>
      </c>
    </row>
    <row r="15" spans="2:31" x14ac:dyDescent="0.15">
      <c r="B15" s="96" t="s">
        <v>53</v>
      </c>
      <c r="C15" s="97" t="s">
        <v>23</v>
      </c>
      <c r="D15" s="104"/>
      <c r="E15" s="105"/>
      <c r="F15" s="67">
        <v>210</v>
      </c>
      <c r="G15" s="71"/>
      <c r="H15" s="106"/>
      <c r="I15" s="107"/>
      <c r="K15" s="112"/>
      <c r="L15" s="104" t="s">
        <v>54</v>
      </c>
      <c r="M15" s="105"/>
      <c r="N15" s="67">
        <v>310</v>
      </c>
      <c r="O15" s="71"/>
      <c r="P15" s="106"/>
      <c r="Q15" s="107"/>
      <c r="S15" s="110" t="s">
        <v>55</v>
      </c>
      <c r="T15" s="111">
        <f>V17+X17-Z17</f>
        <v>0</v>
      </c>
      <c r="V15" s="121">
        <f>G51</f>
        <v>0</v>
      </c>
      <c r="W15" s="66">
        <f>O51</f>
        <v>0</v>
      </c>
      <c r="X15" s="77" t="s">
        <v>56</v>
      </c>
      <c r="Y15" s="67">
        <f>I51</f>
        <v>0</v>
      </c>
      <c r="Z15" s="66">
        <f>Q51</f>
        <v>0</v>
      </c>
      <c r="AA15" s="77" t="s">
        <v>57</v>
      </c>
      <c r="AB15" s="66">
        <f>G54</f>
        <v>0</v>
      </c>
      <c r="AC15" s="66">
        <f>G55</f>
        <v>0</v>
      </c>
    </row>
    <row r="16" spans="2:31" x14ac:dyDescent="0.15">
      <c r="B16" s="96" t="s">
        <v>58</v>
      </c>
      <c r="C16" s="97"/>
      <c r="D16" s="104"/>
      <c r="E16" s="105" t="s">
        <v>24</v>
      </c>
      <c r="F16" s="67">
        <v>211</v>
      </c>
      <c r="G16" s="122"/>
      <c r="H16" s="123" t="s">
        <v>59</v>
      </c>
      <c r="I16" s="107"/>
      <c r="K16" s="112"/>
      <c r="L16" s="104" t="s">
        <v>136</v>
      </c>
      <c r="M16" s="105"/>
      <c r="N16" s="67">
        <v>311</v>
      </c>
      <c r="O16" s="71"/>
      <c r="P16" s="106"/>
      <c r="Q16" s="107"/>
      <c r="S16" s="68"/>
      <c r="T16" s="124"/>
      <c r="V16" s="125" t="s">
        <v>60</v>
      </c>
      <c r="W16" s="125" t="s">
        <v>61</v>
      </c>
      <c r="X16" s="77"/>
      <c r="Y16" s="126" t="s">
        <v>62</v>
      </c>
      <c r="Z16" s="125" t="s">
        <v>63</v>
      </c>
      <c r="AA16" s="77"/>
      <c r="AB16" s="125" t="s">
        <v>139</v>
      </c>
      <c r="AC16" s="125" t="s">
        <v>64</v>
      </c>
    </row>
    <row r="17" spans="2:32" x14ac:dyDescent="0.15">
      <c r="B17" s="112"/>
      <c r="C17" s="113" t="s">
        <v>65</v>
      </c>
      <c r="D17" s="113"/>
      <c r="E17" s="105"/>
      <c r="F17" s="67">
        <v>212</v>
      </c>
      <c r="G17" s="71"/>
      <c r="H17" s="106"/>
      <c r="I17" s="107"/>
      <c r="K17" s="112"/>
      <c r="L17" s="127"/>
      <c r="M17" s="67" t="s">
        <v>66</v>
      </c>
      <c r="N17" s="67">
        <v>312</v>
      </c>
      <c r="O17" s="71"/>
      <c r="P17" s="106"/>
      <c r="Q17" s="107"/>
      <c r="S17" s="77"/>
      <c r="T17" s="77"/>
      <c r="U17" s="108" t="s">
        <v>67</v>
      </c>
      <c r="V17" s="66">
        <f>G51+O51</f>
        <v>0</v>
      </c>
      <c r="W17" s="77" t="s">
        <v>68</v>
      </c>
      <c r="X17" s="66">
        <f>I51+Q51</f>
        <v>0</v>
      </c>
      <c r="Y17" s="77" t="s">
        <v>69</v>
      </c>
      <c r="Z17" s="66">
        <f>G54+G55</f>
        <v>0</v>
      </c>
      <c r="AA17" s="77"/>
    </row>
    <row r="18" spans="2:32" x14ac:dyDescent="0.15">
      <c r="B18" s="70"/>
      <c r="C18" s="104" t="s">
        <v>70</v>
      </c>
      <c r="D18" s="113"/>
      <c r="E18" s="105"/>
      <c r="F18" s="67">
        <v>213</v>
      </c>
      <c r="G18" s="71"/>
      <c r="H18" s="106"/>
      <c r="I18" s="107"/>
      <c r="K18" s="112"/>
      <c r="L18" s="128"/>
      <c r="M18" s="67" t="s">
        <v>71</v>
      </c>
      <c r="N18" s="67">
        <v>313</v>
      </c>
      <c r="O18" s="71"/>
      <c r="P18" s="106"/>
      <c r="Q18" s="107"/>
      <c r="S18" s="77"/>
      <c r="T18" s="77"/>
      <c r="U18" s="108"/>
      <c r="V18" s="125" t="s">
        <v>72</v>
      </c>
      <c r="W18" s="77"/>
      <c r="X18" s="125" t="s">
        <v>73</v>
      </c>
      <c r="Y18" s="77"/>
      <c r="Z18" s="124" t="s">
        <v>74</v>
      </c>
      <c r="AA18" s="77"/>
    </row>
    <row r="19" spans="2:32" x14ac:dyDescent="0.15">
      <c r="B19" s="129"/>
      <c r="C19" s="113" t="s">
        <v>75</v>
      </c>
      <c r="D19" s="113"/>
      <c r="E19" s="105"/>
      <c r="F19" s="67">
        <v>214</v>
      </c>
      <c r="G19" s="71"/>
      <c r="H19" s="106"/>
      <c r="I19" s="107"/>
      <c r="K19" s="96" t="s">
        <v>47</v>
      </c>
      <c r="L19" s="102" t="s">
        <v>76</v>
      </c>
      <c r="M19" s="67" t="s">
        <v>77</v>
      </c>
      <c r="N19" s="67">
        <v>314</v>
      </c>
      <c r="O19" s="71"/>
      <c r="P19" s="106"/>
      <c r="Q19" s="107"/>
      <c r="S19" s="75" t="s">
        <v>78</v>
      </c>
    </row>
    <row r="20" spans="2:32" x14ac:dyDescent="0.15">
      <c r="B20" s="69"/>
      <c r="C20" s="127"/>
      <c r="D20" s="104" t="s">
        <v>79</v>
      </c>
      <c r="E20" s="105"/>
      <c r="F20" s="67">
        <v>215</v>
      </c>
      <c r="G20" s="71"/>
      <c r="H20" s="106"/>
      <c r="I20" s="107"/>
      <c r="K20" s="96"/>
      <c r="L20" s="102"/>
      <c r="M20" s="67" t="s">
        <v>80</v>
      </c>
      <c r="N20" s="67">
        <v>315</v>
      </c>
      <c r="O20" s="71"/>
      <c r="P20" s="106"/>
      <c r="Q20" s="107"/>
      <c r="S20" s="61" t="s">
        <v>81</v>
      </c>
      <c r="T20" s="62"/>
      <c r="U20" s="108" t="s">
        <v>19</v>
      </c>
      <c r="V20" s="1" t="s">
        <v>82</v>
      </c>
      <c r="Z20" s="1" t="s">
        <v>83</v>
      </c>
    </row>
    <row r="21" spans="2:32" x14ac:dyDescent="0.15">
      <c r="B21" s="96"/>
      <c r="C21" s="102" t="s">
        <v>44</v>
      </c>
      <c r="D21" s="104" t="s">
        <v>84</v>
      </c>
      <c r="E21" s="105"/>
      <c r="F21" s="67">
        <v>216</v>
      </c>
      <c r="G21" s="71"/>
      <c r="H21" s="106"/>
      <c r="I21" s="107"/>
      <c r="K21" s="96"/>
      <c r="L21" s="102"/>
      <c r="M21" s="67" t="s">
        <v>190</v>
      </c>
      <c r="N21" s="67">
        <v>316</v>
      </c>
      <c r="O21" s="71"/>
      <c r="P21" s="106"/>
      <c r="Q21" s="107"/>
      <c r="S21" s="110" t="s">
        <v>191</v>
      </c>
      <c r="T21" s="93">
        <f>V21+X21</f>
        <v>0</v>
      </c>
      <c r="V21" s="130">
        <f>G45+O45</f>
        <v>0</v>
      </c>
      <c r="W21" s="77" t="s">
        <v>192</v>
      </c>
      <c r="X21" s="23">
        <f>AA21/10</f>
        <v>0</v>
      </c>
      <c r="AA21" s="23">
        <f>T4*0.9</f>
        <v>0</v>
      </c>
      <c r="AB21" s="77" t="s">
        <v>193</v>
      </c>
      <c r="AC21" s="67"/>
      <c r="AD21" s="1" t="s">
        <v>194</v>
      </c>
    </row>
    <row r="22" spans="2:32" x14ac:dyDescent="0.15">
      <c r="B22" s="96" t="s">
        <v>195</v>
      </c>
      <c r="C22" s="102" t="s">
        <v>47</v>
      </c>
      <c r="D22" s="104" t="s">
        <v>196</v>
      </c>
      <c r="E22" s="105"/>
      <c r="F22" s="67">
        <v>217</v>
      </c>
      <c r="G22" s="71"/>
      <c r="H22" s="106"/>
      <c r="I22" s="107"/>
      <c r="K22" s="96"/>
      <c r="L22" s="102"/>
      <c r="M22" s="67" t="s">
        <v>197</v>
      </c>
      <c r="N22" s="67">
        <v>317</v>
      </c>
      <c r="O22" s="71"/>
      <c r="P22" s="106"/>
      <c r="Q22" s="107"/>
      <c r="V22" s="63" t="s">
        <v>198</v>
      </c>
      <c r="X22" s="77" t="s">
        <v>199</v>
      </c>
      <c r="AA22" s="77" t="s">
        <v>200</v>
      </c>
    </row>
    <row r="23" spans="2:32" x14ac:dyDescent="0.15">
      <c r="B23" s="96"/>
      <c r="C23" s="102" t="s">
        <v>23</v>
      </c>
      <c r="D23" s="104" t="s">
        <v>201</v>
      </c>
      <c r="E23" s="105"/>
      <c r="F23" s="67">
        <v>218</v>
      </c>
      <c r="G23" s="71"/>
      <c r="H23" s="106"/>
      <c r="I23" s="107"/>
      <c r="K23" s="96"/>
      <c r="L23" s="102"/>
      <c r="M23" s="67" t="s">
        <v>202</v>
      </c>
      <c r="N23" s="67">
        <v>318</v>
      </c>
      <c r="O23" s="71"/>
      <c r="P23" s="106"/>
      <c r="Q23" s="107"/>
      <c r="S23" s="124"/>
      <c r="T23" s="68"/>
      <c r="AF23" s="68"/>
    </row>
    <row r="24" spans="2:32" x14ac:dyDescent="0.15">
      <c r="B24" s="96" t="s">
        <v>203</v>
      </c>
      <c r="C24" s="102"/>
      <c r="D24" s="104"/>
      <c r="E24" s="105"/>
      <c r="F24" s="67">
        <v>219</v>
      </c>
      <c r="G24" s="71"/>
      <c r="H24" s="106"/>
      <c r="I24" s="107"/>
      <c r="K24" s="96"/>
      <c r="L24" s="102"/>
      <c r="M24" s="67" t="s">
        <v>204</v>
      </c>
      <c r="N24" s="67">
        <v>319</v>
      </c>
      <c r="O24" s="71"/>
      <c r="P24" s="106"/>
      <c r="Q24" s="107"/>
      <c r="S24" s="75" t="s">
        <v>205</v>
      </c>
      <c r="AC24" s="68"/>
      <c r="AF24" s="68"/>
    </row>
    <row r="25" spans="2:32" x14ac:dyDescent="0.15">
      <c r="B25" s="96"/>
      <c r="C25" s="4"/>
      <c r="D25" s="104" t="s">
        <v>24</v>
      </c>
      <c r="E25" s="105"/>
      <c r="F25" s="67">
        <v>220</v>
      </c>
      <c r="G25" s="122"/>
      <c r="H25" s="123" t="s">
        <v>206</v>
      </c>
      <c r="I25" s="131"/>
      <c r="K25" s="96" t="s">
        <v>23</v>
      </c>
      <c r="L25" s="102" t="s">
        <v>23</v>
      </c>
      <c r="M25" s="67" t="s">
        <v>207</v>
      </c>
      <c r="N25" s="67">
        <v>320</v>
      </c>
      <c r="O25" s="71"/>
      <c r="P25" s="106"/>
      <c r="Q25" s="107"/>
      <c r="S25" s="1" t="s">
        <v>208</v>
      </c>
    </row>
    <row r="26" spans="2:32" x14ac:dyDescent="0.15">
      <c r="B26" s="96" t="s">
        <v>23</v>
      </c>
      <c r="C26" s="114"/>
      <c r="D26" s="127"/>
      <c r="E26" s="67" t="s">
        <v>209</v>
      </c>
      <c r="F26" s="67">
        <v>221</v>
      </c>
      <c r="G26" s="71"/>
      <c r="H26" s="106"/>
      <c r="I26" s="107"/>
      <c r="K26" s="112"/>
      <c r="L26" s="128"/>
      <c r="M26" s="67"/>
      <c r="N26" s="67">
        <v>321</v>
      </c>
      <c r="O26" s="71"/>
      <c r="P26" s="106"/>
      <c r="Q26" s="107"/>
      <c r="S26" s="61" t="s">
        <v>210</v>
      </c>
      <c r="T26" s="62"/>
      <c r="U26" s="108" t="s">
        <v>19</v>
      </c>
      <c r="V26" s="98" t="s">
        <v>211</v>
      </c>
      <c r="W26" s="98"/>
      <c r="X26" s="98"/>
      <c r="Y26" s="98"/>
      <c r="Z26" s="98"/>
      <c r="AA26" s="98"/>
      <c r="AC26" s="1" t="s">
        <v>212</v>
      </c>
      <c r="AD26" s="68"/>
      <c r="AE26" s="68"/>
    </row>
    <row r="27" spans="2:32" x14ac:dyDescent="0.15">
      <c r="B27" s="96"/>
      <c r="C27" s="102"/>
      <c r="D27" s="102" t="s">
        <v>213</v>
      </c>
      <c r="E27" s="67" t="s">
        <v>214</v>
      </c>
      <c r="F27" s="67">
        <v>222</v>
      </c>
      <c r="G27" s="71"/>
      <c r="H27" s="106"/>
      <c r="I27" s="107"/>
      <c r="K27" s="112"/>
      <c r="L27" s="128"/>
      <c r="M27" s="67"/>
      <c r="N27" s="67">
        <v>322</v>
      </c>
      <c r="O27" s="71"/>
      <c r="P27" s="106"/>
      <c r="Q27" s="107"/>
      <c r="S27" s="110" t="s">
        <v>215</v>
      </c>
      <c r="T27" s="132" t="e">
        <f>Z32/Z33</f>
        <v>#DIV/0!</v>
      </c>
      <c r="W27" s="133" t="s">
        <v>216</v>
      </c>
      <c r="X27" s="133"/>
      <c r="Y27" s="133"/>
      <c r="Z27" s="133"/>
      <c r="AC27" s="1" t="s">
        <v>217</v>
      </c>
      <c r="AD27" s="68"/>
      <c r="AE27" s="68"/>
    </row>
    <row r="28" spans="2:32" x14ac:dyDescent="0.15">
      <c r="B28" s="96" t="s">
        <v>218</v>
      </c>
      <c r="C28" s="102"/>
      <c r="D28" s="102"/>
      <c r="E28" s="67" t="s">
        <v>219</v>
      </c>
      <c r="F28" s="67">
        <v>223</v>
      </c>
      <c r="G28" s="71"/>
      <c r="H28" s="106"/>
      <c r="I28" s="107"/>
      <c r="K28" s="112"/>
      <c r="L28" s="128"/>
      <c r="M28" s="67"/>
      <c r="N28" s="67">
        <v>323</v>
      </c>
      <c r="O28" s="71"/>
      <c r="P28" s="106"/>
      <c r="Q28" s="107"/>
      <c r="AC28" s="68"/>
      <c r="AD28" s="125"/>
      <c r="AE28" s="68"/>
    </row>
    <row r="29" spans="2:32" x14ac:dyDescent="0.15">
      <c r="B29" s="96"/>
      <c r="C29" s="102"/>
      <c r="D29" s="102" t="s">
        <v>220</v>
      </c>
      <c r="E29" s="67" t="s">
        <v>221</v>
      </c>
      <c r="F29" s="67">
        <v>224</v>
      </c>
      <c r="G29" s="71"/>
      <c r="H29" s="106"/>
      <c r="I29" s="107"/>
      <c r="K29" s="112"/>
      <c r="L29" s="128"/>
      <c r="M29" s="67"/>
      <c r="N29" s="67">
        <v>324</v>
      </c>
      <c r="O29" s="71"/>
      <c r="P29" s="106"/>
      <c r="Q29" s="107"/>
      <c r="U29" s="108" t="s">
        <v>222</v>
      </c>
      <c r="V29" s="66">
        <f>T15</f>
        <v>0</v>
      </c>
      <c r="W29" s="134" t="s">
        <v>223</v>
      </c>
      <c r="X29" s="66">
        <f>V4</f>
        <v>0</v>
      </c>
      <c r="Y29" s="134" t="s">
        <v>224</v>
      </c>
      <c r="Z29" s="66">
        <f>T21</f>
        <v>0</v>
      </c>
      <c r="AA29" s="98" t="s">
        <v>225</v>
      </c>
      <c r="AB29" s="126"/>
      <c r="AC29" s="68"/>
    </row>
    <row r="30" spans="2:32" x14ac:dyDescent="0.15">
      <c r="B30" s="96" t="s">
        <v>226</v>
      </c>
      <c r="C30" s="102"/>
      <c r="D30" s="102"/>
      <c r="E30" s="67" t="s">
        <v>159</v>
      </c>
      <c r="F30" s="67">
        <v>225</v>
      </c>
      <c r="G30" s="71"/>
      <c r="H30" s="106"/>
      <c r="I30" s="107"/>
      <c r="K30" s="112"/>
      <c r="L30" s="100"/>
      <c r="M30" s="67" t="s">
        <v>24</v>
      </c>
      <c r="N30" s="67">
        <v>325</v>
      </c>
      <c r="O30" s="71"/>
      <c r="P30" s="106"/>
      <c r="Q30" s="107"/>
      <c r="U30" s="77"/>
      <c r="V30" s="124"/>
      <c r="W30" s="135" t="e">
        <f>V11</f>
        <v>#DIV/0!</v>
      </c>
      <c r="X30" s="124"/>
      <c r="Y30" s="77"/>
      <c r="Z30" s="124"/>
      <c r="AB30" s="119"/>
      <c r="AC30" s="68"/>
    </row>
    <row r="31" spans="2:32" x14ac:dyDescent="0.15">
      <c r="B31" s="96"/>
      <c r="C31" s="102" t="s">
        <v>227</v>
      </c>
      <c r="D31" s="102" t="s">
        <v>23</v>
      </c>
      <c r="E31" s="67"/>
      <c r="F31" s="67">
        <v>226</v>
      </c>
      <c r="G31" s="71"/>
      <c r="H31" s="106"/>
      <c r="I31" s="107"/>
      <c r="K31" s="112"/>
      <c r="L31" s="104" t="s">
        <v>228</v>
      </c>
      <c r="M31" s="105"/>
      <c r="N31" s="67">
        <v>326</v>
      </c>
      <c r="O31" s="71"/>
      <c r="P31" s="106"/>
      <c r="Q31" s="107"/>
      <c r="U31" s="77"/>
      <c r="V31" s="124"/>
      <c r="W31" s="119"/>
      <c r="X31" s="124"/>
      <c r="Y31" s="77"/>
      <c r="Z31" s="124"/>
      <c r="AB31" s="119"/>
      <c r="AC31" s="68"/>
    </row>
    <row r="32" spans="2:32" x14ac:dyDescent="0.15">
      <c r="B32" s="96" t="s">
        <v>85</v>
      </c>
      <c r="C32" s="102"/>
      <c r="D32" s="4"/>
      <c r="E32" s="67" t="s">
        <v>86</v>
      </c>
      <c r="F32" s="67">
        <v>227</v>
      </c>
      <c r="G32" s="71"/>
      <c r="H32" s="106"/>
      <c r="I32" s="107"/>
      <c r="K32" s="112"/>
      <c r="L32" s="104" t="s">
        <v>87</v>
      </c>
      <c r="M32" s="105"/>
      <c r="N32" s="67">
        <v>327</v>
      </c>
      <c r="O32" s="71"/>
      <c r="P32" s="106"/>
      <c r="Q32" s="107"/>
      <c r="U32" s="108" t="s">
        <v>222</v>
      </c>
      <c r="V32" s="66">
        <f>T15</f>
        <v>0</v>
      </c>
      <c r="W32" s="134" t="s">
        <v>88</v>
      </c>
      <c r="X32" s="66">
        <f>(X29-Z29)/0.55</f>
        <v>0</v>
      </c>
      <c r="Y32" s="126" t="s">
        <v>89</v>
      </c>
      <c r="Z32" s="66">
        <f>V32+X32</f>
        <v>0</v>
      </c>
      <c r="AA32" s="68"/>
      <c r="AB32" s="119"/>
      <c r="AC32" s="68"/>
    </row>
    <row r="33" spans="2:29" x14ac:dyDescent="0.15">
      <c r="B33" s="96"/>
      <c r="C33" s="102"/>
      <c r="D33" s="114"/>
      <c r="E33" s="67" t="s">
        <v>137</v>
      </c>
      <c r="F33" s="67">
        <v>228</v>
      </c>
      <c r="G33" s="71"/>
      <c r="H33" s="106"/>
      <c r="I33" s="107"/>
      <c r="K33" s="70"/>
      <c r="L33" s="104" t="s">
        <v>140</v>
      </c>
      <c r="M33" s="105"/>
      <c r="N33" s="67">
        <v>328</v>
      </c>
      <c r="O33" s="122"/>
      <c r="P33" s="123" t="s">
        <v>90</v>
      </c>
      <c r="Q33" s="131"/>
      <c r="U33" s="77"/>
      <c r="V33" s="124"/>
      <c r="W33" s="135" t="e">
        <f>V11</f>
        <v>#DIV/0!</v>
      </c>
      <c r="X33" s="124"/>
      <c r="Y33" s="77"/>
      <c r="Z33" s="136" t="e">
        <f>V11</f>
        <v>#DIV/0!</v>
      </c>
      <c r="AB33" s="119"/>
      <c r="AC33" s="68"/>
    </row>
    <row r="34" spans="2:29" x14ac:dyDescent="0.15">
      <c r="B34" s="96" t="s">
        <v>91</v>
      </c>
      <c r="C34" s="102"/>
      <c r="D34" s="102"/>
      <c r="E34" s="67" t="s">
        <v>92</v>
      </c>
      <c r="F34" s="67">
        <v>229</v>
      </c>
      <c r="G34" s="71"/>
      <c r="H34" s="106"/>
      <c r="I34" s="107"/>
      <c r="K34" s="137"/>
      <c r="L34" s="114"/>
      <c r="M34" s="67" t="s">
        <v>93</v>
      </c>
      <c r="N34" s="67">
        <v>329</v>
      </c>
      <c r="O34" s="71"/>
      <c r="P34" s="106"/>
      <c r="Q34" s="107"/>
      <c r="T34" s="77"/>
      <c r="U34" s="124"/>
      <c r="V34" s="77"/>
      <c r="W34" s="124"/>
      <c r="X34" s="77"/>
      <c r="Y34" s="124"/>
      <c r="AA34" s="119"/>
    </row>
    <row r="35" spans="2:29" x14ac:dyDescent="0.15">
      <c r="B35" s="96"/>
      <c r="C35" s="102"/>
      <c r="D35" s="102"/>
      <c r="E35" s="67" t="s">
        <v>94</v>
      </c>
      <c r="F35" s="67">
        <v>230</v>
      </c>
      <c r="G35" s="71"/>
      <c r="H35" s="106"/>
      <c r="I35" s="107"/>
      <c r="K35" s="96"/>
      <c r="L35" s="102" t="s">
        <v>95</v>
      </c>
      <c r="M35" s="67" t="s">
        <v>219</v>
      </c>
      <c r="N35" s="67">
        <v>330</v>
      </c>
      <c r="O35" s="71"/>
      <c r="P35" s="106"/>
      <c r="Q35" s="107"/>
      <c r="S35" s="1" t="s">
        <v>96</v>
      </c>
    </row>
    <row r="36" spans="2:29" x14ac:dyDescent="0.15">
      <c r="B36" s="96" t="s">
        <v>97</v>
      </c>
      <c r="C36" s="102"/>
      <c r="D36" s="102"/>
      <c r="E36" s="67" t="s">
        <v>98</v>
      </c>
      <c r="F36" s="67">
        <v>231</v>
      </c>
      <c r="G36" s="71"/>
      <c r="H36" s="106"/>
      <c r="I36" s="107"/>
      <c r="K36" s="96"/>
      <c r="L36" s="102" t="s">
        <v>99</v>
      </c>
      <c r="M36" s="67" t="s">
        <v>221</v>
      </c>
      <c r="N36" s="67">
        <v>331</v>
      </c>
      <c r="O36" s="71"/>
      <c r="P36" s="106"/>
      <c r="Q36" s="107"/>
      <c r="S36" s="3" t="s">
        <v>210</v>
      </c>
      <c r="T36" s="55"/>
      <c r="U36" s="108" t="s">
        <v>19</v>
      </c>
      <c r="V36" s="98" t="s">
        <v>100</v>
      </c>
      <c r="W36" s="98"/>
      <c r="X36" s="98"/>
      <c r="Y36" s="98"/>
      <c r="Z36" s="126"/>
      <c r="AA36" s="68"/>
    </row>
    <row r="37" spans="2:29" x14ac:dyDescent="0.15">
      <c r="B37" s="96"/>
      <c r="C37" s="102"/>
      <c r="D37" s="102" t="s">
        <v>101</v>
      </c>
      <c r="E37" s="67" t="s">
        <v>102</v>
      </c>
      <c r="F37" s="67">
        <v>232</v>
      </c>
      <c r="G37" s="71"/>
      <c r="H37" s="106"/>
      <c r="I37" s="107"/>
      <c r="K37" s="96" t="s">
        <v>227</v>
      </c>
      <c r="L37" s="102" t="s">
        <v>23</v>
      </c>
      <c r="M37" s="67" t="s">
        <v>159</v>
      </c>
      <c r="N37" s="67">
        <v>332</v>
      </c>
      <c r="O37" s="71"/>
      <c r="P37" s="106"/>
      <c r="Q37" s="107"/>
      <c r="S37" s="110" t="s">
        <v>103</v>
      </c>
      <c r="T37" s="132"/>
      <c r="W37" s="133" t="s">
        <v>216</v>
      </c>
      <c r="X37" s="133"/>
    </row>
    <row r="38" spans="2:29" x14ac:dyDescent="0.15">
      <c r="B38" s="96" t="s">
        <v>104</v>
      </c>
      <c r="C38" s="102" t="s">
        <v>105</v>
      </c>
      <c r="D38" s="102"/>
      <c r="E38" s="67" t="s">
        <v>106</v>
      </c>
      <c r="F38" s="67">
        <v>233</v>
      </c>
      <c r="G38" s="71"/>
      <c r="H38" s="106"/>
      <c r="I38" s="107"/>
      <c r="K38" s="96"/>
      <c r="L38" s="102"/>
      <c r="M38" s="67" t="s">
        <v>107</v>
      </c>
      <c r="N38" s="67">
        <v>333</v>
      </c>
      <c r="O38" s="71"/>
      <c r="P38" s="106"/>
      <c r="Q38" s="107"/>
    </row>
    <row r="39" spans="2:29" x14ac:dyDescent="0.15">
      <c r="B39" s="96"/>
      <c r="C39" s="102"/>
      <c r="D39" s="102"/>
      <c r="E39" s="67" t="s">
        <v>190</v>
      </c>
      <c r="F39" s="67">
        <v>234</v>
      </c>
      <c r="G39" s="71"/>
      <c r="H39" s="106"/>
      <c r="I39" s="107"/>
      <c r="K39" s="96"/>
      <c r="L39" s="4"/>
      <c r="M39" s="67" t="s">
        <v>24</v>
      </c>
      <c r="N39" s="67">
        <v>334</v>
      </c>
      <c r="O39" s="71"/>
      <c r="P39" s="106"/>
      <c r="Q39" s="107"/>
      <c r="U39" s="138"/>
      <c r="X39" s="139"/>
      <c r="AA39" s="139"/>
    </row>
    <row r="40" spans="2:29" x14ac:dyDescent="0.15">
      <c r="B40" s="96" t="s">
        <v>23</v>
      </c>
      <c r="C40" s="102"/>
      <c r="D40" s="102"/>
      <c r="E40" s="67" t="s">
        <v>108</v>
      </c>
      <c r="F40" s="67">
        <v>235</v>
      </c>
      <c r="G40" s="71"/>
      <c r="H40" s="106"/>
      <c r="I40" s="107"/>
      <c r="K40" s="96"/>
      <c r="L40" s="114"/>
      <c r="M40" s="67" t="s">
        <v>98</v>
      </c>
      <c r="N40" s="67">
        <v>335</v>
      </c>
      <c r="O40" s="71"/>
      <c r="P40" s="106"/>
      <c r="Q40" s="107"/>
      <c r="S40" s="75" t="s">
        <v>109</v>
      </c>
      <c r="AC40" s="140"/>
    </row>
    <row r="41" spans="2:29" x14ac:dyDescent="0.15">
      <c r="B41" s="96"/>
      <c r="C41" s="102"/>
      <c r="D41" s="102"/>
      <c r="E41" s="67" t="s">
        <v>197</v>
      </c>
      <c r="F41" s="67">
        <v>236</v>
      </c>
      <c r="G41" s="71"/>
      <c r="H41" s="106"/>
      <c r="I41" s="107"/>
      <c r="K41" s="96"/>
      <c r="L41" s="102"/>
      <c r="M41" s="67" t="s">
        <v>94</v>
      </c>
      <c r="N41" s="67">
        <v>336</v>
      </c>
      <c r="O41" s="71"/>
      <c r="P41" s="106"/>
      <c r="Q41" s="107"/>
      <c r="S41" s="141" t="s">
        <v>110</v>
      </c>
      <c r="T41" s="142"/>
      <c r="U41" s="108" t="s">
        <v>19</v>
      </c>
      <c r="V41" s="143" t="s">
        <v>111</v>
      </c>
      <c r="W41" s="143"/>
      <c r="X41" s="66">
        <f>X4</f>
        <v>0</v>
      </c>
      <c r="Y41" s="1" t="s">
        <v>112</v>
      </c>
      <c r="Z41" s="144" t="e">
        <f>X4/T27</f>
        <v>#DIV/0!</v>
      </c>
      <c r="AA41" s="1" t="s">
        <v>113</v>
      </c>
    </row>
    <row r="42" spans="2:29" x14ac:dyDescent="0.15">
      <c r="B42" s="112"/>
      <c r="C42" s="128"/>
      <c r="D42" s="102" t="s">
        <v>114</v>
      </c>
      <c r="E42" s="67" t="s">
        <v>115</v>
      </c>
      <c r="F42" s="67">
        <v>237</v>
      </c>
      <c r="G42" s="71"/>
      <c r="H42" s="106"/>
      <c r="I42" s="107"/>
      <c r="K42" s="96" t="s">
        <v>105</v>
      </c>
      <c r="L42" s="102" t="s">
        <v>76</v>
      </c>
      <c r="M42" s="67" t="s">
        <v>116</v>
      </c>
      <c r="N42" s="67">
        <v>337</v>
      </c>
      <c r="O42" s="71"/>
      <c r="P42" s="106"/>
      <c r="Q42" s="107"/>
      <c r="S42" s="104"/>
      <c r="T42" s="145" t="e">
        <f>Z41</f>
        <v>#DIV/0!</v>
      </c>
      <c r="V42" s="133" t="s">
        <v>117</v>
      </c>
      <c r="W42" s="133"/>
      <c r="X42" s="146" t="e">
        <f>T27</f>
        <v>#DIV/0!</v>
      </c>
    </row>
    <row r="43" spans="2:29" x14ac:dyDescent="0.15">
      <c r="B43" s="112"/>
      <c r="C43" s="128"/>
      <c r="D43" s="102"/>
      <c r="E43" s="67" t="s">
        <v>118</v>
      </c>
      <c r="F43" s="67">
        <v>238</v>
      </c>
      <c r="G43" s="71"/>
      <c r="H43" s="106"/>
      <c r="I43" s="107"/>
      <c r="K43" s="96"/>
      <c r="L43" s="102"/>
      <c r="M43" s="67" t="s">
        <v>102</v>
      </c>
      <c r="N43" s="67">
        <v>338</v>
      </c>
      <c r="O43" s="71"/>
      <c r="P43" s="106"/>
      <c r="Q43" s="107"/>
      <c r="AA43" s="124"/>
    </row>
    <row r="44" spans="2:29" x14ac:dyDescent="0.15">
      <c r="B44" s="112"/>
      <c r="C44" s="128"/>
      <c r="D44" s="128"/>
      <c r="E44" s="67" t="s">
        <v>116</v>
      </c>
      <c r="F44" s="67">
        <v>239</v>
      </c>
      <c r="G44" s="71"/>
      <c r="H44" s="106"/>
      <c r="I44" s="107"/>
      <c r="K44" s="96"/>
      <c r="L44" s="102"/>
      <c r="M44" s="67" t="s">
        <v>119</v>
      </c>
      <c r="N44" s="67">
        <v>339</v>
      </c>
      <c r="O44" s="71"/>
      <c r="P44" s="106"/>
      <c r="Q44" s="107"/>
      <c r="S44" s="5" t="s">
        <v>120</v>
      </c>
      <c r="T44" s="65"/>
      <c r="U44" s="108" t="s">
        <v>19</v>
      </c>
      <c r="V44" s="143" t="s">
        <v>121</v>
      </c>
      <c r="W44" s="143"/>
      <c r="X44" s="66">
        <f>Z4</f>
        <v>0</v>
      </c>
      <c r="Y44" s="1" t="s">
        <v>122</v>
      </c>
      <c r="Z44" s="144" t="e">
        <f>Z4/T27</f>
        <v>#DIV/0!</v>
      </c>
      <c r="AA44" s="1" t="s">
        <v>123</v>
      </c>
    </row>
    <row r="45" spans="2:29" x14ac:dyDescent="0.15">
      <c r="B45" s="112"/>
      <c r="C45" s="102" t="s">
        <v>23</v>
      </c>
      <c r="D45" s="102"/>
      <c r="E45" s="147" t="s">
        <v>81</v>
      </c>
      <c r="F45" s="147">
        <v>240</v>
      </c>
      <c r="G45" s="148"/>
      <c r="H45" s="106"/>
      <c r="I45" s="107"/>
      <c r="K45" s="96"/>
      <c r="L45" s="102"/>
      <c r="M45" s="147" t="s">
        <v>81</v>
      </c>
      <c r="N45" s="147">
        <v>340</v>
      </c>
      <c r="O45" s="148"/>
      <c r="P45" s="149"/>
      <c r="Q45" s="150"/>
      <c r="S45" s="104"/>
      <c r="T45" s="145" t="e">
        <f>Z44</f>
        <v>#DIV/0!</v>
      </c>
      <c r="V45" s="133" t="s">
        <v>117</v>
      </c>
      <c r="W45" s="133"/>
      <c r="X45" s="146" t="e">
        <f>T27</f>
        <v>#DIV/0!</v>
      </c>
    </row>
    <row r="46" spans="2:29" x14ac:dyDescent="0.15">
      <c r="B46" s="112"/>
      <c r="C46" s="102"/>
      <c r="D46" s="102"/>
      <c r="E46" s="67" t="s">
        <v>207</v>
      </c>
      <c r="F46" s="67">
        <v>241</v>
      </c>
      <c r="G46" s="71"/>
      <c r="H46" s="106"/>
      <c r="I46" s="107"/>
      <c r="K46" s="96"/>
      <c r="L46" s="102"/>
      <c r="M46" s="67" t="s">
        <v>0</v>
      </c>
      <c r="N46" s="67">
        <v>341</v>
      </c>
      <c r="O46" s="71"/>
      <c r="P46" s="106"/>
      <c r="Q46" s="107"/>
    </row>
    <row r="47" spans="2:29" x14ac:dyDescent="0.15">
      <c r="B47" s="112"/>
      <c r="C47" s="102"/>
      <c r="D47" s="102" t="s">
        <v>124</v>
      </c>
      <c r="E47" s="67" t="s">
        <v>125</v>
      </c>
      <c r="F47" s="67">
        <v>242</v>
      </c>
      <c r="G47" s="71"/>
      <c r="H47" s="106"/>
      <c r="I47" s="107"/>
      <c r="K47" s="96" t="s">
        <v>23</v>
      </c>
      <c r="L47" s="102" t="s">
        <v>23</v>
      </c>
      <c r="M47" s="67" t="s">
        <v>138</v>
      </c>
      <c r="N47" s="67">
        <v>342</v>
      </c>
      <c r="O47" s="71"/>
      <c r="P47" s="106"/>
      <c r="Q47" s="107"/>
      <c r="X47" s="151"/>
      <c r="Y47" s="139"/>
      <c r="Z47" s="68"/>
      <c r="AA47" s="68"/>
      <c r="AB47" s="68"/>
    </row>
    <row r="48" spans="2:29" x14ac:dyDescent="0.15">
      <c r="B48" s="112"/>
      <c r="C48" s="102"/>
      <c r="D48" s="102"/>
      <c r="E48" s="67" t="s">
        <v>138</v>
      </c>
      <c r="F48" s="67">
        <v>243</v>
      </c>
      <c r="G48" s="71"/>
      <c r="H48" s="106"/>
      <c r="I48" s="107"/>
      <c r="K48" s="112"/>
      <c r="L48" s="128"/>
      <c r="M48" s="67" t="s">
        <v>197</v>
      </c>
      <c r="N48" s="67">
        <v>343</v>
      </c>
      <c r="O48" s="71"/>
      <c r="P48" s="106"/>
      <c r="Q48" s="107"/>
      <c r="S48" s="64"/>
      <c r="T48" s="152" t="s">
        <v>126</v>
      </c>
      <c r="U48" s="152"/>
      <c r="V48" s="65"/>
      <c r="X48" s="68"/>
      <c r="Y48" s="139"/>
      <c r="Z48" s="68"/>
    </row>
    <row r="49" spans="2:26" x14ac:dyDescent="0.15">
      <c r="B49" s="112"/>
      <c r="C49" s="128"/>
      <c r="D49" s="128"/>
      <c r="E49" s="67" t="s">
        <v>127</v>
      </c>
      <c r="F49" s="67">
        <v>244</v>
      </c>
      <c r="G49" s="71"/>
      <c r="H49" s="106"/>
      <c r="I49" s="107"/>
      <c r="K49" s="112"/>
      <c r="L49" s="128"/>
      <c r="M49" s="67" t="s">
        <v>207</v>
      </c>
      <c r="N49" s="67">
        <v>344</v>
      </c>
      <c r="O49" s="71"/>
      <c r="P49" s="106"/>
      <c r="Q49" s="107"/>
      <c r="S49" s="153" t="s">
        <v>128</v>
      </c>
      <c r="T49" s="154"/>
      <c r="U49" s="50" t="s">
        <v>129</v>
      </c>
      <c r="V49" s="51"/>
      <c r="W49" s="68"/>
    </row>
    <row r="50" spans="2:26" x14ac:dyDescent="0.15">
      <c r="B50" s="112"/>
      <c r="C50" s="128"/>
      <c r="D50" s="128"/>
      <c r="E50" s="67" t="s">
        <v>130</v>
      </c>
      <c r="F50" s="67">
        <v>245</v>
      </c>
      <c r="G50" s="71"/>
      <c r="H50" s="106"/>
      <c r="I50" s="107"/>
      <c r="K50" s="112"/>
      <c r="L50" s="128"/>
      <c r="M50" s="67" t="s">
        <v>24</v>
      </c>
      <c r="N50" s="67">
        <v>345</v>
      </c>
      <c r="O50" s="71"/>
      <c r="P50" s="106"/>
      <c r="Q50" s="107"/>
      <c r="S50" s="155" t="s">
        <v>131</v>
      </c>
      <c r="T50" s="156" t="s">
        <v>81</v>
      </c>
      <c r="U50" s="156" t="s">
        <v>132</v>
      </c>
      <c r="V50" s="2" t="s">
        <v>133</v>
      </c>
      <c r="W50" s="68"/>
    </row>
    <row r="51" spans="2:26" x14ac:dyDescent="0.15">
      <c r="B51" s="112"/>
      <c r="C51" s="100"/>
      <c r="D51" s="157" t="s">
        <v>24</v>
      </c>
      <c r="E51" s="120"/>
      <c r="F51" s="67">
        <v>246</v>
      </c>
      <c r="G51" s="158"/>
      <c r="H51" s="159" t="s">
        <v>229</v>
      </c>
      <c r="I51" s="160"/>
      <c r="K51" s="70"/>
      <c r="L51" s="157" t="s">
        <v>140</v>
      </c>
      <c r="M51" s="120"/>
      <c r="N51" s="67">
        <v>346</v>
      </c>
      <c r="O51" s="158"/>
      <c r="P51" s="159" t="s">
        <v>230</v>
      </c>
      <c r="Q51" s="161"/>
      <c r="S51" s="162"/>
      <c r="T51" s="163">
        <f>T21</f>
        <v>0</v>
      </c>
      <c r="U51" s="163"/>
      <c r="V51" s="2"/>
      <c r="W51" s="68"/>
    </row>
    <row r="52" spans="2:26" ht="12" thickBot="1" x14ac:dyDescent="0.2">
      <c r="B52" s="70"/>
      <c r="C52" s="104"/>
      <c r="D52" s="113" t="s">
        <v>49</v>
      </c>
      <c r="E52" s="105"/>
      <c r="F52" s="67">
        <v>247</v>
      </c>
      <c r="G52" s="71"/>
      <c r="H52" s="106"/>
      <c r="I52" s="107"/>
      <c r="K52" s="164"/>
      <c r="L52" s="165" t="s">
        <v>231</v>
      </c>
      <c r="M52" s="166"/>
      <c r="N52" s="167">
        <v>347</v>
      </c>
      <c r="O52" s="168"/>
      <c r="P52" s="168"/>
      <c r="Q52" s="169"/>
      <c r="S52" s="170" t="s">
        <v>232</v>
      </c>
      <c r="T52" s="171" t="s">
        <v>233</v>
      </c>
      <c r="U52" s="172"/>
      <c r="V52" s="173" t="s">
        <v>232</v>
      </c>
      <c r="W52" s="68"/>
    </row>
    <row r="53" spans="2:26" ht="13.5" x14ac:dyDescent="0.15">
      <c r="B53" s="129"/>
      <c r="C53" s="113" t="s">
        <v>234</v>
      </c>
      <c r="D53" s="113"/>
      <c r="E53" s="105"/>
      <c r="F53" s="67">
        <v>248</v>
      </c>
      <c r="G53" s="71"/>
      <c r="H53" s="106"/>
      <c r="I53" s="107"/>
      <c r="S53" s="170"/>
      <c r="T53" s="192">
        <f>T51+U51</f>
        <v>0</v>
      </c>
      <c r="U53" s="193"/>
      <c r="V53" s="173"/>
      <c r="W53" s="68"/>
    </row>
    <row r="54" spans="2:26" x14ac:dyDescent="0.15">
      <c r="B54" s="69"/>
      <c r="C54" s="104"/>
      <c r="D54" s="113"/>
      <c r="E54" s="105" t="s">
        <v>139</v>
      </c>
      <c r="F54" s="67">
        <v>249</v>
      </c>
      <c r="G54" s="71"/>
      <c r="H54" s="106"/>
      <c r="I54" s="107"/>
      <c r="W54" s="68"/>
    </row>
    <row r="55" spans="2:26" x14ac:dyDescent="0.15">
      <c r="B55" s="96" t="s">
        <v>235</v>
      </c>
      <c r="C55" s="104"/>
      <c r="D55" s="113"/>
      <c r="E55" s="105" t="s">
        <v>236</v>
      </c>
      <c r="F55" s="67">
        <v>250</v>
      </c>
      <c r="G55" s="71"/>
      <c r="H55" s="106"/>
      <c r="I55" s="107"/>
      <c r="S55" s="174"/>
      <c r="T55" s="68"/>
      <c r="U55" s="175"/>
      <c r="V55" s="68"/>
      <c r="W55" s="68"/>
      <c r="X55" s="68"/>
      <c r="Y55" s="68"/>
    </row>
    <row r="56" spans="2:26" x14ac:dyDescent="0.15">
      <c r="B56" s="96" t="s">
        <v>237</v>
      </c>
      <c r="C56" s="104"/>
      <c r="D56" s="113"/>
      <c r="E56" s="105" t="s">
        <v>238</v>
      </c>
      <c r="F56" s="67">
        <v>251</v>
      </c>
      <c r="G56" s="71"/>
      <c r="H56" s="106"/>
      <c r="I56" s="107"/>
      <c r="S56" s="75" t="s">
        <v>239</v>
      </c>
    </row>
    <row r="57" spans="2:26" x14ac:dyDescent="0.15">
      <c r="B57" s="96" t="s">
        <v>240</v>
      </c>
      <c r="C57" s="104"/>
      <c r="D57" s="113"/>
      <c r="E57" s="105" t="s">
        <v>241</v>
      </c>
      <c r="F57" s="67">
        <v>252</v>
      </c>
      <c r="G57" s="71"/>
      <c r="H57" s="106"/>
      <c r="I57" s="107"/>
    </row>
    <row r="58" spans="2:26" x14ac:dyDescent="0.15">
      <c r="B58" s="96" t="s">
        <v>242</v>
      </c>
      <c r="C58" s="104"/>
      <c r="D58" s="113"/>
      <c r="E58" s="105" t="s">
        <v>243</v>
      </c>
      <c r="F58" s="67">
        <v>253</v>
      </c>
      <c r="G58" s="71"/>
      <c r="H58" s="106"/>
      <c r="I58" s="107"/>
      <c r="S58" s="64" t="s">
        <v>244</v>
      </c>
      <c r="T58" s="65"/>
      <c r="U58" s="108" t="s">
        <v>19</v>
      </c>
      <c r="V58" s="68" t="s">
        <v>245</v>
      </c>
    </row>
    <row r="59" spans="2:26" x14ac:dyDescent="0.15">
      <c r="B59" s="96" t="s">
        <v>246</v>
      </c>
      <c r="C59" s="104"/>
      <c r="D59" s="113"/>
      <c r="E59" s="105" t="s">
        <v>247</v>
      </c>
      <c r="F59" s="67">
        <v>254</v>
      </c>
      <c r="G59" s="71"/>
      <c r="H59" s="106"/>
      <c r="I59" s="107"/>
      <c r="S59" s="104"/>
      <c r="T59" s="111" t="e">
        <f>V64+X64</f>
        <v>#DIV/0!</v>
      </c>
    </row>
    <row r="60" spans="2:26" x14ac:dyDescent="0.15">
      <c r="B60" s="176"/>
      <c r="C60" s="104"/>
      <c r="D60" s="113"/>
      <c r="E60" s="105" t="s">
        <v>49</v>
      </c>
      <c r="F60" s="67">
        <v>255</v>
      </c>
      <c r="G60" s="71"/>
      <c r="H60" s="106"/>
      <c r="I60" s="107"/>
      <c r="U60" s="108" t="s">
        <v>248</v>
      </c>
      <c r="V60" s="66">
        <f>Z4</f>
        <v>0</v>
      </c>
      <c r="W60" s="177" t="e">
        <f>V11</f>
        <v>#DIV/0!</v>
      </c>
      <c r="X60" s="66">
        <f>T15</f>
        <v>0</v>
      </c>
      <c r="Y60" s="1" t="s">
        <v>249</v>
      </c>
      <c r="Z60" s="66">
        <f>T21</f>
        <v>0</v>
      </c>
    </row>
    <row r="61" spans="2:26" x14ac:dyDescent="0.15">
      <c r="B61" s="137" t="s">
        <v>235</v>
      </c>
      <c r="C61" s="104"/>
      <c r="D61" s="113"/>
      <c r="E61" s="105" t="s">
        <v>250</v>
      </c>
      <c r="F61" s="67">
        <v>256</v>
      </c>
      <c r="G61" s="71"/>
      <c r="H61" s="106"/>
      <c r="I61" s="107"/>
    </row>
    <row r="62" spans="2:26" x14ac:dyDescent="0.15">
      <c r="B62" s="96" t="s">
        <v>237</v>
      </c>
      <c r="C62" s="104"/>
      <c r="D62" s="113"/>
      <c r="E62" s="105" t="s">
        <v>251</v>
      </c>
      <c r="F62" s="67">
        <v>257</v>
      </c>
      <c r="G62" s="71"/>
      <c r="H62" s="106"/>
      <c r="I62" s="107"/>
      <c r="U62" s="108" t="s">
        <v>252</v>
      </c>
      <c r="V62" s="106" t="e">
        <f>V60*W60</f>
        <v>#DIV/0!</v>
      </c>
      <c r="W62" s="66">
        <f>T15</f>
        <v>0</v>
      </c>
      <c r="X62" s="1" t="s">
        <v>253</v>
      </c>
      <c r="Y62" s="66">
        <f>T21</f>
        <v>0</v>
      </c>
    </row>
    <row r="63" spans="2:26" x14ac:dyDescent="0.15">
      <c r="B63" s="96" t="s">
        <v>240</v>
      </c>
      <c r="C63" s="104"/>
      <c r="D63" s="113"/>
      <c r="E63" s="105" t="s">
        <v>254</v>
      </c>
      <c r="F63" s="67">
        <v>258</v>
      </c>
      <c r="G63" s="71"/>
      <c r="H63" s="106"/>
      <c r="I63" s="107"/>
    </row>
    <row r="64" spans="2:26" x14ac:dyDescent="0.15">
      <c r="B64" s="96" t="s">
        <v>23</v>
      </c>
      <c r="C64" s="104"/>
      <c r="D64" s="113"/>
      <c r="E64" s="105" t="s">
        <v>255</v>
      </c>
      <c r="F64" s="67">
        <v>259</v>
      </c>
      <c r="G64" s="71"/>
      <c r="H64" s="106"/>
      <c r="I64" s="107"/>
      <c r="U64" s="108" t="s">
        <v>256</v>
      </c>
      <c r="V64" s="66" t="e">
        <f>V62-W62</f>
        <v>#DIV/0!</v>
      </c>
      <c r="W64" s="77" t="s">
        <v>257</v>
      </c>
      <c r="X64" s="66">
        <f>T21</f>
        <v>0</v>
      </c>
    </row>
    <row r="65" spans="1:24" x14ac:dyDescent="0.15">
      <c r="B65" s="96" t="s">
        <v>258</v>
      </c>
      <c r="C65" s="104"/>
      <c r="D65" s="113"/>
      <c r="E65" s="105" t="s">
        <v>259</v>
      </c>
      <c r="F65" s="67">
        <v>260</v>
      </c>
      <c r="G65" s="71"/>
      <c r="H65" s="106"/>
      <c r="I65" s="107"/>
    </row>
    <row r="66" spans="1:24" x14ac:dyDescent="0.15">
      <c r="B66" s="112"/>
      <c r="C66" s="104"/>
      <c r="D66" s="113"/>
      <c r="E66" s="105" t="s">
        <v>49</v>
      </c>
      <c r="F66" s="67">
        <v>261</v>
      </c>
      <c r="G66" s="71"/>
      <c r="H66" s="106"/>
      <c r="I66" s="107"/>
      <c r="S66" s="64" t="s">
        <v>260</v>
      </c>
      <c r="T66" s="65"/>
      <c r="U66" s="108" t="s">
        <v>19</v>
      </c>
      <c r="V66" s="1" t="s">
        <v>261</v>
      </c>
    </row>
    <row r="67" spans="1:24" x14ac:dyDescent="0.15">
      <c r="B67" s="129" t="s">
        <v>262</v>
      </c>
      <c r="C67" s="113"/>
      <c r="D67" s="67" t="s">
        <v>263</v>
      </c>
      <c r="E67" s="105"/>
      <c r="F67" s="67">
        <v>262</v>
      </c>
      <c r="G67" s="71"/>
      <c r="H67" s="106"/>
      <c r="I67" s="107"/>
      <c r="S67" s="104"/>
      <c r="T67" s="111" t="e">
        <f>V68-X68</f>
        <v>#DIV/0!</v>
      </c>
    </row>
    <row r="68" spans="1:24" x14ac:dyDescent="0.15">
      <c r="B68" s="129"/>
      <c r="C68" s="113" t="s">
        <v>264</v>
      </c>
      <c r="D68" s="113"/>
      <c r="E68" s="105"/>
      <c r="F68" s="67">
        <v>263</v>
      </c>
      <c r="G68" s="71"/>
      <c r="H68" s="106"/>
      <c r="I68" s="107"/>
      <c r="U68" s="108" t="s">
        <v>89</v>
      </c>
      <c r="V68" s="66">
        <f>V4</f>
        <v>0</v>
      </c>
      <c r="W68" s="77" t="s">
        <v>224</v>
      </c>
      <c r="X68" s="66" t="e">
        <f>T59</f>
        <v>#DIV/0!</v>
      </c>
    </row>
    <row r="69" spans="1:24" x14ac:dyDescent="0.15">
      <c r="B69" s="129"/>
      <c r="C69" s="113" t="s">
        <v>265</v>
      </c>
      <c r="D69" s="113"/>
      <c r="E69" s="105"/>
      <c r="F69" s="67">
        <v>264</v>
      </c>
      <c r="G69" s="71"/>
      <c r="H69" s="106"/>
      <c r="I69" s="107"/>
    </row>
    <row r="70" spans="1:24" ht="12" thickBot="1" x14ac:dyDescent="0.2">
      <c r="B70" s="164"/>
      <c r="C70" s="165" t="s">
        <v>134</v>
      </c>
      <c r="D70" s="165"/>
      <c r="E70" s="166"/>
      <c r="F70" s="167">
        <v>265</v>
      </c>
      <c r="G70" s="168"/>
      <c r="H70" s="168"/>
      <c r="I70" s="169"/>
    </row>
    <row r="71" spans="1:24" x14ac:dyDescent="0.15">
      <c r="J71" s="68"/>
      <c r="K71" s="68"/>
      <c r="L71" s="68"/>
    </row>
    <row r="72" spans="1:24" x14ac:dyDescent="0.15">
      <c r="B72" s="68"/>
      <c r="C72" s="178"/>
      <c r="D72" s="179"/>
      <c r="E72" s="178"/>
      <c r="F72" s="178"/>
      <c r="G72" s="178"/>
      <c r="H72" s="178"/>
      <c r="I72" s="178"/>
      <c r="J72" s="68"/>
      <c r="K72" s="68"/>
      <c r="L72" s="68"/>
    </row>
    <row r="73" spans="1:24" ht="13.5" x14ac:dyDescent="0.15">
      <c r="A73" s="180"/>
      <c r="B73" s="68"/>
      <c r="C73" s="178"/>
      <c r="D73" s="179"/>
      <c r="E73" s="178"/>
      <c r="F73" s="178"/>
      <c r="G73" s="178"/>
      <c r="H73" s="178"/>
      <c r="I73" s="178"/>
      <c r="J73" s="68"/>
      <c r="K73" s="68"/>
      <c r="L73" s="68"/>
    </row>
    <row r="74" spans="1:24" ht="13.5" x14ac:dyDescent="0.15">
      <c r="A74" s="180"/>
      <c r="B74" s="181"/>
      <c r="C74" s="178"/>
      <c r="D74" s="179"/>
      <c r="E74" s="178"/>
      <c r="F74" s="178"/>
      <c r="G74" s="178"/>
      <c r="H74" s="178"/>
      <c r="I74" s="178"/>
      <c r="J74" s="68"/>
      <c r="K74" s="68"/>
      <c r="L74" s="68"/>
    </row>
    <row r="75" spans="1:24" ht="13.5" x14ac:dyDescent="0.15">
      <c r="A75" s="180"/>
      <c r="B75" s="181"/>
      <c r="C75" s="178"/>
      <c r="D75" s="179"/>
      <c r="E75" s="178"/>
      <c r="F75" s="178"/>
      <c r="G75" s="178"/>
      <c r="H75" s="178"/>
      <c r="I75" s="178"/>
      <c r="J75" s="68"/>
      <c r="K75" s="68"/>
      <c r="L75" s="68"/>
    </row>
    <row r="76" spans="1:24" ht="13.5" x14ac:dyDescent="0.15">
      <c r="A76" s="180"/>
      <c r="B76" s="181"/>
      <c r="C76" s="178"/>
      <c r="D76" s="179"/>
      <c r="E76" s="178"/>
      <c r="F76" s="178"/>
      <c r="G76" s="178"/>
      <c r="H76" s="178"/>
      <c r="I76" s="178"/>
      <c r="J76" s="68"/>
      <c r="K76" s="68"/>
      <c r="L76" s="68"/>
    </row>
    <row r="77" spans="1:24" ht="13.5" x14ac:dyDescent="0.15">
      <c r="A77" s="180"/>
      <c r="B77" s="181"/>
      <c r="C77" s="182"/>
      <c r="D77" s="179"/>
      <c r="E77" s="179"/>
      <c r="F77" s="179"/>
      <c r="G77" s="178"/>
      <c r="H77" s="179"/>
      <c r="I77" s="179"/>
      <c r="J77" s="68"/>
      <c r="K77" s="68"/>
      <c r="L77" s="68"/>
    </row>
    <row r="78" spans="1:24" ht="13.5" x14ac:dyDescent="0.15">
      <c r="A78" s="180"/>
      <c r="B78" s="181"/>
      <c r="C78" s="178"/>
      <c r="D78" s="178"/>
      <c r="E78" s="178"/>
      <c r="F78" s="178"/>
      <c r="G78" s="178"/>
      <c r="H78" s="178"/>
      <c r="I78" s="178"/>
    </row>
    <row r="79" spans="1:24" ht="13.5" x14ac:dyDescent="0.15">
      <c r="A79" s="180"/>
      <c r="B79" s="181"/>
      <c r="C79" s="68"/>
      <c r="D79" s="68"/>
      <c r="E79" s="68"/>
      <c r="F79" s="68"/>
      <c r="G79" s="68"/>
    </row>
    <row r="80" spans="1:24" ht="13.5" x14ac:dyDescent="0.15">
      <c r="A80" s="180"/>
      <c r="B80" s="181"/>
      <c r="C80" s="178"/>
      <c r="D80" s="179"/>
      <c r="E80" s="178"/>
      <c r="F80" s="178"/>
      <c r="G80" s="178"/>
    </row>
    <row r="81" spans="1:12" ht="13.5" x14ac:dyDescent="0.15">
      <c r="A81" s="180"/>
      <c r="B81" s="181"/>
      <c r="C81" s="178"/>
      <c r="D81" s="179"/>
      <c r="E81" s="178"/>
      <c r="F81" s="178"/>
      <c r="G81" s="178"/>
    </row>
    <row r="82" spans="1:12" ht="13.5" x14ac:dyDescent="0.15">
      <c r="A82" s="180"/>
      <c r="B82" s="181"/>
      <c r="C82" s="178"/>
      <c r="D82" s="179"/>
      <c r="E82" s="178"/>
      <c r="F82" s="178"/>
      <c r="G82" s="178"/>
      <c r="J82" s="68"/>
      <c r="K82" s="68"/>
      <c r="L82" s="68"/>
    </row>
    <row r="83" spans="1:12" ht="13.5" x14ac:dyDescent="0.15">
      <c r="A83" s="180"/>
      <c r="B83" s="181"/>
      <c r="C83" s="178"/>
      <c r="D83" s="179"/>
      <c r="E83" s="178"/>
      <c r="F83" s="178"/>
      <c r="G83" s="178"/>
      <c r="H83" s="178"/>
      <c r="I83" s="178"/>
      <c r="J83" s="68"/>
      <c r="K83" s="68"/>
      <c r="L83" s="68"/>
    </row>
    <row r="84" spans="1:12" ht="13.5" x14ac:dyDescent="0.15">
      <c r="A84" s="180"/>
      <c r="B84" s="181"/>
      <c r="C84" s="178"/>
      <c r="D84" s="179"/>
      <c r="E84" s="178"/>
      <c r="F84" s="178"/>
      <c r="G84" s="178"/>
      <c r="H84" s="178"/>
      <c r="I84" s="178"/>
    </row>
    <row r="85" spans="1:12" ht="13.5" x14ac:dyDescent="0.15">
      <c r="A85" s="180"/>
      <c r="B85" s="180"/>
      <c r="C85" s="180"/>
    </row>
    <row r="86" spans="1:12" ht="13.5" x14ac:dyDescent="0.15">
      <c r="A86" s="180"/>
      <c r="B86" s="180"/>
      <c r="C86" s="180"/>
    </row>
    <row r="87" spans="1:12" ht="13.5" x14ac:dyDescent="0.15">
      <c r="A87" s="180"/>
      <c r="B87" s="180"/>
      <c r="C87" s="180"/>
    </row>
    <row r="88" spans="1:12" ht="13.5" x14ac:dyDescent="0.15">
      <c r="A88" s="180"/>
      <c r="B88" s="180"/>
      <c r="C88" s="180"/>
    </row>
    <row r="89" spans="1:12" ht="13.5" x14ac:dyDescent="0.15">
      <c r="A89" s="180"/>
      <c r="B89" s="180"/>
      <c r="C89" s="180"/>
    </row>
    <row r="90" spans="1:12" ht="13.5" x14ac:dyDescent="0.15">
      <c r="A90" s="180"/>
      <c r="B90" s="180"/>
      <c r="C90" s="180"/>
      <c r="D90" s="180"/>
      <c r="E90" s="180"/>
      <c r="F90" s="180"/>
      <c r="G90" s="180"/>
    </row>
    <row r="91" spans="1:12" ht="13.5" x14ac:dyDescent="0.15">
      <c r="A91" s="180"/>
      <c r="B91" s="180"/>
      <c r="C91" s="180"/>
      <c r="D91" s="180"/>
      <c r="E91" s="180"/>
      <c r="F91" s="180"/>
      <c r="G91" s="180"/>
    </row>
    <row r="92" spans="1:12" ht="13.5" x14ac:dyDescent="0.15">
      <c r="A92" s="180"/>
      <c r="B92" s="180"/>
      <c r="C92" s="180"/>
      <c r="D92" s="180"/>
      <c r="E92" s="180"/>
      <c r="F92" s="180"/>
      <c r="G92" s="180"/>
    </row>
    <row r="93" spans="1:12" ht="13.5" x14ac:dyDescent="0.15">
      <c r="A93" s="180"/>
      <c r="B93" s="180"/>
      <c r="C93" s="180"/>
      <c r="D93" s="180"/>
      <c r="E93" s="180"/>
      <c r="F93" s="180"/>
      <c r="G93" s="180"/>
    </row>
    <row r="94" spans="1:12" ht="13.5" x14ac:dyDescent="0.15">
      <c r="A94" s="180"/>
      <c r="B94" s="180"/>
      <c r="C94" s="180"/>
      <c r="D94" s="180"/>
      <c r="E94" s="180"/>
      <c r="F94" s="180"/>
      <c r="G94" s="180"/>
    </row>
    <row r="95" spans="1:12" ht="13.5" x14ac:dyDescent="0.15">
      <c r="A95" s="180"/>
      <c r="B95" s="180"/>
      <c r="C95" s="180"/>
      <c r="D95" s="180"/>
      <c r="E95" s="180"/>
      <c r="F95" s="180"/>
      <c r="G95" s="180"/>
    </row>
    <row r="96" spans="1:12" ht="13.5" x14ac:dyDescent="0.15">
      <c r="A96" s="180"/>
      <c r="B96" s="180"/>
      <c r="C96" s="180"/>
      <c r="D96" s="180"/>
      <c r="E96" s="180"/>
      <c r="F96" s="180"/>
      <c r="G96" s="180"/>
    </row>
    <row r="97" spans="1:7" ht="13.5" x14ac:dyDescent="0.15">
      <c r="A97" s="180"/>
      <c r="B97" s="180"/>
      <c r="C97" s="180"/>
      <c r="D97" s="180"/>
      <c r="E97" s="180"/>
      <c r="F97" s="180"/>
      <c r="G97" s="180"/>
    </row>
    <row r="98" spans="1:7" ht="13.5" x14ac:dyDescent="0.15">
      <c r="A98" s="180"/>
      <c r="B98" s="180"/>
      <c r="C98" s="180"/>
      <c r="D98" s="180"/>
      <c r="E98" s="180"/>
      <c r="F98" s="180"/>
      <c r="G98" s="180"/>
    </row>
    <row r="99" spans="1:7" ht="13.5" x14ac:dyDescent="0.15">
      <c r="A99" s="180"/>
      <c r="B99" s="180"/>
      <c r="C99" s="180"/>
      <c r="D99" s="180"/>
      <c r="E99" s="180"/>
      <c r="F99" s="180"/>
      <c r="G99" s="180"/>
    </row>
    <row r="100" spans="1:7" ht="13.5" x14ac:dyDescent="0.15">
      <c r="A100" s="180"/>
      <c r="B100" s="180"/>
      <c r="C100" s="180"/>
      <c r="D100" s="180"/>
      <c r="E100" s="180"/>
      <c r="F100" s="180"/>
      <c r="G100" s="180"/>
    </row>
    <row r="101" spans="1:7" ht="13.5" x14ac:dyDescent="0.15">
      <c r="A101" s="180"/>
      <c r="B101" s="180"/>
      <c r="C101" s="180"/>
      <c r="D101" s="180"/>
      <c r="E101" s="180"/>
      <c r="F101" s="180"/>
      <c r="G101" s="180"/>
    </row>
    <row r="102" spans="1:7" ht="13.5" x14ac:dyDescent="0.15">
      <c r="A102" s="180"/>
      <c r="B102" s="180"/>
      <c r="C102" s="180"/>
      <c r="D102" s="180"/>
      <c r="E102" s="180"/>
      <c r="F102" s="180"/>
      <c r="G102" s="180"/>
    </row>
    <row r="103" spans="1:7" ht="13.5" x14ac:dyDescent="0.15">
      <c r="A103" s="180"/>
      <c r="B103" s="180"/>
      <c r="C103" s="180"/>
      <c r="D103" s="180"/>
      <c r="E103" s="180"/>
      <c r="F103" s="180"/>
      <c r="G103" s="180"/>
    </row>
    <row r="104" spans="1:7" ht="13.5" x14ac:dyDescent="0.15">
      <c r="A104" s="180"/>
      <c r="B104" s="180"/>
      <c r="C104" s="180"/>
      <c r="D104" s="180"/>
      <c r="E104" s="180"/>
      <c r="F104" s="180"/>
      <c r="G104" s="180"/>
    </row>
    <row r="105" spans="1:7" ht="13.5" x14ac:dyDescent="0.15">
      <c r="A105" s="180"/>
      <c r="B105" s="180"/>
      <c r="C105" s="180"/>
      <c r="D105" s="180"/>
      <c r="E105" s="180"/>
      <c r="F105" s="180"/>
      <c r="G105" s="180"/>
    </row>
    <row r="106" spans="1:7" ht="13.5" x14ac:dyDescent="0.15">
      <c r="A106" s="180"/>
      <c r="B106" s="180"/>
      <c r="C106" s="180"/>
      <c r="D106" s="180"/>
      <c r="E106" s="180"/>
      <c r="F106" s="180"/>
      <c r="G106" s="180"/>
    </row>
    <row r="107" spans="1:7" ht="13.5" x14ac:dyDescent="0.15">
      <c r="A107" s="180"/>
      <c r="B107" s="180"/>
      <c r="C107" s="180"/>
      <c r="D107" s="180"/>
      <c r="E107" s="180"/>
      <c r="F107" s="180"/>
      <c r="G107" s="180"/>
    </row>
    <row r="108" spans="1:7" ht="13.5" x14ac:dyDescent="0.15">
      <c r="A108" s="180"/>
      <c r="B108" s="180"/>
      <c r="C108" s="180"/>
      <c r="D108" s="180"/>
      <c r="E108" s="180"/>
      <c r="F108" s="180"/>
      <c r="G108" s="180"/>
    </row>
    <row r="109" spans="1:7" ht="13.5" x14ac:dyDescent="0.15">
      <c r="A109" s="180"/>
      <c r="B109" s="180"/>
      <c r="C109" s="180"/>
      <c r="D109" s="180"/>
      <c r="E109" s="180"/>
      <c r="F109" s="180"/>
      <c r="G109" s="180"/>
    </row>
    <row r="110" spans="1:7" ht="13.5" x14ac:dyDescent="0.15">
      <c r="A110" s="180"/>
      <c r="B110" s="180"/>
      <c r="C110" s="180"/>
      <c r="D110" s="180"/>
      <c r="E110" s="180"/>
      <c r="F110" s="180"/>
      <c r="G110" s="180"/>
    </row>
    <row r="111" spans="1:7" ht="13.5" x14ac:dyDescent="0.15">
      <c r="A111" s="180"/>
      <c r="B111" s="180"/>
      <c r="C111" s="180"/>
      <c r="D111" s="180"/>
      <c r="E111" s="180"/>
      <c r="F111" s="180"/>
      <c r="G111" s="180"/>
    </row>
    <row r="112" spans="1:7" ht="13.5" x14ac:dyDescent="0.15">
      <c r="A112" s="180"/>
      <c r="B112" s="180"/>
      <c r="C112" s="180"/>
      <c r="D112" s="180"/>
      <c r="E112" s="180"/>
      <c r="F112" s="180"/>
      <c r="G112" s="180"/>
    </row>
    <row r="113" spans="1:7" ht="13.5" x14ac:dyDescent="0.15">
      <c r="A113" s="180"/>
      <c r="B113" s="180"/>
      <c r="C113" s="180"/>
      <c r="D113" s="180"/>
      <c r="E113" s="180"/>
      <c r="F113" s="180"/>
      <c r="G113" s="180"/>
    </row>
    <row r="114" spans="1:7" ht="13.5" x14ac:dyDescent="0.15">
      <c r="A114" s="180"/>
      <c r="B114" s="180"/>
      <c r="C114" s="180"/>
      <c r="D114" s="180"/>
      <c r="E114" s="180"/>
      <c r="F114" s="180"/>
      <c r="G114" s="180"/>
    </row>
    <row r="115" spans="1:7" ht="13.5" x14ac:dyDescent="0.15">
      <c r="B115" s="180"/>
      <c r="C115" s="180"/>
      <c r="D115" s="180"/>
      <c r="E115" s="180"/>
      <c r="F115" s="180"/>
      <c r="G115" s="180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46"/>
  <sheetViews>
    <sheetView tabSelected="1" zoomScale="70" zoomScaleNormal="70" workbookViewId="0">
      <selection activeCell="A6" sqref="A6:A7"/>
    </sheetView>
  </sheetViews>
  <sheetFormatPr defaultRowHeight="13.5" x14ac:dyDescent="0.15"/>
  <cols>
    <col min="1" max="1" width="12.25" customWidth="1"/>
    <col min="2" max="2" width="28.125" customWidth="1"/>
    <col min="3" max="3" width="24.375" customWidth="1"/>
    <col min="4" max="4" width="62.5" customWidth="1"/>
  </cols>
  <sheetData>
    <row r="3" spans="1:4" ht="17.25" x14ac:dyDescent="0.2">
      <c r="A3" s="190" t="s">
        <v>319</v>
      </c>
    </row>
    <row r="4" spans="1:4" ht="17.25" customHeight="1" x14ac:dyDescent="0.15">
      <c r="A4" t="s">
        <v>269</v>
      </c>
    </row>
    <row r="6" spans="1:4" ht="28.5" customHeight="1" x14ac:dyDescent="0.15">
      <c r="A6" s="197" t="s">
        <v>194</v>
      </c>
      <c r="B6" s="197" t="s">
        <v>266</v>
      </c>
      <c r="C6" s="194" t="s">
        <v>268</v>
      </c>
      <c r="D6" s="197" t="s">
        <v>267</v>
      </c>
    </row>
    <row r="7" spans="1:4" ht="28.5" customHeight="1" x14ac:dyDescent="0.15">
      <c r="A7" s="196"/>
      <c r="B7" s="196"/>
      <c r="C7" s="196"/>
      <c r="D7" s="196"/>
    </row>
    <row r="8" spans="1:4" ht="46.5" customHeight="1" x14ac:dyDescent="0.15">
      <c r="A8" s="194" t="s">
        <v>322</v>
      </c>
      <c r="B8" s="183"/>
      <c r="C8" s="189"/>
      <c r="D8" s="184"/>
    </row>
    <row r="9" spans="1:4" ht="46.5" customHeight="1" x14ac:dyDescent="0.15">
      <c r="A9" s="195"/>
      <c r="B9" s="183"/>
      <c r="C9" s="189"/>
      <c r="D9" s="185"/>
    </row>
    <row r="10" spans="1:4" ht="46.5" customHeight="1" x14ac:dyDescent="0.15">
      <c r="A10" s="195"/>
      <c r="B10" s="183"/>
      <c r="C10" s="189"/>
      <c r="D10" s="184"/>
    </row>
    <row r="11" spans="1:4" ht="46.5" customHeight="1" x14ac:dyDescent="0.15">
      <c r="A11" s="195"/>
      <c r="B11" s="183"/>
      <c r="C11" s="189"/>
      <c r="D11" s="185"/>
    </row>
    <row r="12" spans="1:4" ht="46.5" customHeight="1" x14ac:dyDescent="0.15">
      <c r="A12" s="196"/>
      <c r="B12" s="186"/>
      <c r="C12" s="186"/>
      <c r="D12" s="186"/>
    </row>
    <row r="13" spans="1:4" ht="46.5" customHeight="1" x14ac:dyDescent="0.15">
      <c r="A13" s="194" t="s">
        <v>323</v>
      </c>
      <c r="B13" s="183"/>
      <c r="C13" s="189"/>
      <c r="D13" s="185"/>
    </row>
    <row r="14" spans="1:4" ht="46.5" customHeight="1" x14ac:dyDescent="0.15">
      <c r="A14" s="195"/>
      <c r="B14" s="183"/>
      <c r="C14" s="189"/>
      <c r="D14" s="185"/>
    </row>
    <row r="15" spans="1:4" ht="46.5" customHeight="1" x14ac:dyDescent="0.15">
      <c r="A15" s="195"/>
      <c r="B15" s="183"/>
      <c r="C15" s="189"/>
      <c r="D15" s="184"/>
    </row>
    <row r="16" spans="1:4" ht="46.5" customHeight="1" x14ac:dyDescent="0.15">
      <c r="A16" s="195"/>
      <c r="B16" s="183"/>
      <c r="C16" s="189"/>
      <c r="D16" s="184"/>
    </row>
    <row r="17" spans="1:4" ht="45" customHeight="1" x14ac:dyDescent="0.15">
      <c r="A17" s="196"/>
      <c r="B17" s="188"/>
      <c r="C17" s="185"/>
      <c r="D17" s="185"/>
    </row>
    <row r="18" spans="1:4" ht="46.5" customHeight="1" x14ac:dyDescent="0.15">
      <c r="A18" s="194" t="s">
        <v>324</v>
      </c>
      <c r="B18" s="183"/>
      <c r="C18" s="189"/>
      <c r="D18" s="184"/>
    </row>
    <row r="19" spans="1:4" ht="46.5" customHeight="1" x14ac:dyDescent="0.15">
      <c r="A19" s="195"/>
      <c r="B19" s="183"/>
      <c r="C19" s="189"/>
      <c r="D19" s="184"/>
    </row>
    <row r="20" spans="1:4" ht="46.5" customHeight="1" x14ac:dyDescent="0.15">
      <c r="A20" s="195"/>
      <c r="B20" s="183"/>
      <c r="C20" s="189"/>
      <c r="D20" s="184"/>
    </row>
    <row r="21" spans="1:4" ht="46.5" customHeight="1" x14ac:dyDescent="0.15">
      <c r="A21" s="195"/>
      <c r="B21" s="183"/>
      <c r="C21" s="189"/>
      <c r="D21" s="184"/>
    </row>
    <row r="22" spans="1:4" ht="45" customHeight="1" x14ac:dyDescent="0.15">
      <c r="A22" s="196"/>
      <c r="B22" s="183"/>
      <c r="C22" s="189"/>
      <c r="D22" s="185"/>
    </row>
    <row r="23" spans="1:4" ht="46.5" customHeight="1" x14ac:dyDescent="0.15">
      <c r="A23" s="194" t="s">
        <v>325</v>
      </c>
      <c r="B23" s="183"/>
      <c r="C23" s="189"/>
      <c r="D23" s="184"/>
    </row>
    <row r="24" spans="1:4" ht="46.5" customHeight="1" x14ac:dyDescent="0.15">
      <c r="A24" s="195"/>
      <c r="B24" s="183"/>
      <c r="C24" s="189"/>
      <c r="D24" s="184"/>
    </row>
    <row r="25" spans="1:4" ht="46.5" customHeight="1" x14ac:dyDescent="0.15">
      <c r="A25" s="195"/>
      <c r="B25" s="183"/>
      <c r="C25" s="189"/>
      <c r="D25" s="184"/>
    </row>
    <row r="26" spans="1:4" ht="46.5" customHeight="1" x14ac:dyDescent="0.15">
      <c r="A26" s="195"/>
      <c r="B26" s="183"/>
      <c r="C26" s="186"/>
      <c r="D26" s="186"/>
    </row>
    <row r="27" spans="1:4" ht="44.25" customHeight="1" x14ac:dyDescent="0.15">
      <c r="A27" s="196"/>
      <c r="B27" s="188"/>
      <c r="C27" s="185"/>
      <c r="D27" s="185"/>
    </row>
    <row r="28" spans="1:4" ht="46.5" customHeight="1" x14ac:dyDescent="0.15">
      <c r="A28" s="194" t="s">
        <v>326</v>
      </c>
      <c r="B28" s="183"/>
      <c r="C28" s="189"/>
      <c r="D28" s="184"/>
    </row>
    <row r="29" spans="1:4" ht="46.5" customHeight="1" x14ac:dyDescent="0.15">
      <c r="A29" s="195"/>
      <c r="B29" s="183"/>
      <c r="C29" s="189"/>
      <c r="D29" s="184"/>
    </row>
    <row r="30" spans="1:4" ht="46.5" customHeight="1" x14ac:dyDescent="0.15">
      <c r="A30" s="195"/>
      <c r="B30" s="183"/>
      <c r="C30" s="186"/>
      <c r="D30" s="186"/>
    </row>
    <row r="31" spans="1:4" ht="46.5" customHeight="1" x14ac:dyDescent="0.15">
      <c r="A31" s="195"/>
      <c r="B31" s="186"/>
      <c r="C31" s="186"/>
      <c r="D31" s="186"/>
    </row>
    <row r="32" spans="1:4" ht="44.25" customHeight="1" x14ac:dyDescent="0.15">
      <c r="A32" s="196"/>
      <c r="B32" s="188"/>
      <c r="C32" s="185"/>
      <c r="D32" s="185"/>
    </row>
    <row r="33" spans="1:1" x14ac:dyDescent="0.15">
      <c r="A33" s="191" t="s">
        <v>320</v>
      </c>
    </row>
    <row r="34" spans="1:1" x14ac:dyDescent="0.15">
      <c r="A34" s="191"/>
    </row>
    <row r="35" spans="1:1" ht="14.25" x14ac:dyDescent="0.15">
      <c r="A35" s="187"/>
    </row>
    <row r="46" spans="1:1" ht="14.25" x14ac:dyDescent="0.15">
      <c r="A46" s="187"/>
    </row>
  </sheetData>
  <mergeCells count="9">
    <mergeCell ref="A18:A22"/>
    <mergeCell ref="A23:A27"/>
    <mergeCell ref="A28:A32"/>
    <mergeCell ref="B6:B7"/>
    <mergeCell ref="D6:D7"/>
    <mergeCell ref="C6:C7"/>
    <mergeCell ref="A6:A7"/>
    <mergeCell ref="A8:A12"/>
    <mergeCell ref="A13:A17"/>
  </mergeCells>
  <phoneticPr fontId="3"/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view="pageBreakPreview" zoomScale="85" zoomScaleNormal="55" zoomScaleSheetLayoutView="85" workbookViewId="0">
      <selection activeCell="B28" sqref="B28"/>
    </sheetView>
  </sheetViews>
  <sheetFormatPr defaultRowHeight="13.5" x14ac:dyDescent="0.15"/>
  <cols>
    <col min="1" max="1" width="12.25" customWidth="1"/>
    <col min="2" max="2" width="28.125" customWidth="1"/>
    <col min="3" max="3" width="24.375" customWidth="1"/>
    <col min="4" max="4" width="62.5" customWidth="1"/>
  </cols>
  <sheetData>
    <row r="1" spans="1:4" ht="17.25" x14ac:dyDescent="0.2">
      <c r="A1" s="190" t="s">
        <v>321</v>
      </c>
    </row>
    <row r="2" spans="1:4" ht="17.25" customHeight="1" x14ac:dyDescent="0.15">
      <c r="A2" t="s">
        <v>269</v>
      </c>
    </row>
    <row r="4" spans="1:4" ht="28.5" customHeight="1" x14ac:dyDescent="0.15">
      <c r="A4" s="197" t="s">
        <v>194</v>
      </c>
      <c r="B4" s="197" t="s">
        <v>266</v>
      </c>
      <c r="C4" s="194" t="s">
        <v>268</v>
      </c>
      <c r="D4" s="197" t="s">
        <v>267</v>
      </c>
    </row>
    <row r="5" spans="1:4" ht="28.5" customHeight="1" x14ac:dyDescent="0.15">
      <c r="A5" s="196"/>
      <c r="B5" s="196"/>
      <c r="C5" s="196"/>
      <c r="D5" s="196"/>
    </row>
    <row r="6" spans="1:4" ht="46.5" customHeight="1" x14ac:dyDescent="0.15">
      <c r="A6" s="194" t="s">
        <v>322</v>
      </c>
      <c r="B6" s="183" t="s">
        <v>270</v>
      </c>
      <c r="C6" s="189" t="s">
        <v>271</v>
      </c>
      <c r="D6" s="184" t="s">
        <v>272</v>
      </c>
    </row>
    <row r="7" spans="1:4" ht="46.5" customHeight="1" x14ac:dyDescent="0.15">
      <c r="A7" s="195"/>
      <c r="B7" s="183" t="s">
        <v>273</v>
      </c>
      <c r="C7" s="189" t="s">
        <v>274</v>
      </c>
      <c r="D7" s="185" t="s">
        <v>275</v>
      </c>
    </row>
    <row r="8" spans="1:4" ht="46.5" customHeight="1" x14ac:dyDescent="0.15">
      <c r="A8" s="195"/>
      <c r="B8" s="183" t="s">
        <v>276</v>
      </c>
      <c r="C8" s="189" t="s">
        <v>277</v>
      </c>
      <c r="D8" s="184" t="s">
        <v>278</v>
      </c>
    </row>
    <row r="9" spans="1:4" ht="46.5" customHeight="1" x14ac:dyDescent="0.15">
      <c r="A9" s="195"/>
      <c r="B9" s="183" t="s">
        <v>279</v>
      </c>
      <c r="C9" s="189" t="s">
        <v>277</v>
      </c>
      <c r="D9" s="185" t="s">
        <v>313</v>
      </c>
    </row>
    <row r="10" spans="1:4" ht="46.5" customHeight="1" x14ac:dyDescent="0.15">
      <c r="A10" s="196"/>
      <c r="B10" s="186"/>
      <c r="C10" s="186"/>
      <c r="D10" s="186"/>
    </row>
    <row r="11" spans="1:4" ht="46.5" customHeight="1" x14ac:dyDescent="0.15">
      <c r="A11" s="194" t="s">
        <v>323</v>
      </c>
      <c r="B11" s="183" t="s">
        <v>279</v>
      </c>
      <c r="C11" s="189" t="s">
        <v>280</v>
      </c>
      <c r="D11" s="185" t="s">
        <v>314</v>
      </c>
    </row>
    <row r="12" spans="1:4" ht="46.5" customHeight="1" x14ac:dyDescent="0.15">
      <c r="A12" s="195"/>
      <c r="B12" s="183" t="s">
        <v>279</v>
      </c>
      <c r="C12" s="189" t="s">
        <v>281</v>
      </c>
      <c r="D12" s="185" t="s">
        <v>315</v>
      </c>
    </row>
    <row r="13" spans="1:4" ht="46.5" customHeight="1" x14ac:dyDescent="0.15">
      <c r="A13" s="195"/>
      <c r="B13" s="183" t="s">
        <v>316</v>
      </c>
      <c r="C13" s="189" t="s">
        <v>282</v>
      </c>
      <c r="D13" s="184" t="s">
        <v>283</v>
      </c>
    </row>
    <row r="14" spans="1:4" ht="46.5" customHeight="1" x14ac:dyDescent="0.15">
      <c r="A14" s="195"/>
      <c r="B14" s="183" t="s">
        <v>317</v>
      </c>
      <c r="C14" s="189" t="s">
        <v>284</v>
      </c>
      <c r="D14" s="184" t="s">
        <v>285</v>
      </c>
    </row>
    <row r="15" spans="1:4" ht="45" customHeight="1" x14ac:dyDescent="0.15">
      <c r="A15" s="196"/>
      <c r="B15" s="188"/>
      <c r="C15" s="185"/>
      <c r="D15" s="185"/>
    </row>
    <row r="16" spans="1:4" ht="46.5" customHeight="1" x14ac:dyDescent="0.15">
      <c r="A16" s="194" t="s">
        <v>324</v>
      </c>
      <c r="B16" s="183" t="s">
        <v>286</v>
      </c>
      <c r="C16" s="189" t="s">
        <v>287</v>
      </c>
      <c r="D16" s="184" t="s">
        <v>288</v>
      </c>
    </row>
    <row r="17" spans="1:4" ht="46.5" customHeight="1" x14ac:dyDescent="0.15">
      <c r="A17" s="195"/>
      <c r="B17" s="183" t="s">
        <v>289</v>
      </c>
      <c r="C17" s="189" t="s">
        <v>290</v>
      </c>
      <c r="D17" s="184" t="s">
        <v>291</v>
      </c>
    </row>
    <row r="18" spans="1:4" ht="46.5" customHeight="1" x14ac:dyDescent="0.15">
      <c r="A18" s="195"/>
      <c r="B18" s="183" t="s">
        <v>292</v>
      </c>
      <c r="C18" s="189" t="s">
        <v>293</v>
      </c>
      <c r="D18" s="184" t="s">
        <v>294</v>
      </c>
    </row>
    <row r="19" spans="1:4" ht="46.5" customHeight="1" x14ac:dyDescent="0.15">
      <c r="A19" s="195"/>
      <c r="B19" s="183" t="s">
        <v>295</v>
      </c>
      <c r="C19" s="189" t="s">
        <v>296</v>
      </c>
      <c r="D19" s="184" t="s">
        <v>297</v>
      </c>
    </row>
    <row r="20" spans="1:4" ht="45" customHeight="1" x14ac:dyDescent="0.15">
      <c r="A20" s="196"/>
      <c r="B20" s="183" t="s">
        <v>298</v>
      </c>
      <c r="C20" s="189" t="s">
        <v>299</v>
      </c>
      <c r="D20" s="185" t="s">
        <v>300</v>
      </c>
    </row>
    <row r="21" spans="1:4" ht="46.5" customHeight="1" x14ac:dyDescent="0.15">
      <c r="A21" s="194" t="s">
        <v>325</v>
      </c>
      <c r="B21" s="183" t="s">
        <v>298</v>
      </c>
      <c r="C21" s="189" t="s">
        <v>301</v>
      </c>
      <c r="D21" s="184" t="s">
        <v>302</v>
      </c>
    </row>
    <row r="22" spans="1:4" ht="46.5" customHeight="1" x14ac:dyDescent="0.15">
      <c r="A22" s="195"/>
      <c r="B22" s="183" t="s">
        <v>303</v>
      </c>
      <c r="C22" s="189" t="s">
        <v>304</v>
      </c>
      <c r="D22" s="184" t="s">
        <v>318</v>
      </c>
    </row>
    <row r="23" spans="1:4" ht="46.5" customHeight="1" x14ac:dyDescent="0.15">
      <c r="A23" s="195"/>
      <c r="B23" s="183" t="s">
        <v>298</v>
      </c>
      <c r="C23" s="189" t="s">
        <v>305</v>
      </c>
      <c r="D23" s="184" t="s">
        <v>306</v>
      </c>
    </row>
    <row r="24" spans="1:4" ht="46.5" customHeight="1" x14ac:dyDescent="0.15">
      <c r="A24" s="195"/>
      <c r="B24" s="183"/>
      <c r="C24" s="186"/>
      <c r="D24" s="186"/>
    </row>
    <row r="25" spans="1:4" ht="44.25" customHeight="1" x14ac:dyDescent="0.15">
      <c r="A25" s="196"/>
      <c r="B25" s="188"/>
      <c r="C25" s="185"/>
      <c r="D25" s="185"/>
    </row>
    <row r="26" spans="1:4" ht="46.5" customHeight="1" x14ac:dyDescent="0.15">
      <c r="A26" s="194" t="s">
        <v>326</v>
      </c>
      <c r="B26" s="183" t="s">
        <v>307</v>
      </c>
      <c r="C26" s="189" t="s">
        <v>308</v>
      </c>
      <c r="D26" s="184" t="s">
        <v>309</v>
      </c>
    </row>
    <row r="27" spans="1:4" ht="46.5" customHeight="1" x14ac:dyDescent="0.15">
      <c r="A27" s="195"/>
      <c r="B27" s="183" t="s">
        <v>310</v>
      </c>
      <c r="C27" s="189" t="s">
        <v>311</v>
      </c>
      <c r="D27" s="184" t="s">
        <v>312</v>
      </c>
    </row>
    <row r="28" spans="1:4" ht="46.5" customHeight="1" x14ac:dyDescent="0.15">
      <c r="A28" s="195"/>
      <c r="B28" s="183"/>
      <c r="C28" s="186"/>
      <c r="D28" s="186"/>
    </row>
    <row r="29" spans="1:4" ht="46.5" customHeight="1" x14ac:dyDescent="0.15">
      <c r="A29" s="195"/>
      <c r="B29" s="186"/>
      <c r="C29" s="186"/>
      <c r="D29" s="186"/>
    </row>
    <row r="30" spans="1:4" ht="44.25" customHeight="1" x14ac:dyDescent="0.15">
      <c r="A30" s="196"/>
      <c r="B30" s="188"/>
      <c r="C30" s="185"/>
      <c r="D30" s="185"/>
    </row>
    <row r="31" spans="1:4" x14ac:dyDescent="0.15">
      <c r="A31" s="191" t="s">
        <v>320</v>
      </c>
    </row>
    <row r="33" spans="1:1" ht="14.25" x14ac:dyDescent="0.15">
      <c r="A33" s="187"/>
    </row>
    <row r="44" spans="1:1" ht="14.25" x14ac:dyDescent="0.15">
      <c r="A44" s="187"/>
    </row>
  </sheetData>
  <mergeCells count="9">
    <mergeCell ref="A26:A30"/>
    <mergeCell ref="A4:A5"/>
    <mergeCell ref="B4:B5"/>
    <mergeCell ref="C4:C5"/>
    <mergeCell ref="D4:D5"/>
    <mergeCell ref="A6:A10"/>
    <mergeCell ref="A11:A15"/>
    <mergeCell ref="A16:A20"/>
    <mergeCell ref="A21:A25"/>
  </mergeCells>
  <phoneticPr fontId="3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預貯金・借入金の情況</vt:lpstr>
      <vt:lpstr>仕入計画</vt:lpstr>
      <vt:lpstr>損益分岐点</vt:lpstr>
      <vt:lpstr>実施計画</vt:lpstr>
      <vt:lpstr>実施計画 (記載例)</vt:lpstr>
      <vt:lpstr>'実施計画 (記載例)'!Print_Area</vt:lpstr>
    </vt:vector>
  </TitlesOfParts>
  <Company>（財）大分県産業創造機構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（財）大分県産業創造機構</dc:creator>
  <cp:lastModifiedBy>oitapref</cp:lastModifiedBy>
  <cp:lastPrinted>2023-02-28T04:35:57Z</cp:lastPrinted>
  <dcterms:created xsi:type="dcterms:W3CDTF">2001-07-16T09:48:57Z</dcterms:created>
  <dcterms:modified xsi:type="dcterms:W3CDTF">2023-03-23T05:28:38Z</dcterms:modified>
</cp:coreProperties>
</file>