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経営比較分析表\"/>
    </mc:Choice>
  </mc:AlternateContent>
  <xr:revisionPtr revIDLastSave="0" documentId="13_ncr:1_{D38DAB1E-7CE6-47C0-A005-370DAFAF7E03}" xr6:coauthVersionLast="47" xr6:coauthVersionMax="47" xr10:uidLastSave="{00000000-0000-0000-0000-000000000000}"/>
  <workbookProtection workbookAlgorithmName="SHA-512" workbookHashValue="40XvwsQMmMKRZwBiXuMfEMj5QHuOluC94vPL8EkCCf2Q/uCes5ZpS0Yq2eFLI+MGoj1CGXu/5NAOBBmfqdn4dA==" workbookSaltValue="Buao7plyQzKswh0Innhn7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G85" i="4"/>
  <c r="F85" i="4"/>
  <c r="AT10" i="4"/>
  <c r="AL10" i="4"/>
  <c r="I10" i="4"/>
</calcChain>
</file>

<file path=xl/sharedStrings.xml><?xml version="1.0" encoding="utf-8"?>
<sst xmlns="http://schemas.openxmlformats.org/spreadsheetml/2006/main" count="319" uniqueCount="117">
  <si>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</si>
  <si>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</si>
  <si>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</si>
  <si>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</si>
  <si>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</si>
  <si>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</si>
  <si>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</si>
  <si>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</si>
  <si>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</si>
  <si>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</si>
  <si>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</si>
  <si>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</si>
  <si>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</si>
  <si>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</si>
  <si>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</si>
  <si>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</si>
  <si>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</si>
  <si>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</si>
  <si>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</si>
  <si>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</si>
  <si>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</si>
  <si>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</si>
  <si>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</si>
  <si>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</si>
  <si>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</si>
  <si>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</si>
  <si>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</si>
  <si>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</si>
  <si>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</si>
  <si>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</si>
  <si>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</si>
  <si>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</si>
  <si>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</si>
  <si>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</si>
  <si>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</si>
  <si>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</si>
  <si>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</si>
  <si>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</si>
  <si>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</si>
  <si>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</si>
  <si>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</si>
  <si>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</si>
  <si>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</si>
  <si>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</si>
  <si>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</si>
  <si>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</si>
  <si>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</si>
  <si>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</si>
  <si>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</si>
  <si>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</si>
  <si>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</si>
  <si>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</si>
  <si>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</si>
  <si>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</si>
  <si>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</si>
  <si>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</si>
  <si>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</si>
  <si>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</si>
  <si>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</si>
  <si>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</si>
  <si>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</si>
  <si>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</si>
  <si>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</si>
  <si>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</si>
  <si>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</si>
  <si>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</si>
  <si>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</si>
  <si>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</si>
  <si>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</si>
  <si>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</si>
  <si>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</si>
  <si>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</si>
  <si>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</si>
  <si>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</si>
  <si>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</si>
  <si>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</si>
  <si>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</si>
  <si>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</si>
  <si>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</si>
  <si>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</si>
  <si>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</si>
  <si>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</si>
  <si>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</si>
  <si>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</si>
  <si>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</si>
  <si>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</si>
  <si>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</si>
  <si>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</si>
  <si>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</si>
  <si>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</si>
  <si>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</si>
  <si>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</si>
  <si>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</si>
  <si>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</si>
  <si>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</si>
  <si>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</si>
  <si>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</si>
  <si>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</si>
  <si>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</si>
  <si>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</si>
  <si>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</si>
  <si>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</si>
  <si>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</si>
  <si>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</si>
  <si>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</si>
  <si>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</si>
  <si>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</si>
  <si>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</si>
  <si>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</si>
  <si>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</si>
  <si>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</si>
  <si>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</si>
  <si>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</si>
  <si>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</si>
  <si>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経常費用が経常収益でどの程度賄われているかを示す指標。100％を上回っているが、これは他会計からの繰入金があるためであり、今後もさらなる使用料収入の確保と維持管理費縮減に努める必要がある。
②『累積欠損金比率』・・・累積欠損金は発生しておらず、0%となっているが、今後使用料収入の減少及び処理施設の老朽化による維持管理費の増加が見込まれるため、適正な経営を行っていく必要がある。
③『流動比率』・・・短期的な債務に対する支払い能力を示す指標であり、100％を下回っているため、投資規模の適正化が必要な状況である。
④『企業債残高対事業規模比率』・・・使用料収入に対する企業債残高の割合であり、企業債残高の規模を表す指標。企業債の償還に要する資金を一般会計が負担しているため類似団体平均値よりも低い数値となっている。
⑤『経費回収率』・・・使用料で回収すべき経費を、どの程度使用料で賄えているかを表した指標。100％を下回っているため、今後も適正な使用料収入の確保及び汚水処理費の削減が必要である。
⑥『汚水処理原価』・・・有収水量1ｍ3あたりの汚水処理に要した費用であり、汚水資本費・汚水維持管理費の両方を含めた汚水処理に係るコストを表した指標。類似団体と比べても低いが、今後も維持管理費の削減等の経営改善が必要である。
⑦『施設利用率』・・・処理場の処理能力に対する汚水量の割合で、施設の利用状況を判断する指標。類似団体平均値を下回っているため、今後計画の見直しを行い適切な施設規模を維持する必要がある。
⑧『水洗化率』・・・処理区域内で水洗便所を設置して汚水処理している人口の割合を表した指標。水質保全や収入増加の観点から、今後も水洗化の促進に取り組む必要がある。</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5" eb="56">
      <t>タ</t>
    </rPh>
    <rPh sb="56" eb="58">
      <t>カイケイ</t>
    </rPh>
    <rPh sb="61" eb="64">
      <t>クリイレキン</t>
    </rPh>
    <rPh sb="73" eb="75">
      <t>コンゴ</t>
    </rPh>
    <rPh sb="109" eb="111">
      <t>ルイセキ</t>
    </rPh>
    <rPh sb="111" eb="113">
      <t>ケッソン</t>
    </rPh>
    <rPh sb="113" eb="114">
      <t>キン</t>
    </rPh>
    <rPh sb="114" eb="116">
      <t>ヒリツ</t>
    </rPh>
    <rPh sb="120" eb="122">
      <t>ルイセキ</t>
    </rPh>
    <rPh sb="122" eb="125">
      <t>ケッソンキン</t>
    </rPh>
    <rPh sb="126" eb="128">
      <t>ハッセイ</t>
    </rPh>
    <rPh sb="144" eb="146">
      <t>コンゴ</t>
    </rPh>
    <rPh sb="184" eb="186">
      <t>テキセイ</t>
    </rPh>
    <rPh sb="187" eb="189">
      <t>ケイエイ</t>
    </rPh>
    <rPh sb="190" eb="191">
      <t>オコナ</t>
    </rPh>
    <rPh sb="195" eb="197">
      <t>ヒツヨウ</t>
    </rPh>
    <rPh sb="204" eb="206">
      <t>リュウドウ</t>
    </rPh>
    <rPh sb="206" eb="208">
      <t>ヒリツ</t>
    </rPh>
    <rPh sb="212" eb="215">
      <t>タンキテキ</t>
    </rPh>
    <rPh sb="216" eb="218">
      <t>サイム</t>
    </rPh>
    <rPh sb="219" eb="220">
      <t>タイ</t>
    </rPh>
    <rPh sb="222" eb="224">
      <t>シハラ</t>
    </rPh>
    <rPh sb="225" eb="227">
      <t>ノウリョク</t>
    </rPh>
    <rPh sb="228" eb="229">
      <t>シメ</t>
    </rPh>
    <rPh sb="230" eb="232">
      <t>シヒョウ</t>
    </rPh>
    <rPh sb="241" eb="243">
      <t>シタマワ</t>
    </rPh>
    <rPh sb="250" eb="254">
      <t>トウシキボ</t>
    </rPh>
    <rPh sb="255" eb="258">
      <t>テキセイカ</t>
    </rPh>
    <rPh sb="259" eb="261">
      <t>ヒツヨウ</t>
    </rPh>
    <rPh sb="262" eb="264">
      <t>ジョウキョウ</t>
    </rPh>
    <rPh sb="271" eb="274">
      <t>キギョウサイ</t>
    </rPh>
    <rPh sb="274" eb="276">
      <t>ザンダカ</t>
    </rPh>
    <rPh sb="276" eb="277">
      <t>タイ</t>
    </rPh>
    <rPh sb="277" eb="279">
      <t>ジギョウ</t>
    </rPh>
    <rPh sb="279" eb="281">
      <t>キボ</t>
    </rPh>
    <rPh sb="281" eb="283">
      <t>ヒリツ</t>
    </rPh>
    <rPh sb="287" eb="290">
      <t>シヨウリョウ</t>
    </rPh>
    <rPh sb="290" eb="292">
      <t>シュウニュウ</t>
    </rPh>
    <rPh sb="293" eb="294">
      <t>タイ</t>
    </rPh>
    <rPh sb="296" eb="299">
      <t>キギョウサイ</t>
    </rPh>
    <rPh sb="299" eb="301">
      <t>ザンダカ</t>
    </rPh>
    <rPh sb="302" eb="304">
      <t>ワリアイ</t>
    </rPh>
    <rPh sb="308" eb="311">
      <t>キギョウサイ</t>
    </rPh>
    <rPh sb="311" eb="313">
      <t>ザンダカ</t>
    </rPh>
    <rPh sb="314" eb="316">
      <t>キボ</t>
    </rPh>
    <rPh sb="317" eb="318">
      <t>アラワ</t>
    </rPh>
    <rPh sb="319" eb="321">
      <t>シヒョウ</t>
    </rPh>
    <rPh sb="322" eb="324">
      <t>キギョウ</t>
    </rPh>
    <rPh sb="324" eb="325">
      <t>サイ</t>
    </rPh>
    <rPh sb="326" eb="328">
      <t>ショウカン</t>
    </rPh>
    <rPh sb="329" eb="330">
      <t>ヨウ</t>
    </rPh>
    <rPh sb="332" eb="334">
      <t>シキン</t>
    </rPh>
    <rPh sb="335" eb="339">
      <t>イッパンカイケイ</t>
    </rPh>
    <rPh sb="340" eb="342">
      <t>フタン</t>
    </rPh>
    <rPh sb="348" eb="352">
      <t>ルイジダンタイ</t>
    </rPh>
    <rPh sb="352" eb="355">
      <t>ヘイキンチ</t>
    </rPh>
    <rPh sb="358" eb="359">
      <t>ヒク</t>
    </rPh>
    <rPh sb="360" eb="362">
      <t>スウチ</t>
    </rPh>
    <rPh sb="372" eb="374">
      <t>ケイヒ</t>
    </rPh>
    <rPh sb="374" eb="377">
      <t>カイシュウリツ</t>
    </rPh>
    <rPh sb="381" eb="384">
      <t>シヨウリョウ</t>
    </rPh>
    <rPh sb="385" eb="387">
      <t>カイシュウ</t>
    </rPh>
    <rPh sb="390" eb="392">
      <t>ケイヒ</t>
    </rPh>
    <rPh sb="396" eb="398">
      <t>テイド</t>
    </rPh>
    <rPh sb="398" eb="401">
      <t>シヨウリョウ</t>
    </rPh>
    <rPh sb="402" eb="403">
      <t>マカナ</t>
    </rPh>
    <rPh sb="409" eb="410">
      <t>アラワ</t>
    </rPh>
    <rPh sb="412" eb="414">
      <t>シヒョウ</t>
    </rPh>
    <rPh sb="420" eb="422">
      <t>シタマワ</t>
    </rPh>
    <rPh sb="429" eb="431">
      <t>コンゴ</t>
    </rPh>
    <rPh sb="432" eb="434">
      <t>テキセイ</t>
    </rPh>
    <rPh sb="435" eb="438">
      <t>シヨウリョウ</t>
    </rPh>
    <rPh sb="438" eb="440">
      <t>シュウニュウ</t>
    </rPh>
    <rPh sb="441" eb="443">
      <t>カクホ</t>
    </rPh>
    <rPh sb="443" eb="444">
      <t>オヨ</t>
    </rPh>
    <rPh sb="445" eb="447">
      <t>オスイ</t>
    </rPh>
    <rPh sb="447" eb="450">
      <t>ショリヒ</t>
    </rPh>
    <rPh sb="451" eb="453">
      <t>サクゲン</t>
    </rPh>
    <rPh sb="454" eb="456">
      <t>ヒツヨウ</t>
    </rPh>
    <rPh sb="463" eb="465">
      <t>オスイ</t>
    </rPh>
    <rPh sb="465" eb="467">
      <t>ショリ</t>
    </rPh>
    <rPh sb="467" eb="469">
      <t>ゲンカ</t>
    </rPh>
    <rPh sb="544" eb="545">
      <t>ヒク</t>
    </rPh>
    <rPh sb="619" eb="623">
      <t>ルイジダンタイ</t>
    </rPh>
    <rPh sb="623" eb="626">
      <t>ヘイキンチ</t>
    </rPh>
    <rPh sb="627" eb="629">
      <t>シタマワ</t>
    </rPh>
    <rPh sb="636" eb="638">
      <t>コンゴ</t>
    </rPh>
    <rPh sb="638" eb="640">
      <t>ケイカク</t>
    </rPh>
    <rPh sb="641" eb="643">
      <t>ミナオ</t>
    </rPh>
    <rPh sb="645" eb="646">
      <t>オコナ</t>
    </rPh>
    <rPh sb="647" eb="649">
      <t>テキセツ</t>
    </rPh>
    <rPh sb="650" eb="652">
      <t>シセツ</t>
    </rPh>
    <rPh sb="652" eb="654">
      <t>キボ</t>
    </rPh>
    <rPh sb="655" eb="657">
      <t>イジ</t>
    </rPh>
    <rPh sb="659" eb="661">
      <t>ヒツヨウ</t>
    </rPh>
    <rPh sb="668" eb="671">
      <t>スイセンカ</t>
    </rPh>
    <rPh sb="671" eb="672">
      <t>リツ</t>
    </rPh>
    <phoneticPr fontId="4"/>
  </si>
  <si>
    <t>①『有形固定資産減価償却率』・・・有形固定資産のうち償却対象資産の減価償却がどの程度進んでいるかを表す指標。公営企業会計に移行して1年目であり、減価償却の累計が少ないため当該指標の率も低くなっている。しかし、年々増加が見込まれるため、適切な施設の更新の財源確保や、計画を立てる必要がある。
②『管渠老朽化率』・・・法定耐用年数を超えた管渠延長の割合を表した指標。古いところで供用開始から28年経過しているが、耐用年数50年には達していないため、数値が0となっている。
③『管渠改善率』・・・当該年度に更新した管渠延長の割合を表した指標。管渠の更新をまだ実施していないため0％である。供用開始から28年経過しており、耐用年数50年には達していないが、毎年管路の損傷劣化箇所について調査している状況である。今後は将来的な経営に与える影響を考慮しながら老朽化対策について検討する必要がある。</t>
    <rPh sb="2" eb="4">
      <t>ユウケイ</t>
    </rPh>
    <rPh sb="4" eb="8">
      <t>コテイシサン</t>
    </rPh>
    <rPh sb="8" eb="10">
      <t>ゲンカ</t>
    </rPh>
    <rPh sb="10" eb="13">
      <t>ショウキャクリツ</t>
    </rPh>
    <rPh sb="17" eb="19">
      <t>ユウケイ</t>
    </rPh>
    <rPh sb="19" eb="23">
      <t>コテイシサン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8">
      <t>コウエイキギョウ</t>
    </rPh>
    <rPh sb="58" eb="60">
      <t>カイケイ</t>
    </rPh>
    <rPh sb="61" eb="63">
      <t>イコウ</t>
    </rPh>
    <rPh sb="66" eb="68">
      <t>ネンメ</t>
    </rPh>
    <rPh sb="72" eb="76">
      <t>ゲンカショウキャク</t>
    </rPh>
    <rPh sb="77" eb="79">
      <t>ルイケイ</t>
    </rPh>
    <rPh sb="80" eb="81">
      <t>スク</t>
    </rPh>
    <rPh sb="85" eb="87">
      <t>トウガイ</t>
    </rPh>
    <rPh sb="87" eb="89">
      <t>シヒョウ</t>
    </rPh>
    <rPh sb="90" eb="91">
      <t>リツ</t>
    </rPh>
    <rPh sb="92" eb="93">
      <t>ヒク</t>
    </rPh>
    <rPh sb="104" eb="106">
      <t>ネンネン</t>
    </rPh>
    <rPh sb="106" eb="108">
      <t>ゾウカ</t>
    </rPh>
    <rPh sb="109" eb="111">
      <t>ミコ</t>
    </rPh>
    <rPh sb="117" eb="119">
      <t>テキセツ</t>
    </rPh>
    <rPh sb="120" eb="122">
      <t>シセツ</t>
    </rPh>
    <rPh sb="123" eb="125">
      <t>コウシン</t>
    </rPh>
    <rPh sb="126" eb="128">
      <t>ザイゲン</t>
    </rPh>
    <rPh sb="128" eb="130">
      <t>カクホ</t>
    </rPh>
    <rPh sb="132" eb="134">
      <t>ケイカク</t>
    </rPh>
    <rPh sb="135" eb="136">
      <t>タ</t>
    </rPh>
    <rPh sb="138" eb="140">
      <t>ヒツヨウ</t>
    </rPh>
    <rPh sb="147" eb="149">
      <t>カンキョ</t>
    </rPh>
    <rPh sb="149" eb="152">
      <t>ロウキュウカ</t>
    </rPh>
    <rPh sb="152" eb="153">
      <t>リツ</t>
    </rPh>
    <rPh sb="157" eb="159">
      <t>ホウテイ</t>
    </rPh>
    <rPh sb="159" eb="161">
      <t>タイヨウ</t>
    </rPh>
    <rPh sb="161" eb="163">
      <t>ネンスウ</t>
    </rPh>
    <rPh sb="164" eb="165">
      <t>コ</t>
    </rPh>
    <rPh sb="167" eb="169">
      <t>カンキョ</t>
    </rPh>
    <rPh sb="169" eb="171">
      <t>エンチョウ</t>
    </rPh>
    <rPh sb="172" eb="174">
      <t>ワリアイ</t>
    </rPh>
    <rPh sb="175" eb="176">
      <t>アラワ</t>
    </rPh>
    <rPh sb="178" eb="180">
      <t>シヒョウ</t>
    </rPh>
    <rPh sb="181" eb="182">
      <t>フル</t>
    </rPh>
    <rPh sb="222" eb="224">
      <t>スウチ</t>
    </rPh>
    <rPh sb="236" eb="238">
      <t>カンキョ</t>
    </rPh>
    <rPh sb="238" eb="241">
      <t>カイゼンリツ</t>
    </rPh>
    <phoneticPr fontId="4"/>
  </si>
  <si>
    <t>類似団体と比較すると、施設利用率・水洗化率が平均値を下回っており、接続の促進による収入確保及び適正な施設規模の検討等が必要である。農業集落排水事業は経営状況を的確に把握し、事業・サービスを将来にわたって持続的に提供していくために令和5年度から公営企業会計に移行した。今後も国の動向に注視し、県・近隣市町村等との情報共有及び連携を図りながら、経営戦略に基づき将来を見据えた持続可能で効率的な事業運営を行っていく方針である。</t>
    <rPh sb="11" eb="13">
      <t>シセツ</t>
    </rPh>
    <rPh sb="13" eb="16">
      <t>リヨウリツ</t>
    </rPh>
    <rPh sb="45" eb="46">
      <t>オヨ</t>
    </rPh>
    <rPh sb="47" eb="49">
      <t>テキセイ</t>
    </rPh>
    <rPh sb="50" eb="52">
      <t>シセツ</t>
    </rPh>
    <rPh sb="52" eb="54">
      <t>キボ</t>
    </rPh>
    <rPh sb="55" eb="57">
      <t>ケントウ</t>
    </rPh>
    <rPh sb="57" eb="58">
      <t>ナド</t>
    </rPh>
    <rPh sb="59" eb="61">
      <t>ヒツヨウ</t>
    </rPh>
    <rPh sb="65" eb="67">
      <t>ノウギョウ</t>
    </rPh>
    <rPh sb="67" eb="71">
      <t>シュウラクハイスイ</t>
    </rPh>
    <rPh sb="114" eb="116">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</si>
</sst>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C9D-4365-86FE-73A90A36BE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3C9D-4365-86FE-73A90A36BE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17.149999999999999</c:v>
                </c:pt>
              </c:numCache>
            </c:numRef>
          </c:val>
          <c:extLst>
            <c:ext xmlns:c16="http://schemas.microsoft.com/office/drawing/2014/chart" uri="{C3380CC4-5D6E-409C-BE32-E72D297353CC}">
              <c16:uniqueId val="{00000000-CDDE-44E3-8C50-63AE382712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CDDE-44E3-8C50-63AE382712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79.19</c:v>
                </c:pt>
              </c:numCache>
            </c:numRef>
          </c:val>
          <c:extLst>
            <c:ext xmlns:c16="http://schemas.microsoft.com/office/drawing/2014/chart" uri="{C3380CC4-5D6E-409C-BE32-E72D297353CC}">
              <c16:uniqueId val="{00000000-8CE3-4671-B123-55AA132A5DD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8CE3-4671-B123-55AA132A5DD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106.6</c:v>
                </c:pt>
              </c:numCache>
            </c:numRef>
          </c:val>
          <c:extLst>
            <c:ext xmlns:c16="http://schemas.microsoft.com/office/drawing/2014/chart" uri="{C3380CC4-5D6E-409C-BE32-E72D297353CC}">
              <c16:uniqueId val="{00000000-C44C-435B-9780-5DE193AFD44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C44C-435B-9780-5DE193AFD44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3.56</c:v>
                </c:pt>
              </c:numCache>
            </c:numRef>
          </c:val>
          <c:extLst>
            <c:ext xmlns:c16="http://schemas.microsoft.com/office/drawing/2014/chart" uri="{C3380CC4-5D6E-409C-BE32-E72D297353CC}">
              <c16:uniqueId val="{00000000-3056-4F4C-B0BA-8F00C8D6C1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3056-4F4C-B0BA-8F00C8D6C1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4D-406C-B4D9-360CEAD87B0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8B4D-406C-B4D9-360CEAD87B0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234-48BF-9999-33297B6AEF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C234-48BF-9999-33297B6AEF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55.45</c:v>
                </c:pt>
              </c:numCache>
            </c:numRef>
          </c:val>
          <c:extLst>
            <c:ext xmlns:c16="http://schemas.microsoft.com/office/drawing/2014/chart" uri="{C3380CC4-5D6E-409C-BE32-E72D297353CC}">
              <c16:uniqueId val="{00000000-C88A-472E-AFA5-7205B6AE0D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C88A-472E-AFA5-7205B6AE0D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2F9-4C8B-9162-727F8B4CBA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72F9-4C8B-9162-727F8B4CBA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61.51</c:v>
                </c:pt>
              </c:numCache>
            </c:numRef>
          </c:val>
          <c:extLst>
            <c:ext xmlns:c16="http://schemas.microsoft.com/office/drawing/2014/chart" uri="{C3380CC4-5D6E-409C-BE32-E72D297353CC}">
              <c16:uniqueId val="{00000000-6F61-4224-8528-BB77CB0C13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6F61-4224-8528-BB77CB0C13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243.05</c:v>
                </c:pt>
              </c:numCache>
            </c:numRef>
          </c:val>
          <c:extLst>
            <c:ext xmlns:c16="http://schemas.microsoft.com/office/drawing/2014/chart" uri="{C3380CC4-5D6E-409C-BE32-E72D297353CC}">
              <c16:uniqueId val="{00000000-B3A4-441C-BED9-9ACC8914E33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B3A4-441C-BED9-9ACC8914E33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大分県　中津市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F2</v>
      </c>
      <c r="X8" s="59"/>
      <c r="Y8" s="59"/>
      <c r="Z8" s="59"/>
      <c r="AA8" s="59"/>
      <c r="AB8" s="59"/>
      <c r="AC8" s="59"/>
      <c r="AD8" s="60" t="str">
        <f>データ!$M$6</f>
        <v>非設置</v>
      </c>
      <c r="AE8" s="60"/>
      <c r="AF8" s="60"/>
      <c r="AG8" s="60"/>
      <c r="AH8" s="60"/>
      <c r="AI8" s="60"/>
      <c r="AJ8" s="60"/>
      <c r="AK8" s="3"/>
      <c r="AL8" s="48">
        <f>データ!S6</f>
        <v>82221</v>
      </c>
      <c r="AM8" s="48"/>
      <c r="AN8" s="48"/>
      <c r="AO8" s="48"/>
      <c r="AP8" s="48"/>
      <c r="AQ8" s="48"/>
      <c r="AR8" s="48"/>
      <c r="AS8" s="48"/>
      <c r="AT8" s="47">
        <f>データ!T6</f>
        <v>491.44</v>
      </c>
      <c r="AU8" s="47"/>
      <c r="AV8" s="47"/>
      <c r="AW8" s="47"/>
      <c r="AX8" s="47"/>
      <c r="AY8" s="47"/>
      <c r="AZ8" s="47"/>
      <c r="BA8" s="47"/>
      <c r="BB8" s="47">
        <f>データ!U6</f>
        <v>167.31</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76.77</v>
      </c>
      <c r="J10" s="47"/>
      <c r="K10" s="47"/>
      <c r="L10" s="47"/>
      <c r="M10" s="47"/>
      <c r="N10" s="47"/>
      <c r="O10" s="47"/>
      <c r="P10" s="47">
        <f>データ!P6</f>
        <v>4.8499999999999996</v>
      </c>
      <c r="Q10" s="47"/>
      <c r="R10" s="47"/>
      <c r="S10" s="47"/>
      <c r="T10" s="47"/>
      <c r="U10" s="47"/>
      <c r="V10" s="47"/>
      <c r="W10" s="47">
        <f>データ!Q6</f>
        <v>100</v>
      </c>
      <c r="X10" s="47"/>
      <c r="Y10" s="47"/>
      <c r="Z10" s="47"/>
      <c r="AA10" s="47"/>
      <c r="AB10" s="47"/>
      <c r="AC10" s="47"/>
      <c r="AD10" s="48">
        <f>データ!R6</f>
        <v>3888</v>
      </c>
      <c r="AE10" s="48"/>
      <c r="AF10" s="48"/>
      <c r="AG10" s="48"/>
      <c r="AH10" s="48"/>
      <c r="AI10" s="48"/>
      <c r="AJ10" s="48"/>
      <c r="AK10" s="2"/>
      <c r="AL10" s="48">
        <f>データ!V6</f>
        <v>3964</v>
      </c>
      <c r="AM10" s="48"/>
      <c r="AN10" s="48"/>
      <c r="AO10" s="48"/>
      <c r="AP10" s="48"/>
      <c r="AQ10" s="48"/>
      <c r="AR10" s="48"/>
      <c r="AS10" s="48"/>
      <c r="AT10" s="47">
        <f>データ!W6</f>
        <v>2.57</v>
      </c>
      <c r="AU10" s="47"/>
      <c r="AV10" s="47"/>
      <c r="AW10" s="47"/>
      <c r="AX10" s="47"/>
      <c r="AY10" s="47"/>
      <c r="AZ10" s="47"/>
      <c r="BA10" s="47"/>
      <c r="BB10" s="47">
        <f>データ!X6</f>
        <v>1542.41</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0Vq53t5adeD5S3wNM2h+8h772SSwTKmTQhxPALdIfDPd3eMPKpc7ooryaINjCl9WZ12b3s4eWhKEYn0hEpahzA==" saltValue="RoymRoFxI6g1wUEhaFB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442038</v>
      </c>
      <c r="D6" s="19">
        <f t="shared" si="3"/>
        <v>46</v>
      </c>
      <c r="E6" s="19">
        <f t="shared" si="3"/>
        <v>17</v>
      </c>
      <c r="F6" s="19">
        <f t="shared" si="3"/>
        <v>5</v>
      </c>
      <c r="G6" s="19">
        <f t="shared" si="3"/>
        <v>0</v>
      </c>
      <c r="H6" s="19" t="str">
        <f t="shared" si="3"/>
        <v>大分県　中津市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76.77</v>
      </c>
      <c r="P6" s="20">
        <f t="shared" si="3"/>
        <v>4.8499999999999996</v>
      </c>
      <c r="Q6" s="20">
        <f t="shared" si="3"/>
        <v>100</v>
      </c>
      <c r="R6" s="20">
        <f t="shared" si="3"/>
        <v>3888</v>
      </c>
      <c r="S6" s="20">
        <f t="shared" si="3"/>
        <v>82221</v>
      </c>
      <c r="T6" s="20">
        <f t="shared" si="3"/>
        <v>491.44</v>
      </c>
      <c r="U6" s="20">
        <f t="shared" si="3"/>
        <v>167.31</v>
      </c>
      <c r="V6" s="20">
        <f t="shared" si="3"/>
        <v>3964</v>
      </c>
      <c r="W6" s="20">
        <f t="shared" si="3"/>
        <v>2.57</v>
      </c>
      <c r="X6" s="20">
        <f t="shared" si="3"/>
        <v>1542.41</v>
      </c>
      <c r="Y6" s="21" t="str">
        <f>IF(Y7="",NA(),Y7)</f>
        <v>-</v>
      </c>
      <c r="Z6" s="21" t="str">
        <f t="shared" ref="Z6:AH6" si="4">IF(Z7="",NA(),Z7)</f>
        <v>-</v>
      </c>
      <c r="AA6" s="21" t="str">
        <f t="shared" si="4"/>
        <v>-</v>
      </c>
      <c r="AB6" s="21" t="str">
        <f t="shared" si="4"/>
        <v>-</v>
      </c>
      <c r="AC6" s="21">
        <f t="shared" si="4"/>
        <v>106.6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55.45</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61.51</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243.05</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17.149999999999999</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79.19</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3.56</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442038</v>
      </c>
      <c r="D7" s="23">
        <v>46</v>
      </c>
      <c r="E7" s="23">
        <v>17</v>
      </c>
      <c r="F7" s="23">
        <v>5</v>
      </c>
      <c r="G7" s="23">
        <v>0</v>
      </c>
      <c r="H7" s="23" t="s">
        <v>96</v>
      </c>
      <c r="I7" s="23" t="s">
        <v>97</v>
      </c>
      <c r="J7" s="23" t="s">
        <v>98</v>
      </c>
      <c r="K7" s="23" t="s">
        <v>99</v>
      </c>
      <c r="L7" s="23" t="s">
        <v>100</v>
      </c>
      <c r="M7" s="23" t="s">
        <v>101</v>
      </c>
      <c r="N7" s="24" t="s">
        <v>102</v>
      </c>
      <c r="O7" s="24">
        <v>76.77</v>
      </c>
      <c r="P7" s="24">
        <v>4.8499999999999996</v>
      </c>
      <c r="Q7" s="24">
        <v>100</v>
      </c>
      <c r="R7" s="24">
        <v>3888</v>
      </c>
      <c r="S7" s="24">
        <v>82221</v>
      </c>
      <c r="T7" s="24">
        <v>491.44</v>
      </c>
      <c r="U7" s="24">
        <v>167.31</v>
      </c>
      <c r="V7" s="24">
        <v>3964</v>
      </c>
      <c r="W7" s="24">
        <v>2.57</v>
      </c>
      <c r="X7" s="24">
        <v>1542.41</v>
      </c>
      <c r="Y7" s="24" t="s">
        <v>102</v>
      </c>
      <c r="Z7" s="24" t="s">
        <v>102</v>
      </c>
      <c r="AA7" s="24" t="s">
        <v>102</v>
      </c>
      <c r="AB7" s="24" t="s">
        <v>102</v>
      </c>
      <c r="AC7" s="24">
        <v>106.6</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55.45</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61.51</v>
      </c>
      <c r="BV7" s="24" t="s">
        <v>102</v>
      </c>
      <c r="BW7" s="24" t="s">
        <v>102</v>
      </c>
      <c r="BX7" s="24" t="s">
        <v>102</v>
      </c>
      <c r="BY7" s="24" t="s">
        <v>102</v>
      </c>
      <c r="BZ7" s="24">
        <v>52.05</v>
      </c>
      <c r="CA7" s="24">
        <v>56.93</v>
      </c>
      <c r="CB7" s="24" t="s">
        <v>102</v>
      </c>
      <c r="CC7" s="24" t="s">
        <v>102</v>
      </c>
      <c r="CD7" s="24" t="s">
        <v>102</v>
      </c>
      <c r="CE7" s="24" t="s">
        <v>102</v>
      </c>
      <c r="CF7" s="24">
        <v>243.05</v>
      </c>
      <c r="CG7" s="24" t="s">
        <v>102</v>
      </c>
      <c r="CH7" s="24" t="s">
        <v>102</v>
      </c>
      <c r="CI7" s="24" t="s">
        <v>102</v>
      </c>
      <c r="CJ7" s="24" t="s">
        <v>102</v>
      </c>
      <c r="CK7" s="24">
        <v>301.86</v>
      </c>
      <c r="CL7" s="24">
        <v>271.14999999999998</v>
      </c>
      <c r="CM7" s="24" t="s">
        <v>102</v>
      </c>
      <c r="CN7" s="24" t="s">
        <v>102</v>
      </c>
      <c r="CO7" s="24" t="s">
        <v>102</v>
      </c>
      <c r="CP7" s="24" t="s">
        <v>102</v>
      </c>
      <c r="CQ7" s="24">
        <v>17.149999999999999</v>
      </c>
      <c r="CR7" s="24" t="s">
        <v>102</v>
      </c>
      <c r="CS7" s="24" t="s">
        <v>102</v>
      </c>
      <c r="CT7" s="24" t="s">
        <v>102</v>
      </c>
      <c r="CU7" s="24" t="s">
        <v>102</v>
      </c>
      <c r="CV7" s="24">
        <v>46.25</v>
      </c>
      <c r="CW7" s="24">
        <v>49.87</v>
      </c>
      <c r="CX7" s="24" t="s">
        <v>102</v>
      </c>
      <c r="CY7" s="24" t="s">
        <v>102</v>
      </c>
      <c r="CZ7" s="24" t="s">
        <v>102</v>
      </c>
      <c r="DA7" s="24" t="s">
        <v>102</v>
      </c>
      <c r="DB7" s="24">
        <v>79.19</v>
      </c>
      <c r="DC7" s="24" t="s">
        <v>102</v>
      </c>
      <c r="DD7" s="24" t="s">
        <v>102</v>
      </c>
      <c r="DE7" s="24" t="s">
        <v>102</v>
      </c>
      <c r="DF7" s="24" t="s">
        <v>102</v>
      </c>
      <c r="DG7" s="24">
        <v>83.96</v>
      </c>
      <c r="DH7" s="24">
        <v>87.54</v>
      </c>
      <c r="DI7" s="24" t="s">
        <v>102</v>
      </c>
      <c r="DJ7" s="24" t="s">
        <v>102</v>
      </c>
      <c r="DK7" s="24" t="s">
        <v>102</v>
      </c>
      <c r="DL7" s="24" t="s">
        <v>102</v>
      </c>
      <c r="DM7" s="24">
        <v>3.56</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2025-02-03T08:11:43Z</cp:lastPrinted>
  <dcterms:created xsi:type="dcterms:W3CDTF">2025-01-24T07:21:00Z</dcterms:created>
  <dcterms:modified xsi:type="dcterms:W3CDTF">2025-02-03T08:11:55Z</dcterms:modified>
  <cp:category/>
</cp:coreProperties>
</file>