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国分　龍希\Downloads\"/>
    </mc:Choice>
  </mc:AlternateContent>
  <xr:revisionPtr revIDLastSave="0" documentId="13_ncr:1_{4392946B-C463-4C2B-9312-EEA050456303}" xr6:coauthVersionLast="47" xr6:coauthVersionMax="47" xr10:uidLastSave="{00000000-0000-0000-0000-000000000000}"/>
  <bookViews>
    <workbookView xWindow="28680" yWindow="-705" windowWidth="29040" windowHeight="15720" tabRatio="603" xr2:uid="{00000000-000D-0000-FFFF-FFFF00000000}"/>
  </bookViews>
  <sheets>
    <sheet name="交付申請書" sheetId="4" r:id="rId1"/>
    <sheet name="事業計画書" sheetId="5" r:id="rId2"/>
    <sheet name="収支予算書" sheetId="6" r:id="rId3"/>
    <sheet name="誓約書" sheetId="7" r:id="rId4"/>
    <sheet name="おおいた太陽光倶楽部" sheetId="30" r:id="rId5"/>
    <sheet name="委任状（押印用）" sheetId="13" r:id="rId6"/>
    <sheet name="位置図（案内図）" sheetId="2" r:id="rId7"/>
    <sheet name="実績報告書" sheetId="19" r:id="rId8"/>
    <sheet name="事業実績書" sheetId="20" r:id="rId9"/>
    <sheet name="収支清算書" sheetId="22" r:id="rId10"/>
    <sheet name="請求書" sheetId="27" r:id="rId11"/>
  </sheets>
  <definedNames>
    <definedName name="_Fill" hidden="1">#REF!</definedName>
    <definedName name="_Order1" hidden="1">1</definedName>
    <definedName name="_Order2" hidden="1">1</definedName>
    <definedName name="LIXIL">#REF!</definedName>
    <definedName name="NODA">#REF!</definedName>
    <definedName name="Panasonic">#REF!</definedName>
    <definedName name="_xlnm.Print_Area" localSheetId="4">おおいた太陽光倶楽部!$A$1:$T$55</definedName>
    <definedName name="_xlnm.Print_Area" localSheetId="6">'位置図（案内図）'!$A$1:$Y$60</definedName>
    <definedName name="_xlnm.Print_Area" localSheetId="5">'委任状（押印用）'!$A$1:$T$55</definedName>
    <definedName name="_xlnm.Print_Area" localSheetId="0">交付申請書!$A$1:$T$55</definedName>
    <definedName name="_xlnm.Print_Area" localSheetId="1">事業計画書!$A$1:$T$110</definedName>
    <definedName name="_xlnm.Print_Area" localSheetId="8">事業実績書!$A$1:$T$55</definedName>
    <definedName name="_xlnm.Print_Area" localSheetId="7">実績報告書!$A$1:$T$55</definedName>
    <definedName name="_xlnm.Print_Area" localSheetId="9">収支清算書!$A$1:$T$55</definedName>
    <definedName name="_xlnm.Print_Area" localSheetId="2">収支予算書!$A$1:$T$55</definedName>
    <definedName name="_xlnm.Print_Area" localSheetId="3">誓約書!$A$1:$T$55</definedName>
    <definedName name="_xlnm.Print_Area" localSheetId="10">請求書!$A$1:$T$55</definedName>
    <definedName name="_xlnm.Recorder" hidden="1">#REF!</definedName>
    <definedName name="トイレドア">#REF!</definedName>
    <definedName name="関西">#REF!</definedName>
    <definedName name="九州南">#REF!</definedName>
    <definedName name="九州北">#REF!</definedName>
    <definedName name="在来軸組3.5寸">#REF!</definedName>
    <definedName name="支社">#REF!</definedName>
    <definedName name="首都圏">#REF!</definedName>
    <definedName name="太陽光">#REF!</definedName>
    <definedName name="中国・四国">#REF!</definedName>
    <definedName name="中部">#REF!</definedName>
    <definedName name="東北">#REF!</definedName>
    <definedName name="北関東">#REF!</definedName>
    <definedName name="北陸・甲信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6" l="1"/>
  <c r="K11" i="20" l="1"/>
  <c r="M14" i="13"/>
  <c r="AC35" i="7"/>
  <c r="AC36" i="7"/>
  <c r="E21" i="6" l="1"/>
  <c r="F7" i="5"/>
  <c r="F7" i="20" s="1"/>
  <c r="P11" i="20"/>
  <c r="R11" i="20"/>
  <c r="P16" i="20"/>
  <c r="R16" i="20"/>
  <c r="J42" i="20"/>
  <c r="J45" i="20"/>
  <c r="AE33" i="27"/>
  <c r="AE31" i="27"/>
  <c r="E21" i="22" l="1"/>
  <c r="L11" i="27"/>
  <c r="J18" i="27"/>
  <c r="G18" i="27"/>
  <c r="K10" i="5"/>
  <c r="U10" i="5" s="1"/>
  <c r="K15" i="5"/>
  <c r="U15" i="5" s="1"/>
  <c r="K21" i="22"/>
  <c r="P21" i="22" s="1"/>
  <c r="K23" i="22"/>
  <c r="Q51" i="20"/>
  <c r="Q48" i="20"/>
  <c r="Q45" i="20"/>
  <c r="Q42" i="20"/>
  <c r="N51" i="20"/>
  <c r="N48" i="20"/>
  <c r="N42" i="20"/>
  <c r="N45" i="20"/>
  <c r="F51" i="20"/>
  <c r="F48" i="20"/>
  <c r="F45" i="20"/>
  <c r="J51" i="20"/>
  <c r="J48" i="20"/>
  <c r="F42" i="20"/>
  <c r="R32" i="20"/>
  <c r="R31" i="20"/>
  <c r="R30" i="20"/>
  <c r="P32" i="20"/>
  <c r="P31" i="20"/>
  <c r="P30" i="20"/>
  <c r="K32" i="20"/>
  <c r="K31" i="20"/>
  <c r="K30" i="20"/>
  <c r="H32" i="20"/>
  <c r="H31" i="20"/>
  <c r="H30" i="20"/>
  <c r="H26" i="20"/>
  <c r="R28" i="20"/>
  <c r="R27" i="20"/>
  <c r="R26" i="20"/>
  <c r="P28" i="20"/>
  <c r="P27" i="20"/>
  <c r="P26" i="20"/>
  <c r="K28" i="20"/>
  <c r="K27" i="20"/>
  <c r="K26" i="20"/>
  <c r="H28" i="20"/>
  <c r="H27" i="20"/>
  <c r="E23" i="22" l="1"/>
  <c r="Y9" i="22"/>
  <c r="K25" i="20"/>
  <c r="U25" i="20" s="1"/>
  <c r="K29" i="20"/>
  <c r="H23" i="20"/>
  <c r="H22" i="20"/>
  <c r="H21" i="20"/>
  <c r="K23" i="20"/>
  <c r="K22" i="20"/>
  <c r="K21" i="20"/>
  <c r="R23" i="20"/>
  <c r="R22" i="20"/>
  <c r="R21" i="20"/>
  <c r="P23" i="20"/>
  <c r="P22" i="20"/>
  <c r="P21" i="20"/>
  <c r="R18" i="20"/>
  <c r="R17" i="20"/>
  <c r="K18" i="20"/>
  <c r="K17" i="20"/>
  <c r="H18" i="20"/>
  <c r="H17" i="20"/>
  <c r="P18" i="20"/>
  <c r="P17" i="20"/>
  <c r="R13" i="20"/>
  <c r="R14" i="20"/>
  <c r="P13" i="20"/>
  <c r="P14" i="20"/>
  <c r="R12" i="20"/>
  <c r="P12" i="20"/>
  <c r="K16" i="20"/>
  <c r="H16" i="20"/>
  <c r="K13" i="20"/>
  <c r="K14" i="20"/>
  <c r="K12" i="20"/>
  <c r="H11" i="20"/>
  <c r="H12" i="20"/>
  <c r="H13" i="20"/>
  <c r="H14" i="20"/>
  <c r="F36" i="20"/>
  <c r="L13" i="19"/>
  <c r="N5" i="2"/>
  <c r="L14" i="19"/>
  <c r="F5" i="2"/>
  <c r="M19" i="13"/>
  <c r="M17" i="13"/>
  <c r="H37" i="30"/>
  <c r="H41" i="30"/>
  <c r="H39" i="30"/>
  <c r="H34" i="30"/>
  <c r="H32" i="30"/>
  <c r="U24" i="22" l="1"/>
  <c r="K10" i="20"/>
  <c r="U10" i="20" s="1"/>
  <c r="K15" i="20"/>
  <c r="U15" i="20" s="1"/>
  <c r="K20" i="20"/>
  <c r="U20" i="20" s="1"/>
  <c r="U23" i="22" s="1"/>
  <c r="G32" i="7"/>
  <c r="G30" i="7"/>
  <c r="E23" i="6"/>
  <c r="K20" i="5"/>
  <c r="U20" i="5" s="1"/>
  <c r="K29" i="5"/>
  <c r="K36" i="5"/>
  <c r="K25" i="5"/>
  <c r="U25" i="5" s="1"/>
  <c r="O25" i="27" l="1"/>
  <c r="E18" i="27"/>
  <c r="C18" i="27"/>
  <c r="L14" i="27"/>
  <c r="K25" i="22" l="1"/>
  <c r="K14" i="22" s="1"/>
  <c r="N77" i="5"/>
  <c r="T77" i="5" s="1"/>
  <c r="F46" i="5"/>
  <c r="L13" i="27"/>
  <c r="X9" i="22" l="1"/>
  <c r="E25" i="22"/>
  <c r="E14" i="22" s="1"/>
  <c r="X12" i="20"/>
  <c r="X8" i="22" s="1"/>
  <c r="Y9" i="6" l="1"/>
  <c r="X9" i="6" s="1"/>
  <c r="E25" i="6"/>
  <c r="E14" i="6" l="1"/>
  <c r="P21" i="6"/>
  <c r="X12" i="5" l="1"/>
  <c r="X8" i="6" s="1"/>
  <c r="U24" i="6"/>
  <c r="E8" i="22" l="1"/>
  <c r="E10" i="22" s="1"/>
  <c r="U23" i="6"/>
  <c r="K8" i="22" l="1"/>
  <c r="K10" i="22" s="1"/>
  <c r="E10" i="6" l="1"/>
  <c r="I29" i="4"/>
</calcChain>
</file>

<file path=xl/sharedStrings.xml><?xml version="1.0" encoding="utf-8"?>
<sst xmlns="http://schemas.openxmlformats.org/spreadsheetml/2006/main" count="715" uniqueCount="408">
  <si>
    <t>詳細図</t>
  </si>
  <si>
    <t>広域図</t>
    <phoneticPr fontId="9"/>
  </si>
  <si>
    <t>申請者名</t>
    <rPh sb="0" eb="3">
      <t>シンセイシャ</t>
    </rPh>
    <rPh sb="3" eb="4">
      <t>メイ</t>
    </rPh>
    <phoneticPr fontId="9"/>
  </si>
  <si>
    <t>位 置 図</t>
    <rPh sb="0" eb="1">
      <t>クライ</t>
    </rPh>
    <rPh sb="2" eb="3">
      <t>チ</t>
    </rPh>
    <phoneticPr fontId="9"/>
  </si>
  <si>
    <t>申請地住所</t>
    <rPh sb="0" eb="3">
      <t>シンセイチ</t>
    </rPh>
    <rPh sb="3" eb="5">
      <t>ジュウショ</t>
    </rPh>
    <phoneticPr fontId="9"/>
  </si>
  <si>
    <t>※ランドマーク（公園や学校等）との位置関係が分かる『広域地図』を添付。</t>
    <phoneticPr fontId="9"/>
  </si>
  <si>
    <t>※近隣住宅との関係性が分かる『詳細図』を添付。（航空写真可）</t>
    <phoneticPr fontId="9"/>
  </si>
  <si>
    <t>第１号様式の２（第３条関係）</t>
  </si>
  <si>
    <t>脱炭素に向けた太陽光発電設備等導入事業費補助金交付申請書</t>
  </si>
  <si>
    <t>【個人用】</t>
  </si>
  <si>
    <t>　大分県知事　佐藤　樹一郎　殿</t>
  </si>
  <si>
    <t>申請者</t>
  </si>
  <si>
    <t>住所</t>
  </si>
  <si>
    <t>氏名</t>
  </si>
  <si>
    <t>電話番号</t>
  </si>
  <si>
    <t>メールアドレス</t>
  </si>
  <si>
    <t>記</t>
  </si>
  <si>
    <t>１　事業の目的</t>
  </si>
  <si>
    <t>４　添付書類</t>
  </si>
  <si>
    <t>（１）事業計画書（第２号様式の２）</t>
  </si>
  <si>
    <t>（２）収支予算書（第３号様式）</t>
  </si>
  <si>
    <t>（３）誓約書（第４号様式）</t>
  </si>
  <si>
    <t>（４）県税の滞納がないことを証する納税証明（発行後、３ヶ月以内のもの。写し可。）</t>
  </si>
  <si>
    <t>（５）申請者の確認書類</t>
  </si>
  <si>
    <t>（運転免許証の写し、住民票の写し等）</t>
  </si>
  <si>
    <t>（６）交付申請額の根拠となるもの（２社以上の見積書の写し等）</t>
  </si>
  <si>
    <t>（７）設計関係書類</t>
  </si>
  <si>
    <t>（８）位置図（設置場所への案内図）</t>
  </si>
  <si>
    <t>（９）（蓄電池のみ導入する場合）</t>
  </si>
  <si>
    <t>・既存太陽光パネルの公称最大出力が分かる書類（電力受給契約書等）</t>
  </si>
  <si>
    <t>・既存太陽光発電設備の稼働開始日・売電開始日が分かる書類（電力受給契約書等）</t>
  </si>
  <si>
    <t>・既存太陽光発電設備のパワーコンディショナーの型式が分かる書類（型番の写真等）</t>
  </si>
  <si>
    <t>（１０）おおいた太陽光倶楽部入会申込書</t>
  </si>
  <si>
    <t>（１１）（代理人が申請する場合）委任状</t>
  </si>
  <si>
    <t>（１２）その他知事が必要と認める書類</t>
  </si>
  <si>
    <t>第２号様式の２（第３条関係）</t>
  </si>
  <si>
    <t>事業計画書【個人用】</t>
  </si>
  <si>
    <t>太陽光パネル</t>
  </si>
  <si>
    <t>公称最大出力合計</t>
  </si>
  <si>
    <t>[kW]</t>
  </si>
  <si>
    <t>パワーコンディショナー</t>
  </si>
  <si>
    <t>定格出力合計</t>
  </si>
  <si>
    <t>自立運転機能</t>
  </si>
  <si>
    <t>蓄電池</t>
  </si>
  <si>
    <t>以下は、既存太陽光発電設備について記載すること。</t>
  </si>
  <si>
    <t>稼働開始日または売電開始日</t>
  </si>
  <si>
    <t>余剰電力売電の有無</t>
  </si>
  <si>
    <t>売電予定先</t>
  </si>
  <si>
    <t>経費区分</t>
  </si>
  <si>
    <t>補助対象経費</t>
  </si>
  <si>
    <t>積算内訳</t>
  </si>
  <si>
    <t>備考</t>
  </si>
  <si>
    <t>太陽光発電設備</t>
  </si>
  <si>
    <t>工事費</t>
  </si>
  <si>
    <t>設備費※</t>
  </si>
  <si>
    <t>３　年間の発電量及び電力自家消費量見込み（※蓄電池のみ導入の場合は記入不要）</t>
  </si>
  <si>
    <t>①年間の発電量見込み</t>
  </si>
  <si>
    <t>②年間の電力自家消費量見込み</t>
  </si>
  <si>
    <t>③自家消費率（②/①×100）</t>
  </si>
  <si>
    <t xml:space="preserve">kWh </t>
  </si>
  <si>
    <t xml:space="preserve">kWh　 </t>
  </si>
  <si>
    <t xml:space="preserve">％　 </t>
  </si>
  <si>
    <t>４　確認事項</t>
  </si>
  <si>
    <t>以下の事項を確認し、□に✓を入れてください。</t>
  </si>
  <si>
    <t>（全てに✓を入れた場合のみ、補助の対象になります）</t>
  </si>
  <si>
    <t>第３号様式（第３条関係）</t>
  </si>
  <si>
    <t>収　支　予　算　書</t>
  </si>
  <si>
    <t>区　分</t>
  </si>
  <si>
    <t>予算額</t>
  </si>
  <si>
    <t>備　考</t>
  </si>
  <si>
    <t>補助金</t>
  </si>
  <si>
    <t>自己資金</t>
  </si>
  <si>
    <t>その他</t>
  </si>
  <si>
    <t>計</t>
  </si>
  <si>
    <t>第４号様式（第３、４条関係）</t>
  </si>
  <si>
    <t>誓約書</t>
  </si>
  <si>
    <t>る関係を有している者</t>
  </si>
  <si>
    <t>大分県知事　佐藤　樹一郎　殿</t>
  </si>
  <si>
    <t>〔法人、団体にあっては事務所所在地〕</t>
  </si>
  <si>
    <t>（ふりがな）</t>
  </si>
  <si>
    <t>氏　名　　　　　　　　　　　　　　　　　　　　　　　　　　　　　　</t>
  </si>
  <si>
    <t>年度において、下記のとおり脱炭素に向けた太陽光発電設備等導入事業を実施したいので、</t>
  </si>
  <si>
    <t>令和</t>
    <phoneticPr fontId="9"/>
  </si>
  <si>
    <t>２　交付申請額（千円未満切り捨て）</t>
    <phoneticPr fontId="9"/>
  </si>
  <si>
    <t>円</t>
    <rPh sb="0" eb="1">
      <t>エン</t>
    </rPh>
    <phoneticPr fontId="9"/>
  </si>
  <si>
    <t>３　事業完了予定日</t>
    <phoneticPr fontId="9"/>
  </si>
  <si>
    <t>令和</t>
    <rPh sb="0" eb="2">
      <t>レイワ</t>
    </rPh>
    <phoneticPr fontId="9"/>
  </si>
  <si>
    <t>年</t>
    <rPh sb="0" eb="1">
      <t>ネン</t>
    </rPh>
    <phoneticPr fontId="9"/>
  </si>
  <si>
    <t>月</t>
    <rPh sb="0" eb="1">
      <t>ガツ</t>
    </rPh>
    <phoneticPr fontId="9"/>
  </si>
  <si>
    <t>日</t>
    <rPh sb="0" eb="1">
      <t>ニチ</t>
    </rPh>
    <phoneticPr fontId="9"/>
  </si>
  <si>
    <t>※完了予定日から遅れると訂正書類の提出が必要となります、前倒しは不要。</t>
    <rPh sb="3" eb="6">
      <t>ヨテイビ</t>
    </rPh>
    <phoneticPr fontId="9"/>
  </si>
  <si>
    <t>※『異体字』 『漢数字』 『番地/号』の表記など</t>
    <rPh sb="2" eb="5">
      <t>イタイジ</t>
    </rPh>
    <rPh sb="8" eb="11">
      <t>カンスウジ</t>
    </rPh>
    <rPh sb="14" eb="16">
      <t>バンチ</t>
    </rPh>
    <rPh sb="17" eb="18">
      <t>ゴウ</t>
    </rPh>
    <rPh sb="20" eb="22">
      <t>ヒョウキ</t>
    </rPh>
    <phoneticPr fontId="9"/>
  </si>
  <si>
    <t>（1） 実施予定場所</t>
    <phoneticPr fontId="9"/>
  </si>
  <si>
    <t>（2） 設備概要　</t>
    <phoneticPr fontId="9"/>
  </si>
  <si>
    <t>・</t>
    <phoneticPr fontId="9"/>
  </si>
  <si>
    <t>蓄電池</t>
    <phoneticPr fontId="9"/>
  </si>
  <si>
    <t>定格容量</t>
    <rPh sb="0" eb="2">
      <t>テイカク</t>
    </rPh>
    <rPh sb="2" eb="4">
      <t>ヨウリョウ</t>
    </rPh>
    <phoneticPr fontId="9"/>
  </si>
  <si>
    <t>⇐『有』・『無』いずれかにチェック</t>
    <rPh sb="2" eb="3">
      <t>ア</t>
    </rPh>
    <rPh sb="6" eb="7">
      <t>ナ</t>
    </rPh>
    <phoneticPr fontId="9"/>
  </si>
  <si>
    <t>※自立運転機能『有』のみ補助対象です。</t>
    <rPh sb="1" eb="3">
      <t>ジリツ</t>
    </rPh>
    <rPh sb="3" eb="5">
      <t>ウンテン</t>
    </rPh>
    <rPh sb="5" eb="7">
      <t>キノウ</t>
    </rPh>
    <rPh sb="8" eb="9">
      <t>アリ</t>
    </rPh>
    <rPh sb="12" eb="14">
      <t>ホジョ</t>
    </rPh>
    <rPh sb="14" eb="16">
      <t>タイショウ</t>
    </rPh>
    <phoneticPr fontId="9"/>
  </si>
  <si>
    <t>⇐『未定』でも可</t>
    <rPh sb="2" eb="4">
      <t>ミテイ</t>
    </rPh>
    <rPh sb="7" eb="8">
      <t>カ</t>
    </rPh>
    <phoneticPr fontId="9"/>
  </si>
  <si>
    <t>１事業概要</t>
    <phoneticPr fontId="9"/>
  </si>
  <si>
    <t>２補助対象経費等</t>
    <phoneticPr fontId="9"/>
  </si>
  <si>
    <t>※税抜き（単位：円）</t>
    <phoneticPr fontId="9"/>
  </si>
  <si>
    <t>補助事業に要する経費</t>
    <phoneticPr fontId="9"/>
  </si>
  <si>
    <t>導入予定設備は商用化され、導入実績があること。中古設備でないこと。</t>
    <phoneticPr fontId="9"/>
  </si>
  <si>
    <t>補助事業により取得した環境価値はおおいた太陽光倶楽部に帰属すること。</t>
    <phoneticPr fontId="9"/>
  </si>
  <si>
    <t>本補助金の交付対象経費と重複して、国の他の補助金等の交付を受けないこと。</t>
    <phoneticPr fontId="9"/>
  </si>
  <si>
    <t>発電事業の終了時において、適切な廃棄・リサイクルを実施すること。</t>
    <phoneticPr fontId="9"/>
  </si>
  <si>
    <t>収入の部</t>
    <phoneticPr fontId="9"/>
  </si>
  <si>
    <t>支出の部</t>
    <rPh sb="0" eb="2">
      <t>シシュツ</t>
    </rPh>
    <phoneticPr fontId="9"/>
  </si>
  <si>
    <t>補助対象経費</t>
    <rPh sb="2" eb="4">
      <t>タイショウ</t>
    </rPh>
    <rPh sb="4" eb="6">
      <t>ケイヒ</t>
    </rPh>
    <phoneticPr fontId="9"/>
  </si>
  <si>
    <t>太陽光補助額</t>
    <rPh sb="0" eb="3">
      <t>タイヨウコウ</t>
    </rPh>
    <rPh sb="3" eb="6">
      <t>ホジョガク</t>
    </rPh>
    <phoneticPr fontId="9"/>
  </si>
  <si>
    <t>蓄電池補助額</t>
    <rPh sb="0" eb="3">
      <t>チクデンチ</t>
    </rPh>
    <rPh sb="3" eb="6">
      <t>ホジョガク</t>
    </rPh>
    <phoneticPr fontId="9"/>
  </si>
  <si>
    <t>いずれかの低い数値</t>
    <rPh sb="5" eb="6">
      <t>ヒク</t>
    </rPh>
    <rPh sb="7" eb="9">
      <t>スウチ</t>
    </rPh>
    <phoneticPr fontId="9"/>
  </si>
  <si>
    <t>また、照会で確認された情報は、今後、私が、大分県知事と行う他の契約等における確認に利用することに同意します。</t>
    <phoneticPr fontId="9"/>
  </si>
  <si>
    <t>なお、大分県知事が必要な場合には、大分県警察本部に照会することについて承諾します。</t>
    <phoneticPr fontId="9"/>
  </si>
  <si>
    <t>私は、下記の事項について誓約します。</t>
    <phoneticPr fontId="9"/>
  </si>
  <si>
    <t>第２条第２号に規定する暴力団をいう。以下同じ。）</t>
    <phoneticPr fontId="9"/>
  </si>
  <si>
    <t>暴力団（暴力団員による不当な行為の防止等に関する法律（平成３年法律第７７号）</t>
    <phoneticPr fontId="9"/>
  </si>
  <si>
    <t>（1）</t>
    <phoneticPr fontId="9"/>
  </si>
  <si>
    <t>暴力団員（同法第２条第６号に規定する暴力団員をいう。以下同じ。）</t>
    <phoneticPr fontId="9"/>
  </si>
  <si>
    <t>暴力団員が役員となっている事業者</t>
    <phoneticPr fontId="9"/>
  </si>
  <si>
    <t>暴力団員であることを知りながら、その者を雇用・使用している者</t>
    <phoneticPr fontId="9"/>
  </si>
  <si>
    <t>暴力団員であることを知りながら、その者と下請契約又は資材、原材料の購入契約</t>
    <phoneticPr fontId="9"/>
  </si>
  <si>
    <t>等を締結している者</t>
    <phoneticPr fontId="9"/>
  </si>
  <si>
    <t>暴力団又は暴力団員に経済上の利益又は便宜を供与している者</t>
    <phoneticPr fontId="9"/>
  </si>
  <si>
    <t>暴力団又は暴力団員と社会通念上ふさわしくない交際を有するなど社会的に非難され</t>
    <phoneticPr fontId="9"/>
  </si>
  <si>
    <t>暴力団又は暴力団員であることを知りながらこれらを利用している者</t>
    <phoneticPr fontId="9"/>
  </si>
  <si>
    <t>（2）</t>
  </si>
  <si>
    <t>（3）</t>
  </si>
  <si>
    <t>（4）</t>
  </si>
  <si>
    <t>（5）</t>
  </si>
  <si>
    <t>（6）</t>
  </si>
  <si>
    <t>（7）</t>
  </si>
  <si>
    <t>（8）</t>
  </si>
  <si>
    <t>　１　自己又は自己の役員等は、次の各号のいずれにも該当しません。</t>
    <phoneticPr fontId="9"/>
  </si>
  <si>
    <t>住　所　</t>
    <phoneticPr fontId="9"/>
  </si>
  <si>
    <t>⇐いずれかがNGの場合、蓄電池の単価が1kWH当たり155,000円を超えてますので、補助対象外となります。</t>
    <rPh sb="9" eb="11">
      <t>バアイ</t>
    </rPh>
    <rPh sb="12" eb="15">
      <t>チクデンチ</t>
    </rPh>
    <rPh sb="16" eb="18">
      <t>タンカ</t>
    </rPh>
    <rPh sb="23" eb="24">
      <t>ア</t>
    </rPh>
    <rPh sb="33" eb="34">
      <t>エン</t>
    </rPh>
    <rPh sb="35" eb="36">
      <t>コ</t>
    </rPh>
    <rPh sb="43" eb="47">
      <t>ホジョタイショウ</t>
    </rPh>
    <rPh sb="47" eb="48">
      <t>ガイ</t>
    </rPh>
    <phoneticPr fontId="9"/>
  </si>
  <si>
    <t>⇐必要に応じて記載ください。基本的には未記入でOK</t>
    <rPh sb="1" eb="3">
      <t>ヒツヨウ</t>
    </rPh>
    <rPh sb="4" eb="5">
      <t>オウ</t>
    </rPh>
    <rPh sb="7" eb="9">
      <t>キサイ</t>
    </rPh>
    <rPh sb="14" eb="17">
      <t>キホンテキ</t>
    </rPh>
    <rPh sb="19" eb="22">
      <t>ミキニュウ</t>
    </rPh>
    <phoneticPr fontId="9"/>
  </si>
  <si>
    <t>⇐NGの場合は修正ください。</t>
    <rPh sb="4" eb="6">
      <t>バアイ</t>
    </rPh>
    <rPh sb="7" eb="9">
      <t>シュウセイ</t>
    </rPh>
    <phoneticPr fontId="9"/>
  </si>
  <si>
    <t>⇐『本人確認書類』又は『設置場所の謄本』と完全一致</t>
    <rPh sb="2" eb="4">
      <t>ホンニン</t>
    </rPh>
    <rPh sb="4" eb="6">
      <t>カクニン</t>
    </rPh>
    <rPh sb="6" eb="8">
      <t>ショルイ</t>
    </rPh>
    <rPh sb="9" eb="10">
      <t>マタ</t>
    </rPh>
    <rPh sb="12" eb="16">
      <t>セッチバショ</t>
    </rPh>
    <rPh sb="17" eb="19">
      <t>トウホン</t>
    </rPh>
    <rPh sb="21" eb="25">
      <t>カンゼンイッチ</t>
    </rPh>
    <phoneticPr fontId="9"/>
  </si>
  <si>
    <t>⇐太陽光パネルの設置場所を記載</t>
    <rPh sb="1" eb="4">
      <t>タイヨウコウ</t>
    </rPh>
    <rPh sb="8" eb="10">
      <t>セッチ</t>
    </rPh>
    <rPh sb="10" eb="12">
      <t>バショ</t>
    </rPh>
    <rPh sb="13" eb="15">
      <t>キサイ</t>
    </rPh>
    <phoneticPr fontId="9"/>
  </si>
  <si>
    <t>※※</t>
    <phoneticPr fontId="9"/>
  </si>
  <si>
    <t>　　　</t>
    <phoneticPr fontId="9"/>
  </si>
  <si>
    <t>複数台の時は、制御範囲によって両方へ記載。</t>
    <rPh sb="0" eb="3">
      <t>フクスウダイ</t>
    </rPh>
    <rPh sb="4" eb="5">
      <t>トキ</t>
    </rPh>
    <rPh sb="7" eb="9">
      <t>セイギョ</t>
    </rPh>
    <rPh sb="9" eb="11">
      <t>ハンイ</t>
    </rPh>
    <rPh sb="15" eb="17">
      <t>リョウホウ</t>
    </rPh>
    <rPh sb="18" eb="20">
      <t>キサイ</t>
    </rPh>
    <phoneticPr fontId="9"/>
  </si>
  <si>
    <t>①②に太陽光発電設備工事（一式）の金額を記載</t>
    <rPh sb="3" eb="6">
      <t>タイヨウコウ</t>
    </rPh>
    <rPh sb="6" eb="8">
      <t>ハツデン</t>
    </rPh>
    <rPh sb="8" eb="10">
      <t>セツビ</t>
    </rPh>
    <rPh sb="10" eb="12">
      <t>コウジ</t>
    </rPh>
    <rPh sb="13" eb="14">
      <t>イッ</t>
    </rPh>
    <rPh sb="14" eb="15">
      <t>シキ</t>
    </rPh>
    <rPh sb="17" eb="19">
      <t>キンガク</t>
    </rPh>
    <rPh sb="20" eb="22">
      <t>キサイ</t>
    </rPh>
    <phoneticPr fontId="9"/>
  </si>
  <si>
    <t>⑨⑩に蓄電池設備工事（一式）の金額を記載</t>
    <rPh sb="11" eb="13">
      <t>イッシキ</t>
    </rPh>
    <rPh sb="15" eb="17">
      <t>キンガク</t>
    </rPh>
    <rPh sb="18" eb="20">
      <t>キサイ</t>
    </rPh>
    <phoneticPr fontId="9"/>
  </si>
  <si>
    <t>他は空欄で可</t>
    <rPh sb="0" eb="1">
      <t>ホカ</t>
    </rPh>
    <rPh sb="2" eb="4">
      <t>クウラン</t>
    </rPh>
    <rPh sb="5" eb="6">
      <t>カ</t>
    </rPh>
    <phoneticPr fontId="9"/>
  </si>
  <si>
    <r>
      <t>⑪に【設置工事】【蓄電池】【</t>
    </r>
    <r>
      <rPr>
        <sz val="10"/>
        <color rgb="FFFF0000"/>
        <rFont val="ＭＳ Ｐゴシック"/>
        <family val="3"/>
        <charset val="128"/>
      </rPr>
      <t>※※</t>
    </r>
    <r>
      <rPr>
        <sz val="10"/>
        <rFont val="ＭＳ Ｐゴシック"/>
        <family val="3"/>
        <charset val="128"/>
      </rPr>
      <t>パワコン】を記載</t>
    </r>
    <rPh sb="3" eb="5">
      <t>セッチ</t>
    </rPh>
    <rPh sb="5" eb="7">
      <t>コウジ</t>
    </rPh>
    <rPh sb="9" eb="12">
      <t>チクデンチ</t>
    </rPh>
    <rPh sb="22" eb="24">
      <t>キサイ</t>
    </rPh>
    <phoneticPr fontId="9"/>
  </si>
  <si>
    <t>③に【設置工事】を記載</t>
    <rPh sb="3" eb="7">
      <t>セッチコウジ</t>
    </rPh>
    <rPh sb="9" eb="11">
      <t>キサイ</t>
    </rPh>
    <phoneticPr fontId="9"/>
  </si>
  <si>
    <t>⑪に【設置工事】を記載</t>
    <rPh sb="3" eb="5">
      <t>セッチ</t>
    </rPh>
    <rPh sb="5" eb="7">
      <t>コウジ</t>
    </rPh>
    <rPh sb="9" eb="11">
      <t>キサイ</t>
    </rPh>
    <phoneticPr fontId="9"/>
  </si>
  <si>
    <t>③に【設置工事】【太陽光モジュール】</t>
    <rPh sb="3" eb="5">
      <t>セッチ</t>
    </rPh>
    <rPh sb="5" eb="7">
      <t>コウジ</t>
    </rPh>
    <rPh sb="9" eb="12">
      <t>タイヨウコウ</t>
    </rPh>
    <phoneticPr fontId="9"/>
  </si>
  <si>
    <t>【パワコン】は蓄電池が単機能の時は③、</t>
    <phoneticPr fontId="9"/>
  </si>
  <si>
    <r>
      <t>　　【</t>
    </r>
    <r>
      <rPr>
        <sz val="10"/>
        <color rgb="FFFF0000"/>
        <rFont val="ＭＳ Ｐゴシック"/>
        <family val="3"/>
        <charset val="128"/>
      </rPr>
      <t>※※</t>
    </r>
    <r>
      <rPr>
        <sz val="10"/>
        <rFont val="ＭＳ Ｐゴシック"/>
        <family val="3"/>
        <charset val="128"/>
      </rPr>
      <t>パワコン】を記載</t>
    </r>
    <phoneticPr fontId="9"/>
  </si>
  <si>
    <t>★設備費※には【太陽光モジュール】【蓄電池】【パワコン】の費用しか含まれません。</t>
    <rPh sb="1" eb="3">
      <t>セツビ</t>
    </rPh>
    <rPh sb="3" eb="4">
      <t>ヒ</t>
    </rPh>
    <rPh sb="8" eb="11">
      <t>タイヨウコウ</t>
    </rPh>
    <rPh sb="18" eb="21">
      <t>チクデンチ</t>
    </rPh>
    <rPh sb="29" eb="31">
      <t>ヒヨウ</t>
    </rPh>
    <rPh sb="33" eb="34">
      <t>フク</t>
    </rPh>
    <phoneticPr fontId="9"/>
  </si>
  <si>
    <t>ケーブル/架台/制御装置/その他付属品・付属部材等は全て工事費に含まれます。</t>
    <rPh sb="5" eb="7">
      <t>カダイ</t>
    </rPh>
    <rPh sb="8" eb="10">
      <t>セイギョ</t>
    </rPh>
    <rPh sb="10" eb="12">
      <t>ソウチ</t>
    </rPh>
    <rPh sb="15" eb="16">
      <t>ホカ</t>
    </rPh>
    <rPh sb="16" eb="19">
      <t>フゾクヒン</t>
    </rPh>
    <rPh sb="20" eb="24">
      <t>フゾクブザイ</t>
    </rPh>
    <rPh sb="24" eb="25">
      <t>トウ</t>
    </rPh>
    <rPh sb="26" eb="27">
      <t>スベ</t>
    </rPh>
    <rPh sb="28" eb="31">
      <t>コウジヒ</t>
    </rPh>
    <rPh sb="32" eb="33">
      <t>フク</t>
    </rPh>
    <phoneticPr fontId="9"/>
  </si>
  <si>
    <t>ハイブリット・トライブリットは⑪に記載ください。</t>
    <phoneticPr fontId="9"/>
  </si>
  <si>
    <t>⇩</t>
    <phoneticPr fontId="9"/>
  </si>
  <si>
    <t>次</t>
    <rPh sb="0" eb="1">
      <t>ツギ</t>
    </rPh>
    <phoneticPr fontId="9"/>
  </si>
  <si>
    <t>の</t>
    <phoneticPr fontId="9"/>
  </si>
  <si>
    <t>ぺ</t>
    <phoneticPr fontId="9"/>
  </si>
  <si>
    <t>ー</t>
    <phoneticPr fontId="9"/>
  </si>
  <si>
    <t>ジ</t>
    <phoneticPr fontId="9"/>
  </si>
  <si>
    <r>
      <rPr>
        <b/>
        <sz val="12"/>
        <color theme="0"/>
        <rFont val="ＭＳ Ｐゴシック"/>
        <family val="3"/>
        <charset val="128"/>
      </rPr>
      <t>次</t>
    </r>
    <r>
      <rPr>
        <b/>
        <sz val="22"/>
        <color theme="0"/>
        <rFont val="ＭＳ Ｐゴシック"/>
        <family val="3"/>
        <charset val="128"/>
      </rPr>
      <t>⇩</t>
    </r>
    <rPh sb="0" eb="1">
      <t>ツギ</t>
    </rPh>
    <phoneticPr fontId="9"/>
  </si>
  <si>
    <r>
      <rPr>
        <b/>
        <sz val="12"/>
        <color theme="0"/>
        <rFont val="ＭＳ Ｐゴシック"/>
        <family val="3"/>
        <charset val="128"/>
      </rPr>
      <t>の</t>
    </r>
    <r>
      <rPr>
        <b/>
        <sz val="22"/>
        <color theme="0"/>
        <rFont val="ＭＳ Ｐゴシック"/>
        <family val="3"/>
        <charset val="128"/>
      </rPr>
      <t>⇩</t>
    </r>
    <phoneticPr fontId="9"/>
  </si>
  <si>
    <r>
      <rPr>
        <b/>
        <sz val="12"/>
        <color theme="0"/>
        <rFont val="ＭＳ Ｐゴシック"/>
        <family val="3"/>
        <charset val="128"/>
      </rPr>
      <t>ぺ</t>
    </r>
    <r>
      <rPr>
        <b/>
        <sz val="22"/>
        <color theme="0"/>
        <rFont val="ＭＳ Ｐゴシック"/>
        <family val="3"/>
        <charset val="128"/>
      </rPr>
      <t>⇩</t>
    </r>
    <phoneticPr fontId="9"/>
  </si>
  <si>
    <r>
      <rPr>
        <b/>
        <sz val="12"/>
        <color theme="0"/>
        <rFont val="ＭＳ Ｐゴシック"/>
        <family val="3"/>
        <charset val="128"/>
      </rPr>
      <t>｜</t>
    </r>
    <r>
      <rPr>
        <b/>
        <sz val="22"/>
        <color theme="0"/>
        <rFont val="ＭＳ Ｐゴシック"/>
        <family val="3"/>
        <charset val="128"/>
      </rPr>
      <t>⇩</t>
    </r>
    <phoneticPr fontId="9"/>
  </si>
  <si>
    <r>
      <rPr>
        <b/>
        <sz val="12"/>
        <color theme="0"/>
        <rFont val="ＭＳ Ｐゴシック"/>
        <family val="3"/>
        <charset val="128"/>
      </rPr>
      <t>ジ</t>
    </r>
    <r>
      <rPr>
        <b/>
        <sz val="22"/>
        <color theme="0"/>
        <rFont val="ＭＳ Ｐゴシック"/>
        <family val="3"/>
        <charset val="128"/>
      </rPr>
      <t>⇩</t>
    </r>
    <phoneticPr fontId="9"/>
  </si>
  <si>
    <t>委　任　状</t>
  </si>
  <si>
    <t>申請者（委任者）</t>
  </si>
  <si>
    <t>（法人にあっては名称及び代表者氏名）</t>
  </si>
  <si>
    <t>私は、脱炭素に向けた太陽光発電設備等導入事業費補助金の申請等に関することを以下の者に委任します。</t>
  </si>
  <si>
    <t>代理人（受任者）</t>
  </si>
  <si>
    <t>　住所　</t>
  </si>
  <si>
    <t>　　　</t>
  </si>
  <si>
    <t>　氏名（法人にあっては名称及び代表者氏名）</t>
  </si>
  <si>
    <t>担当者</t>
  </si>
  <si>
    <t>　所属　</t>
  </si>
  <si>
    <t>　氏名　</t>
  </si>
  <si>
    <t>　電話番号　</t>
  </si>
  <si>
    <t>印</t>
    <rPh sb="0" eb="1">
      <t>イン</t>
    </rPh>
    <phoneticPr fontId="9"/>
  </si>
  <si>
    <t>⇐代表者の役職</t>
    <rPh sb="1" eb="4">
      <t>ダイヒョウシャ</t>
    </rPh>
    <rPh sb="5" eb="7">
      <t>ヤクショク</t>
    </rPh>
    <phoneticPr fontId="9"/>
  </si>
  <si>
    <t>⇐代表者の氏名</t>
    <rPh sb="1" eb="4">
      <t>ダイヒョウシャ</t>
    </rPh>
    <rPh sb="5" eb="7">
      <t>シメイ</t>
    </rPh>
    <phoneticPr fontId="9"/>
  </si>
  <si>
    <t>⇐会社名称</t>
    <rPh sb="1" eb="3">
      <t>カイシャ</t>
    </rPh>
    <rPh sb="3" eb="5">
      <t>メイショウ</t>
    </rPh>
    <phoneticPr fontId="9"/>
  </si>
  <si>
    <t>⇐所属のない方は『所属なし』で記入ください。</t>
    <rPh sb="1" eb="3">
      <t>ショゾク</t>
    </rPh>
    <rPh sb="6" eb="7">
      <t>カタ</t>
    </rPh>
    <rPh sb="9" eb="11">
      <t>ショゾク</t>
    </rPh>
    <rPh sb="15" eb="17">
      <t>キニュウ</t>
    </rPh>
    <phoneticPr fontId="9"/>
  </si>
  <si>
    <t>⇐担当者の電話番号または</t>
    <rPh sb="1" eb="4">
      <t>タントウシャ</t>
    </rPh>
    <rPh sb="5" eb="9">
      <t>デンワバンゴウ</t>
    </rPh>
    <phoneticPr fontId="9"/>
  </si>
  <si>
    <t>担当者所属部署直通の電話番号を記載ください。</t>
    <phoneticPr fontId="9"/>
  </si>
  <si>
    <t>⇐連絡ができるアドレスをご記入ください。</t>
    <rPh sb="1" eb="3">
      <t>レンラク</t>
    </rPh>
    <rPh sb="13" eb="15">
      <t>キニュウ</t>
    </rPh>
    <phoneticPr fontId="9"/>
  </si>
  <si>
    <t>⇐会社の住所（本社の所在）</t>
    <rPh sb="1" eb="3">
      <t>カイシャ</t>
    </rPh>
    <rPh sb="4" eb="6">
      <t>ジュウショ</t>
    </rPh>
    <rPh sb="7" eb="9">
      <t>ホンシャ</t>
    </rPh>
    <rPh sb="10" eb="12">
      <t>ショザイ</t>
    </rPh>
    <phoneticPr fontId="9"/>
  </si>
  <si>
    <t>⇐押印ください。</t>
    <rPh sb="1" eb="3">
      <t>オウイン</t>
    </rPh>
    <phoneticPr fontId="9"/>
  </si>
  <si>
    <t>委任状は下記①～③のいずれの方法でも提出可。</t>
    <rPh sb="0" eb="3">
      <t>イニンジョウ</t>
    </rPh>
    <rPh sb="4" eb="6">
      <t>カキ</t>
    </rPh>
    <rPh sb="14" eb="16">
      <t>ホウホウ</t>
    </rPh>
    <rPh sb="18" eb="20">
      <t>テイシュツ</t>
    </rPh>
    <rPh sb="20" eb="21">
      <t>カ</t>
    </rPh>
    <phoneticPr fontId="9"/>
  </si>
  <si>
    <t>※自署対応の場合は、氏名欄削除の上、署名ください。（押印不要）</t>
    <rPh sb="1" eb="3">
      <t>ジショ</t>
    </rPh>
    <rPh sb="3" eb="5">
      <t>タイオウ</t>
    </rPh>
    <rPh sb="6" eb="8">
      <t>バアイ</t>
    </rPh>
    <rPh sb="10" eb="13">
      <t>シメイラン</t>
    </rPh>
    <rPh sb="13" eb="15">
      <t>サクジョ</t>
    </rPh>
    <rPh sb="16" eb="17">
      <t>ウエ</t>
    </rPh>
    <rPh sb="18" eb="20">
      <t>ショメイ</t>
    </rPh>
    <rPh sb="26" eb="28">
      <t>オウイン</t>
    </rPh>
    <rPh sb="28" eb="30">
      <t>フヨウ</t>
    </rPh>
    <phoneticPr fontId="9"/>
  </si>
  <si>
    <r>
      <t>①署名又は押印したもの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窓口</t>
    </r>
    <r>
      <rPr>
        <sz val="10"/>
        <rFont val="ＭＳ Ｐゴシック"/>
        <family val="3"/>
        <charset val="128"/>
      </rPr>
      <t>持参。</t>
    </r>
    <rPh sb="1" eb="3">
      <t>ショメイ</t>
    </rPh>
    <rPh sb="3" eb="4">
      <t>マタ</t>
    </rPh>
    <rPh sb="5" eb="7">
      <t>オウイン</t>
    </rPh>
    <rPh sb="12" eb="14">
      <t>ゲンポン</t>
    </rPh>
    <rPh sb="16" eb="18">
      <t>マドグチ</t>
    </rPh>
    <rPh sb="18" eb="20">
      <t>ジサン</t>
    </rPh>
    <phoneticPr fontId="9"/>
  </si>
  <si>
    <r>
      <t>②署名又は押印したもの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郵送</t>
    </r>
    <r>
      <rPr>
        <sz val="10"/>
        <rFont val="ＭＳ Ｐゴシック"/>
        <family val="3"/>
        <charset val="128"/>
      </rPr>
      <t>。</t>
    </r>
    <rPh sb="16" eb="18">
      <t>ユウソウ</t>
    </rPh>
    <phoneticPr fontId="9"/>
  </si>
  <si>
    <r>
      <t>③</t>
    </r>
    <r>
      <rPr>
        <sz val="10"/>
        <color rgb="FFFF0000"/>
        <rFont val="ＭＳ Ｐゴシック"/>
        <family val="3"/>
        <charset val="128"/>
      </rPr>
      <t>申請者のメールアドレス</t>
    </r>
    <r>
      <rPr>
        <sz val="10"/>
        <rFont val="ＭＳ Ｐゴシック"/>
        <family val="3"/>
        <charset val="128"/>
      </rPr>
      <t>から窓口宛に</t>
    </r>
    <r>
      <rPr>
        <sz val="10"/>
        <color rgb="FFFF0000"/>
        <rFont val="ＭＳ Ｐゴシック"/>
        <family val="3"/>
        <charset val="128"/>
      </rPr>
      <t>データ</t>
    </r>
    <r>
      <rPr>
        <sz val="10"/>
        <rFont val="ＭＳ Ｐゴシック"/>
        <family val="3"/>
        <charset val="128"/>
      </rPr>
      <t>を</t>
    </r>
    <r>
      <rPr>
        <sz val="10"/>
        <color rgb="FFFF0000"/>
        <rFont val="ＭＳ Ｐゴシック"/>
        <family val="3"/>
        <charset val="128"/>
      </rPr>
      <t>メール送付</t>
    </r>
    <r>
      <rPr>
        <sz val="10"/>
        <rFont val="ＭＳ Ｐゴシック"/>
        <family val="3"/>
        <charset val="128"/>
      </rPr>
      <t>（署名・押印不要）</t>
    </r>
    <rPh sb="1" eb="4">
      <t>シンセイシャ</t>
    </rPh>
    <rPh sb="14" eb="16">
      <t>マドグチ</t>
    </rPh>
    <rPh sb="16" eb="17">
      <t>アテ</t>
    </rPh>
    <rPh sb="25" eb="27">
      <t>ソウフ</t>
    </rPh>
    <rPh sb="28" eb="30">
      <t>ショメイ</t>
    </rPh>
    <rPh sb="31" eb="33">
      <t>オウイン</t>
    </rPh>
    <rPh sb="33" eb="35">
      <t>フヨウ</t>
    </rPh>
    <phoneticPr fontId="9"/>
  </si>
  <si>
    <t>※※〈提出方法について〉※※※※※※※※※※※※※※※※※※※※</t>
    <rPh sb="3" eb="5">
      <t>テイシュツ</t>
    </rPh>
    <rPh sb="5" eb="7">
      <t>ホウホウ</t>
    </rPh>
    <phoneticPr fontId="9"/>
  </si>
  <si>
    <t>※※※※※※※※※※※※※※※※※※※※※※※※※※※※※※※</t>
    <phoneticPr fontId="9"/>
  </si>
  <si>
    <t>（提出先アドレス）</t>
    <rPh sb="1" eb="4">
      <t>テイシュツサキ</t>
    </rPh>
    <phoneticPr fontId="9"/>
  </si>
  <si>
    <t>（１）事業実績書（第１１号様式の２）</t>
  </si>
  <si>
    <t>（２）収支精算書（第１２号様式）</t>
  </si>
  <si>
    <t>（３）領収書又は請求書の写し</t>
  </si>
  <si>
    <t>（４）完成写真（施工前、施工後のカラー写真）</t>
  </si>
  <si>
    <t>第１０号様式の２（第９条関係）</t>
    <phoneticPr fontId="9"/>
  </si>
  <si>
    <t>脱炭素に向けた太陽光発電設備等導入事業実績報告書</t>
    <phoneticPr fontId="9"/>
  </si>
  <si>
    <t>１　事業の成果</t>
    <phoneticPr fontId="9"/>
  </si>
  <si>
    <t>２　事業完了日</t>
    <phoneticPr fontId="9"/>
  </si>
  <si>
    <t>３　添付書類</t>
    <phoneticPr fontId="9"/>
  </si>
  <si>
    <t>⇐交付決定通知書の発行日付及び通知番号を記入ください。</t>
    <rPh sb="1" eb="8">
      <t>コウフケッテイツウチショ</t>
    </rPh>
    <rPh sb="9" eb="11">
      <t>ハッコウ</t>
    </rPh>
    <rPh sb="11" eb="13">
      <t>ヒヅケ</t>
    </rPh>
    <rPh sb="13" eb="14">
      <t>オヨ</t>
    </rPh>
    <rPh sb="15" eb="19">
      <t>ツウチバンゴウ</t>
    </rPh>
    <rPh sb="20" eb="22">
      <t>キニュウ</t>
    </rPh>
    <phoneticPr fontId="9"/>
  </si>
  <si>
    <t>脱炭素に向けた太陽光発電設備等導入事業について、下記のとおり事業を実施したので、脱炭素に向けた</t>
    <phoneticPr fontId="9"/>
  </si>
  <si>
    <t>太陽光発電設備等導入事業費補助金交付要綱第９条の規定により、その実績を関係書類を添えて報告します。</t>
    <phoneticPr fontId="9"/>
  </si>
  <si>
    <t>以下の日付の遅い方の日付</t>
    <phoneticPr fontId="9"/>
  </si>
  <si>
    <t>⇐事業完了とは太陽光の設置工事が完了した日ではなく、必要な書類が揃った日。</t>
    <phoneticPr fontId="9"/>
  </si>
  <si>
    <t>・余剰売電先との売電契約書に記載のある契約日（または契約開始お知らせ日）</t>
    <phoneticPr fontId="9"/>
  </si>
  <si>
    <r>
      <t xml:space="preserve"> </t>
    </r>
    <r>
      <rPr>
        <sz val="10.5"/>
        <rFont val="ＭＳ Ｐゴシック"/>
        <family val="3"/>
        <charset val="128"/>
      </rPr>
      <t>蓄電池の設置がなく、余剰売電をしない場合など事業完了日が不明な場合は申請窓口にご相談ください。</t>
    </r>
    <phoneticPr fontId="9"/>
  </si>
  <si>
    <t xml:space="preserve">・九州電力送配電株式会社から送付される『自家消費発電設備等の系統連携に関する契約のご案内』の右上の日付 </t>
    <phoneticPr fontId="9"/>
  </si>
  <si>
    <t xml:space="preserve">※住所変更の場合は、『住民票』等を提出ください。 </t>
    <rPh sb="1" eb="3">
      <t>ジュウショ</t>
    </rPh>
    <rPh sb="3" eb="5">
      <t>ヘンコウ</t>
    </rPh>
    <rPh sb="6" eb="8">
      <t>バアイ</t>
    </rPh>
    <rPh sb="11" eb="14">
      <t>ジュウミンヒョウ</t>
    </rPh>
    <rPh sb="15" eb="16">
      <t>トウ</t>
    </rPh>
    <rPh sb="17" eb="19">
      <t>テイシュツ</t>
    </rPh>
    <phoneticPr fontId="9"/>
  </si>
  <si>
    <t>固定価格買取制度（ＦＩＴ）又はＦＩＰ制度の認定を取得しないこと。</t>
    <phoneticPr fontId="9"/>
  </si>
  <si>
    <t>・</t>
    <phoneticPr fontId="9"/>
  </si>
  <si>
    <t>事業実績書【個人用】</t>
    <rPh sb="2" eb="4">
      <t>ジッセキ</t>
    </rPh>
    <phoneticPr fontId="9"/>
  </si>
  <si>
    <t>第１１号様式の２（第９条関係）</t>
    <phoneticPr fontId="9"/>
  </si>
  <si>
    <t>収　支　精　算　書</t>
    <rPh sb="4" eb="5">
      <t>セイ</t>
    </rPh>
    <phoneticPr fontId="9"/>
  </si>
  <si>
    <t>第１２号様式（第９条関係）</t>
    <phoneticPr fontId="9"/>
  </si>
  <si>
    <t>予算額</t>
    <rPh sb="0" eb="3">
      <t>ヨサンガク</t>
    </rPh>
    <phoneticPr fontId="9"/>
  </si>
  <si>
    <t>精算額</t>
    <rPh sb="0" eb="3">
      <t>セイサンガク</t>
    </rPh>
    <phoneticPr fontId="9"/>
  </si>
  <si>
    <t>令和</t>
    <rPh sb="0" eb="2">
      <t>レイワ</t>
    </rPh>
    <phoneticPr fontId="9"/>
  </si>
  <si>
    <t>補助金交付決定額</t>
  </si>
  <si>
    <t>既 受 領 額</t>
  </si>
  <si>
    <t>今 回 請 求 額</t>
  </si>
  <si>
    <t>残 額</t>
  </si>
  <si>
    <t>円</t>
  </si>
  <si>
    <t>　　</t>
  </si>
  <si>
    <t>金融機関名</t>
  </si>
  <si>
    <t>支店名</t>
  </si>
  <si>
    <t>口座種別</t>
  </si>
  <si>
    <t>口座番号</t>
  </si>
  <si>
    <t>&lt;フリガナ&gt;</t>
  </si>
  <si>
    <t>口座名義人</t>
  </si>
  <si>
    <t>第９号様式の２（第８条関係）</t>
    <phoneticPr fontId="9"/>
  </si>
  <si>
    <t>脱炭素に向けた太陽光発電設備等導入事業費補助金交付請求書</t>
    <phoneticPr fontId="9"/>
  </si>
  <si>
    <t>振込先</t>
    <phoneticPr fontId="9"/>
  </si>
  <si>
    <t>⇐原則『清算払』</t>
    <rPh sb="1" eb="3">
      <t>ゲンソク</t>
    </rPh>
    <rPh sb="4" eb="6">
      <t>セイサン</t>
    </rPh>
    <rPh sb="6" eb="7">
      <t>バライ</t>
    </rPh>
    <phoneticPr fontId="9"/>
  </si>
  <si>
    <t>※事前相談を持って、県の許可を得た場合、概算払が認められる場合もあります。</t>
    <rPh sb="1" eb="5">
      <t>ジゼンソウダン</t>
    </rPh>
    <rPh sb="6" eb="7">
      <t>モ</t>
    </rPh>
    <rPh sb="10" eb="11">
      <t>ケン</t>
    </rPh>
    <rPh sb="12" eb="14">
      <t>キョカ</t>
    </rPh>
    <rPh sb="15" eb="16">
      <t>エ</t>
    </rPh>
    <rPh sb="17" eb="19">
      <t>バアイ</t>
    </rPh>
    <rPh sb="20" eb="22">
      <t>ガイサン</t>
    </rPh>
    <rPh sb="22" eb="23">
      <t>バラ</t>
    </rPh>
    <rPh sb="24" eb="25">
      <t>ミト</t>
    </rPh>
    <rPh sb="29" eb="31">
      <t>バアイ</t>
    </rPh>
    <phoneticPr fontId="9"/>
  </si>
  <si>
    <t>（残額）＝（補助金交付決定額）-（既受領額）-（今回請求額）</t>
  </si>
  <si>
    <t>（3） その他</t>
    <phoneticPr fontId="9"/>
  </si>
  <si>
    <t>氏 名　</t>
    <phoneticPr fontId="9"/>
  </si>
  <si>
    <t xml:space="preserve">  電話番号　</t>
    <phoneticPr fontId="9"/>
  </si>
  <si>
    <t>住  所　</t>
    <phoneticPr fontId="9"/>
  </si>
  <si>
    <t>⇐新築等で申請時と住所が異なる場合は、新住所で記載ください。</t>
    <rPh sb="1" eb="3">
      <t>シンチク</t>
    </rPh>
    <rPh sb="3" eb="4">
      <t>トウ</t>
    </rPh>
    <rPh sb="5" eb="8">
      <t>シンセイジ</t>
    </rPh>
    <rPh sb="9" eb="11">
      <t>ジュウショ</t>
    </rPh>
    <rPh sb="12" eb="13">
      <t>コト</t>
    </rPh>
    <rPh sb="15" eb="17">
      <t>バアイ</t>
    </rPh>
    <rPh sb="19" eb="22">
      <t>シンジュウショ</t>
    </rPh>
    <rPh sb="23" eb="25">
      <t>キサイ</t>
    </rPh>
    <phoneticPr fontId="9"/>
  </si>
  <si>
    <t>※『異体字』 『漢数字』 『番地/号』の表記に注意</t>
    <rPh sb="2" eb="5">
      <t>イタイジ</t>
    </rPh>
    <rPh sb="8" eb="11">
      <t>カンスウジ</t>
    </rPh>
    <rPh sb="14" eb="16">
      <t>バンチ</t>
    </rPh>
    <rPh sb="17" eb="18">
      <t>ゴウ</t>
    </rPh>
    <rPh sb="20" eb="22">
      <t>ヒョウキ</t>
    </rPh>
    <rPh sb="23" eb="25">
      <t>チュウイ</t>
    </rPh>
    <phoneticPr fontId="9"/>
  </si>
  <si>
    <t>（記載例）</t>
    <phoneticPr fontId="9"/>
  </si>
  <si>
    <t>自宅に自家消費型太陽光発電設備及び蓄電池を導入したことで、
二酸化炭素排出量を削減するとともに、電気料金高騰対策や災害時の電力確保に役立てることが出来る。</t>
    <phoneticPr fontId="9"/>
  </si>
  <si>
    <t>(郵便番号</t>
    <rPh sb="1" eb="5">
      <t>ユウビンバンゴウ</t>
    </rPh>
    <phoneticPr fontId="9"/>
  </si>
  <si>
    <t>-</t>
    <phoneticPr fontId="9"/>
  </si>
  <si>
    <t>)</t>
    <phoneticPr fontId="9"/>
  </si>
  <si>
    <t>⇐提出する本人確認書類の住所と完全一致の記載となるよう入力してください。</t>
    <rPh sb="1" eb="3">
      <t>テイシュツ</t>
    </rPh>
    <rPh sb="5" eb="7">
      <t>ホンニン</t>
    </rPh>
    <rPh sb="7" eb="9">
      <t>カクニン</t>
    </rPh>
    <rPh sb="9" eb="11">
      <t>ショルイ</t>
    </rPh>
    <rPh sb="12" eb="14">
      <t>ジュウショ</t>
    </rPh>
    <rPh sb="15" eb="19">
      <t>カンゼンイッチ</t>
    </rPh>
    <rPh sb="20" eb="22">
      <t>キサイ</t>
    </rPh>
    <rPh sb="27" eb="29">
      <t>ニュウリョク</t>
    </rPh>
    <phoneticPr fontId="9"/>
  </si>
  <si>
    <t>脱炭素に向けた太陽光発電設備等導入事業費補助金交付要綱第３条の規定により、</t>
    <phoneticPr fontId="9"/>
  </si>
  <si>
    <t>関係書類を添えて申請します。</t>
    <phoneticPr fontId="9"/>
  </si>
  <si>
    <t>⇐令和『6』年度　【2024/4/1～2025/3/31】</t>
    <rPh sb="1" eb="3">
      <t>レイワ</t>
    </rPh>
    <rPh sb="6" eb="8">
      <t>ネンド</t>
    </rPh>
    <phoneticPr fontId="9"/>
  </si>
  <si>
    <t>　令和『7』年度　【2025/4/1～2026/3/31】</t>
    <rPh sb="1" eb="3">
      <t>レイワ</t>
    </rPh>
    <rPh sb="6" eb="8">
      <t>ネンド</t>
    </rPh>
    <phoneticPr fontId="9"/>
  </si>
  <si>
    <t>①導入する機器を具体的に記入すること　『自家消費型太陽光発電設備』　『蓄電池』</t>
    <rPh sb="1" eb="3">
      <t>ドウニュウ</t>
    </rPh>
    <rPh sb="5" eb="7">
      <t>キキ</t>
    </rPh>
    <rPh sb="8" eb="11">
      <t>グタイテキ</t>
    </rPh>
    <rPh sb="12" eb="14">
      <t>キニュウ</t>
    </rPh>
    <rPh sb="20" eb="22">
      <t>ジカ</t>
    </rPh>
    <rPh sb="22" eb="25">
      <t>ショウヒガタ</t>
    </rPh>
    <rPh sb="25" eb="28">
      <t>タイヨウコウ</t>
    </rPh>
    <rPh sb="28" eb="30">
      <t>ハツデン</t>
    </rPh>
    <rPh sb="30" eb="32">
      <t>セツビ</t>
    </rPh>
    <rPh sb="35" eb="38">
      <t>チクデンチ</t>
    </rPh>
    <phoneticPr fontId="9"/>
  </si>
  <si>
    <t>②二酸化炭素排出量削減を目指すことを目的として掲げること</t>
    <rPh sb="1" eb="6">
      <t>ニサンカタンソ</t>
    </rPh>
    <rPh sb="6" eb="9">
      <t>ハイシュツリョウ</t>
    </rPh>
    <rPh sb="9" eb="11">
      <t>サクゲン</t>
    </rPh>
    <rPh sb="12" eb="14">
      <t>メザ</t>
    </rPh>
    <rPh sb="18" eb="20">
      <t>モクテキ</t>
    </rPh>
    <rPh sb="23" eb="24">
      <t>カカ</t>
    </rPh>
    <phoneticPr fontId="9"/>
  </si>
  <si>
    <t>・導入予定設備の概要が分かる書類（カタログ等）</t>
    <phoneticPr fontId="9"/>
  </si>
  <si>
    <t>・機器配置図（太陽光パネル・蓄電池）</t>
    <phoneticPr fontId="9"/>
  </si>
  <si>
    <t>　　・交付決定後の工事着手となります。</t>
    <rPh sb="3" eb="5">
      <t>コウフ</t>
    </rPh>
    <rPh sb="5" eb="8">
      <t>ケッテイゴ</t>
    </rPh>
    <rPh sb="9" eb="11">
      <t>コウジ</t>
    </rPh>
    <rPh sb="11" eb="13">
      <t>チャクシュ</t>
    </rPh>
    <phoneticPr fontId="9"/>
  </si>
  <si>
    <t>⇐太陽光パネルの設置場所を記載（蓄電池のみの場合は空欄）</t>
    <rPh sb="1" eb="4">
      <t>タイヨウコウ</t>
    </rPh>
    <rPh sb="8" eb="10">
      <t>セッチ</t>
    </rPh>
    <rPh sb="10" eb="12">
      <t>バショ</t>
    </rPh>
    <rPh sb="13" eb="15">
      <t>キサイ</t>
    </rPh>
    <rPh sb="16" eb="19">
      <t>チクデンチ</t>
    </rPh>
    <rPh sb="22" eb="24">
      <t>バアイ</t>
    </rPh>
    <rPh sb="25" eb="27">
      <t>クウラン</t>
    </rPh>
    <phoneticPr fontId="9"/>
  </si>
  <si>
    <t>(</t>
    <phoneticPr fontId="9"/>
  </si>
  <si>
    <t>W</t>
    <phoneticPr fontId="9"/>
  </si>
  <si>
    <t>枚）</t>
    <rPh sb="0" eb="1">
      <t>マイ</t>
    </rPh>
    <phoneticPr fontId="9"/>
  </si>
  <si>
    <t>kW</t>
    <phoneticPr fontId="9"/>
  </si>
  <si>
    <t>台）</t>
    <rPh sb="0" eb="1">
      <t>ダイ</t>
    </rPh>
    <phoneticPr fontId="9"/>
  </si>
  <si>
    <t>kWh</t>
    <phoneticPr fontId="9"/>
  </si>
  <si>
    <t>型式
(メーカー)
(W・枚数)</t>
    <rPh sb="13" eb="15">
      <t>マイスウ</t>
    </rPh>
    <phoneticPr fontId="9"/>
  </si>
  <si>
    <t>[kWh]</t>
    <phoneticPr fontId="9"/>
  </si>
  <si>
    <t>パワーコンディショナー(蓄電池と併せて導入する場合のみ記入)</t>
    <rPh sb="12" eb="15">
      <t>チクデンチ</t>
    </rPh>
    <rPh sb="16" eb="17">
      <t>アワ</t>
    </rPh>
    <rPh sb="19" eb="21">
      <t>ドウニュウ</t>
    </rPh>
    <rPh sb="23" eb="25">
      <t>バアイ</t>
    </rPh>
    <rPh sb="27" eb="29">
      <t>キニュウ</t>
    </rPh>
    <phoneticPr fontId="9"/>
  </si>
  <si>
    <t>【例】屋根の上/カーポートの上/地上　等</t>
    <rPh sb="1" eb="2">
      <t>レイ</t>
    </rPh>
    <rPh sb="3" eb="5">
      <t>ヤネ</t>
    </rPh>
    <rPh sb="6" eb="7">
      <t>ウエ</t>
    </rPh>
    <rPh sb="14" eb="15">
      <t>ウエ</t>
    </rPh>
    <rPh sb="16" eb="18">
      <t>チジョウ</t>
    </rPh>
    <rPh sb="19" eb="20">
      <t>ナド</t>
    </rPh>
    <phoneticPr fontId="9"/>
  </si>
  <si>
    <t>蓄電池設置後の既存パワーコンディショナーの取り扱い</t>
    <phoneticPr fontId="9"/>
  </si>
  <si>
    <t>使用するパワーコンディショナーの型式</t>
    <rPh sb="0" eb="2">
      <t>シヨウ</t>
    </rPh>
    <rPh sb="16" eb="18">
      <t>カタシキ</t>
    </rPh>
    <phoneticPr fontId="9"/>
  </si>
  <si>
    <t>(</t>
    <phoneticPr fontId="9"/>
  </si>
  <si>
    <t>)</t>
    <phoneticPr fontId="9"/>
  </si>
  <si>
    <t>（ⅰ）見積書を工事費一式で記載した場合</t>
    <rPh sb="3" eb="6">
      <t>ミツモリショ</t>
    </rPh>
    <rPh sb="7" eb="10">
      <t>コウジヒ</t>
    </rPh>
    <rPh sb="10" eb="12">
      <t>イッシキ</t>
    </rPh>
    <rPh sb="13" eb="15">
      <t>キサイ</t>
    </rPh>
    <rPh sb="17" eb="19">
      <t>バアイ</t>
    </rPh>
    <phoneticPr fontId="9"/>
  </si>
  <si>
    <t>（ⅱ）見積書を工事費と設備費で分けて記載した場合</t>
    <rPh sb="3" eb="6">
      <t>ミツモリショ</t>
    </rPh>
    <rPh sb="7" eb="10">
      <t>コウジヒ</t>
    </rPh>
    <rPh sb="11" eb="13">
      <t>セツビ</t>
    </rPh>
    <rPh sb="13" eb="14">
      <t>ヒ</t>
    </rPh>
    <rPh sb="15" eb="16">
      <t>ワ</t>
    </rPh>
    <rPh sb="18" eb="20">
      <t>キサイ</t>
    </rPh>
    <rPh sb="22" eb="24">
      <t>バアイ</t>
    </rPh>
    <phoneticPr fontId="9"/>
  </si>
  <si>
    <r>
      <t>⑤⑥に太陽光発電設備（</t>
    </r>
    <r>
      <rPr>
        <sz val="10"/>
        <color rgb="FFFF0000"/>
        <rFont val="ＭＳ Ｐゴシック"/>
        <family val="3"/>
        <charset val="128"/>
      </rPr>
      <t>★設備費※</t>
    </r>
    <r>
      <rPr>
        <sz val="10"/>
        <rFont val="ＭＳ Ｐゴシック"/>
        <family val="3"/>
        <charset val="128"/>
      </rPr>
      <t>）の合計金額を記載</t>
    </r>
    <rPh sb="3" eb="6">
      <t>タイヨウコウ</t>
    </rPh>
    <rPh sb="6" eb="8">
      <t>ハツデン</t>
    </rPh>
    <rPh sb="8" eb="10">
      <t>セツビ</t>
    </rPh>
    <rPh sb="12" eb="15">
      <t>セツビヒ</t>
    </rPh>
    <rPh sb="18" eb="20">
      <t>ゴウケイ</t>
    </rPh>
    <rPh sb="20" eb="22">
      <t>キンガク</t>
    </rPh>
    <rPh sb="23" eb="25">
      <t>キサイ</t>
    </rPh>
    <phoneticPr fontId="9"/>
  </si>
  <si>
    <r>
      <t>⑦に【太陽光モジュール】【</t>
    </r>
    <r>
      <rPr>
        <sz val="10"/>
        <color rgb="FFFF0000"/>
        <rFont val="ＭＳ Ｐゴシック"/>
        <family val="3"/>
        <charset val="128"/>
      </rPr>
      <t>※※</t>
    </r>
    <r>
      <rPr>
        <sz val="10"/>
        <rFont val="ＭＳ Ｐゴシック"/>
        <family val="3"/>
        <charset val="128"/>
      </rPr>
      <t>パワコン】を記載</t>
    </r>
    <rPh sb="3" eb="6">
      <t>タイヨウコウ</t>
    </rPh>
    <rPh sb="21" eb="23">
      <t>キサイ</t>
    </rPh>
    <phoneticPr fontId="9"/>
  </si>
  <si>
    <r>
      <t>⑬⑭に蓄電池設備（</t>
    </r>
    <r>
      <rPr>
        <sz val="10"/>
        <color rgb="FFFF0000"/>
        <rFont val="ＭＳ Ｐゴシック"/>
        <family val="3"/>
        <charset val="128"/>
      </rPr>
      <t>★設備費※</t>
    </r>
    <r>
      <rPr>
        <sz val="10"/>
        <rFont val="ＭＳ Ｐゴシック"/>
        <family val="3"/>
        <charset val="128"/>
      </rPr>
      <t>）の合計金額を記載</t>
    </r>
    <rPh sb="10" eb="13">
      <t>セツビヒ</t>
    </rPh>
    <rPh sb="16" eb="18">
      <t>ゴウケイ</t>
    </rPh>
    <rPh sb="18" eb="20">
      <t>キンガク</t>
    </rPh>
    <rPh sb="21" eb="23">
      <t>キサイ</t>
    </rPh>
    <phoneticPr fontId="9"/>
  </si>
  <si>
    <r>
      <t>①②に太陽光発電設備工事費（</t>
    </r>
    <r>
      <rPr>
        <sz val="10"/>
        <color rgb="FFFF0000"/>
        <rFont val="ＭＳ Ｐゴシック"/>
        <family val="3"/>
        <charset val="128"/>
      </rPr>
      <t>★設備費※</t>
    </r>
    <r>
      <rPr>
        <b/>
        <sz val="10"/>
        <rFont val="ＭＳ Ｐゴシック"/>
        <family val="3"/>
        <charset val="128"/>
      </rPr>
      <t>以外</t>
    </r>
    <r>
      <rPr>
        <sz val="10"/>
        <rFont val="ＭＳ Ｐゴシック"/>
        <family val="3"/>
        <charset val="128"/>
      </rPr>
      <t>）の金額を記載</t>
    </r>
    <rPh sb="10" eb="13">
      <t>コウジヒ</t>
    </rPh>
    <rPh sb="13" eb="16">
      <t>セツビヒ</t>
    </rPh>
    <rPh sb="17" eb="19">
      <t>イガイ</t>
    </rPh>
    <phoneticPr fontId="9"/>
  </si>
  <si>
    <r>
      <t>⑨⑩に蓄電池設備工事費（</t>
    </r>
    <r>
      <rPr>
        <sz val="10"/>
        <color rgb="FFFF0000"/>
        <rFont val="ＭＳ Ｐゴシック"/>
        <family val="3"/>
        <charset val="128"/>
      </rPr>
      <t>★設備費※</t>
    </r>
    <r>
      <rPr>
        <b/>
        <sz val="10"/>
        <rFont val="ＭＳ Ｐゴシック"/>
        <family val="3"/>
        <charset val="128"/>
      </rPr>
      <t>以外</t>
    </r>
    <r>
      <rPr>
        <sz val="10"/>
        <rFont val="ＭＳ Ｐゴシック"/>
        <family val="3"/>
        <charset val="128"/>
      </rPr>
      <t>）の金額を記載</t>
    </r>
    <rPh sb="6" eb="8">
      <t>セツビ</t>
    </rPh>
    <rPh sb="8" eb="11">
      <t>コウジヒ</t>
    </rPh>
    <rPh sb="13" eb="16">
      <t>セツビヒ</t>
    </rPh>
    <rPh sb="17" eb="19">
      <t>イガイ</t>
    </rPh>
    <rPh sb="21" eb="23">
      <t>キンガク</t>
    </rPh>
    <rPh sb="24" eb="26">
      <t>キサイ</t>
    </rPh>
    <phoneticPr fontId="9"/>
  </si>
  <si>
    <r>
      <t>⑮に【蓄電池】【</t>
    </r>
    <r>
      <rPr>
        <sz val="10"/>
        <color rgb="FFFF0000"/>
        <rFont val="ＭＳ Ｐゴシック"/>
        <family val="3"/>
        <charset val="128"/>
      </rPr>
      <t>※※</t>
    </r>
    <r>
      <rPr>
        <sz val="10"/>
        <rFont val="ＭＳ Ｐゴシック"/>
        <family val="3"/>
        <charset val="128"/>
      </rPr>
      <t>パワコン】を記載</t>
    </r>
    <rPh sb="3" eb="6">
      <t>チクデンチ</t>
    </rPh>
    <rPh sb="16" eb="18">
      <t>キサイ</t>
    </rPh>
    <phoneticPr fontId="9"/>
  </si>
  <si>
    <t>導入する太陽光発電設備による自家消費割合を３０％以上とすること。</t>
    <phoneticPr fontId="9"/>
  </si>
  <si>
    <t>※①年間の発電量見込みの根拠書類がありましたら併せて添付ください。</t>
    <rPh sb="2" eb="4">
      <t>ネンカン</t>
    </rPh>
    <rPh sb="5" eb="8">
      <t>ハツデンリョウ</t>
    </rPh>
    <rPh sb="8" eb="10">
      <t>ミコ</t>
    </rPh>
    <rPh sb="12" eb="16">
      <t>コンキョショルイ</t>
    </rPh>
    <rPh sb="23" eb="24">
      <t>アワ</t>
    </rPh>
    <rPh sb="26" eb="28">
      <t>テンプ</t>
    </rPh>
    <phoneticPr fontId="9"/>
  </si>
  <si>
    <t>蓄電池</t>
    <rPh sb="0" eb="3">
      <t>チクデンチ</t>
    </rPh>
    <phoneticPr fontId="9"/>
  </si>
  <si>
    <t>　２　１の（１）から（８）までに掲げる者が、その経営に実質的に関与している法人</t>
    <phoneticPr fontId="9"/>
  </si>
  <si>
    <t>　　　　　その他の団体又は個人ではありません。</t>
    <phoneticPr fontId="9"/>
  </si>
  <si>
    <t>生年月日（</t>
    <phoneticPr fontId="9"/>
  </si>
  <si>
    <t>）</t>
    <phoneticPr fontId="9"/>
  </si>
  <si>
    <t>日（</t>
    <rPh sb="0" eb="1">
      <t>ニチ</t>
    </rPh>
    <phoneticPr fontId="9"/>
  </si>
  <si>
    <t>　</t>
    <phoneticPr fontId="9"/>
  </si>
  <si>
    <t>項目</t>
  </si>
  <si>
    <t>記入欄</t>
  </si>
  <si>
    <t>入会申込日</t>
  </si>
  <si>
    <t>ふりがな</t>
  </si>
  <si>
    <t>〒</t>
  </si>
  <si>
    <t>Ｅメールアドレス</t>
  </si>
  <si>
    <t>※おおいた太陽光倶楽部とは、県が運営管理を行う団体です。県は会員から「太陽光発電設備の自家</t>
    <phoneticPr fontId="9"/>
  </si>
  <si>
    <t>【同意事項】</t>
    <phoneticPr fontId="9"/>
  </si>
  <si>
    <t>②Ｊ－クレジットの取引による収益を、県内各地域で実施する環境保全事業に活用する</t>
    <phoneticPr fontId="9"/>
  </si>
  <si>
    <t>③当該太陽光発電導入による環境価値はおおいた太陽光倶楽部に帰属し、他の類似制度及</t>
    <phoneticPr fontId="9"/>
  </si>
  <si>
    <t>④県から要請があった場合は、県が指定する日までに、発電・売電の実績を報告すること。</t>
    <phoneticPr fontId="9"/>
  </si>
  <si>
    <t>【必要記入事項　太枠部分にご記入下さい】</t>
    <phoneticPr fontId="9"/>
  </si>
  <si>
    <t>【問い合わせ先】</t>
    <phoneticPr fontId="9"/>
  </si>
  <si>
    <t>おおいた太陽光倶楽部　入会申込書</t>
    <phoneticPr fontId="9"/>
  </si>
  <si>
    <t>倶楽部への入会を申し込みます。</t>
    <phoneticPr fontId="9"/>
  </si>
  <si>
    <t>　れた個人情報を、Ｊ－クレジット認証申請を行う目的に限り、県が利用すること。</t>
    <phoneticPr fontId="9"/>
  </si>
  <si>
    <t>　こと。</t>
    <phoneticPr fontId="9"/>
  </si>
  <si>
    <t>　びＪ－クレジット制度における他のプロジェクトに参加していないこと。</t>
    <phoneticPr fontId="9"/>
  </si>
  <si>
    <t>　（売電量の報告を自ら出来ない場合、県が会員に代わって売電先の事業者に売電量を照</t>
    <phoneticPr fontId="9"/>
  </si>
  <si>
    <t>　　会するため、会員は照会に必要な本人確認書類（運転免許証等）の写しの提出等に協</t>
    <phoneticPr fontId="9"/>
  </si>
  <si>
    <t>　　力すること。）</t>
    <phoneticPr fontId="9"/>
  </si>
  <si>
    <t>　消費による二酸化炭素削減量」（環境価値）をとりまとめ、国のＪ－クレジット制度の認証を受け</t>
    <phoneticPr fontId="9"/>
  </si>
  <si>
    <t>　ます。得られたＪ－クレジットを相対取引等で売却し、その収益を県内の環境保全活動に役立てて</t>
    <phoneticPr fontId="9"/>
  </si>
  <si>
    <t>　います。なお、入会費用等は一切かかりません。</t>
    <phoneticPr fontId="9"/>
  </si>
  <si>
    <t>　私は、おおいた太陽光倶楽部入会規約及び以下の事項に同意した上で、、おおいた太陽光</t>
    <phoneticPr fontId="9"/>
  </si>
  <si>
    <t>E-mail　</t>
    <phoneticPr fontId="9"/>
  </si>
  <si>
    <t>TEl　</t>
    <phoneticPr fontId="9"/>
  </si>
  <si>
    <t>０９７－５０６－３０３３</t>
    <phoneticPr fontId="9"/>
  </si>
  <si>
    <t>⇐入会申込書を記入した日</t>
    <rPh sb="1" eb="3">
      <t>ニュウカイ</t>
    </rPh>
    <rPh sb="3" eb="5">
      <t>モウシコミ</t>
    </rPh>
    <rPh sb="5" eb="6">
      <t>ショ</t>
    </rPh>
    <rPh sb="7" eb="9">
      <t>キニュウ</t>
    </rPh>
    <rPh sb="11" eb="12">
      <t>ヒ</t>
    </rPh>
    <phoneticPr fontId="9"/>
  </si>
  <si>
    <t>⇐補助金申請者氏名ふりがな</t>
    <rPh sb="1" eb="4">
      <t>ホジョキン</t>
    </rPh>
    <rPh sb="4" eb="7">
      <t>シンセイシャ</t>
    </rPh>
    <rPh sb="7" eb="9">
      <t>シメイ</t>
    </rPh>
    <phoneticPr fontId="9"/>
  </si>
  <si>
    <t>⇐補助金申請者氏名</t>
    <rPh sb="1" eb="7">
      <t>ホジョキンシンセイシャ</t>
    </rPh>
    <rPh sb="7" eb="9">
      <t>シメイ</t>
    </rPh>
    <phoneticPr fontId="9"/>
  </si>
  <si>
    <t>⇐補助金申請者連絡先</t>
    <rPh sb="1" eb="4">
      <t>ホジョキン</t>
    </rPh>
    <rPh sb="4" eb="7">
      <t>シンセイシャ</t>
    </rPh>
    <rPh sb="7" eb="10">
      <t>レンラクサキ</t>
    </rPh>
    <phoneticPr fontId="9"/>
  </si>
  <si>
    <t>⇐補助金申請者連絡先</t>
    <rPh sb="1" eb="7">
      <t>ホジョキンシンセイシャ</t>
    </rPh>
    <rPh sb="7" eb="10">
      <t>レンラクサキ</t>
    </rPh>
    <phoneticPr fontId="9"/>
  </si>
  <si>
    <r>
      <t>⇐補助金申請時の</t>
    </r>
    <r>
      <rPr>
        <sz val="12"/>
        <color rgb="FFFF0000"/>
        <rFont val="ＭＳ 明朝"/>
        <family val="1"/>
        <charset val="128"/>
      </rPr>
      <t>設置予定場所</t>
    </r>
    <rPh sb="1" eb="7">
      <t>ホジョキンシンセイジ</t>
    </rPh>
    <rPh sb="8" eb="10">
      <t>セッチ</t>
    </rPh>
    <rPh sb="10" eb="12">
      <t>ヨテイ</t>
    </rPh>
    <rPh sb="12" eb="14">
      <t>バショ</t>
    </rPh>
    <phoneticPr fontId="9"/>
  </si>
  <si>
    <t>a13090@pref.oita.lg.jp</t>
    <phoneticPr fontId="9"/>
  </si>
  <si>
    <t>　　</t>
    <phoneticPr fontId="9"/>
  </si>
  <si>
    <t>会社名</t>
    <phoneticPr fontId="9"/>
  </si>
  <si>
    <t>代表者役職</t>
    <phoneticPr fontId="9"/>
  </si>
  <si>
    <t>代表者氏名</t>
    <phoneticPr fontId="9"/>
  </si>
  <si>
    <t>　ﾒｰﾙｱﾄﾞﾚｽ　</t>
    <phoneticPr fontId="9"/>
  </si>
  <si>
    <t>taiyoko2024-hosei@okjc.or.jp</t>
    <phoneticPr fontId="9"/>
  </si>
  <si>
    <t>日付け第</t>
    <rPh sb="0" eb="1">
      <t>ヒ</t>
    </rPh>
    <rPh sb="1" eb="2">
      <t>ツ</t>
    </rPh>
    <rPh sb="3" eb="4">
      <t>ダイ</t>
    </rPh>
    <phoneticPr fontId="9"/>
  </si>
  <si>
    <t>号で交付決定通知のあった</t>
    <rPh sb="0" eb="1">
      <t>ゴウ</t>
    </rPh>
    <phoneticPr fontId="9"/>
  </si>
  <si>
    <t>①導入した機器を具体的に記入すること　『自家消費型太陽光発電設備』　『蓄電池』</t>
    <rPh sb="1" eb="3">
      <t>ドウニュウ</t>
    </rPh>
    <rPh sb="5" eb="7">
      <t>キキ</t>
    </rPh>
    <rPh sb="8" eb="11">
      <t>グタイテキ</t>
    </rPh>
    <rPh sb="12" eb="14">
      <t>キニュウ</t>
    </rPh>
    <rPh sb="20" eb="22">
      <t>ジカ</t>
    </rPh>
    <rPh sb="22" eb="25">
      <t>ショウヒガタ</t>
    </rPh>
    <rPh sb="25" eb="28">
      <t>タイヨウコウ</t>
    </rPh>
    <rPh sb="28" eb="30">
      <t>ハツデン</t>
    </rPh>
    <rPh sb="30" eb="32">
      <t>セツビ</t>
    </rPh>
    <rPh sb="35" eb="38">
      <t>チクデンチ</t>
    </rPh>
    <phoneticPr fontId="9"/>
  </si>
  <si>
    <t>②二酸化炭素排出量削減を達した旨を記載すること</t>
    <rPh sb="1" eb="6">
      <t>ニサンカタンソ</t>
    </rPh>
    <rPh sb="6" eb="9">
      <t>ハイシュツリョウ</t>
    </rPh>
    <rPh sb="9" eb="11">
      <t>サクゲン</t>
    </rPh>
    <rPh sb="12" eb="13">
      <t>タッ</t>
    </rPh>
    <rPh sb="15" eb="16">
      <t>ムネ</t>
    </rPh>
    <rPh sb="17" eb="19">
      <t>キサイ</t>
    </rPh>
    <phoneticPr fontId="9"/>
  </si>
  <si>
    <t>【記載例】
自宅における二酸化炭素排出量を削減するとともに、
電気料金高騰対策や災害時の電力確保のため、自家消費型太陽光発電設備及び蓄電池を導入する。
※蓄電池のみの場合は、「自家消費型太陽光発電設備」を削除。</t>
    <rPh sb="64" eb="65">
      <t>オヨ</t>
    </rPh>
    <phoneticPr fontId="9"/>
  </si>
  <si>
    <t xml:space="preserve">①九州電力送配電株式会社から送付される『自家消費発電設備等の系統連携に関する契約のご案内』の右上の日付 </t>
    <phoneticPr fontId="9"/>
  </si>
  <si>
    <r>
      <t>②余剰売電先との売電契約書に記載のある契約日（または契約開始お知らせ日）　⇒　</t>
    </r>
    <r>
      <rPr>
        <sz val="10.5"/>
        <color rgb="FFFF0000"/>
        <rFont val="ＭＳ Ｐゴシック"/>
        <family val="3"/>
        <charset val="128"/>
      </rPr>
      <t>※※</t>
    </r>
    <r>
      <rPr>
        <sz val="10.5"/>
        <rFont val="ＭＳ Ｐゴシック"/>
        <family val="3"/>
        <charset val="128"/>
      </rPr>
      <t>③『売電契約の申込書』で代用可能。（下記参照）</t>
    </r>
    <rPh sb="43" eb="45">
      <t>バイデン</t>
    </rPh>
    <rPh sb="45" eb="47">
      <t>ケイヤク</t>
    </rPh>
    <rPh sb="48" eb="49">
      <t>モウ</t>
    </rPh>
    <rPh sb="49" eb="50">
      <t>コ</t>
    </rPh>
    <rPh sb="50" eb="51">
      <t>ショ</t>
    </rPh>
    <rPh sb="53" eb="55">
      <t>ダイヨウ</t>
    </rPh>
    <rPh sb="55" eb="57">
      <t>カノウ</t>
    </rPh>
    <rPh sb="59" eb="61">
      <t>カキ</t>
    </rPh>
    <rPh sb="61" eb="63">
      <t>サンショウ</t>
    </rPh>
    <phoneticPr fontId="9"/>
  </si>
  <si>
    <t>※蓄電池の設置がなく、余剰売電をしない場合など事業完了日が不明な場合は申請窓口にご相談ください。</t>
    <phoneticPr fontId="9"/>
  </si>
  <si>
    <r>
      <rPr>
        <sz val="10.5"/>
        <color rgb="FFFF0000"/>
        <rFont val="ＭＳ Ｐゴシック"/>
        <family val="3"/>
        <charset val="128"/>
        <scheme val="major"/>
      </rPr>
      <t>※※</t>
    </r>
    <r>
      <rPr>
        <sz val="10.5"/>
        <rFont val="ＭＳ Ｐゴシック"/>
        <family val="3"/>
        <charset val="128"/>
        <scheme val="major"/>
      </rPr>
      <t>『②売電契約書』より先に『①系統連系に関する契約のご案内』が発行された場合は、</t>
    </r>
    <rPh sb="4" eb="6">
      <t>バイデン</t>
    </rPh>
    <rPh sb="6" eb="9">
      <t>ケイヤクショ</t>
    </rPh>
    <rPh sb="12" eb="13">
      <t>サキ</t>
    </rPh>
    <rPh sb="16" eb="20">
      <t>ケイトウレンケイ</t>
    </rPh>
    <rPh sb="21" eb="22">
      <t>カン</t>
    </rPh>
    <rPh sb="24" eb="26">
      <t>ケイヤク</t>
    </rPh>
    <rPh sb="28" eb="30">
      <t>アンナイ</t>
    </rPh>
    <rPh sb="32" eb="34">
      <t>ハッコウ</t>
    </rPh>
    <rPh sb="37" eb="39">
      <t>バアイ</t>
    </rPh>
    <phoneticPr fontId="9"/>
  </si>
  <si>
    <t>　　　『③売電契約の申込書』と『①系統連携に関する契約のご案内』で実績報告を行うことができます。</t>
    <rPh sb="33" eb="35">
      <t>ジッセキ</t>
    </rPh>
    <rPh sb="35" eb="37">
      <t>ホウコク</t>
    </rPh>
    <rPh sb="38" eb="39">
      <t>オコナ</t>
    </rPh>
    <phoneticPr fontId="9"/>
  </si>
  <si>
    <t>　　　その際は、①『系統連携に関する契約のご案内』の日付で申請してください。</t>
    <rPh sb="5" eb="6">
      <t>サイ</t>
    </rPh>
    <rPh sb="10" eb="12">
      <t>ケイトウ</t>
    </rPh>
    <rPh sb="12" eb="14">
      <t>レンケイ</t>
    </rPh>
    <rPh sb="15" eb="16">
      <t>カン</t>
    </rPh>
    <rPh sb="18" eb="20">
      <t>ケイヤク</t>
    </rPh>
    <rPh sb="22" eb="24">
      <t>アンナイ</t>
    </rPh>
    <rPh sb="26" eb="28">
      <t>ヒヅケ</t>
    </rPh>
    <rPh sb="29" eb="31">
      <t>シンセイ</t>
    </rPh>
    <phoneticPr fontId="9"/>
  </si>
  <si>
    <t>※記載方法変更要す。</t>
    <rPh sb="1" eb="5">
      <t>キサイホウホウ</t>
    </rPh>
    <rPh sb="5" eb="7">
      <t>ヘンコウ</t>
    </rPh>
    <rPh sb="7" eb="8">
      <t>ヨウ</t>
    </rPh>
    <phoneticPr fontId="9"/>
  </si>
  <si>
    <t>売電先</t>
    <phoneticPr fontId="9"/>
  </si>
  <si>
    <t>⇐電力需給契約書等に示す売電先を記載ください。</t>
    <rPh sb="1" eb="5">
      <t>デンリョクジュキュウ</t>
    </rPh>
    <rPh sb="5" eb="8">
      <t>ケイヤクショ</t>
    </rPh>
    <rPh sb="8" eb="9">
      <t>トウ</t>
    </rPh>
    <rPh sb="10" eb="11">
      <t>シメ</t>
    </rPh>
    <rPh sb="12" eb="15">
      <t>バイデンサキ</t>
    </rPh>
    <rPh sb="16" eb="18">
      <t>キサイ</t>
    </rPh>
    <phoneticPr fontId="9"/>
  </si>
  <si>
    <t>蓄電池</t>
    <rPh sb="0" eb="3">
      <t>チクデンチ</t>
    </rPh>
    <phoneticPr fontId="9"/>
  </si>
  <si>
    <t>⇐NGの場合、蓄電池の単価が1kWH当たり155,000円を超えてます、ご確認ください。</t>
    <rPh sb="37" eb="39">
      <t>カクニン</t>
    </rPh>
    <phoneticPr fontId="9"/>
  </si>
  <si>
    <t>脱炭素に向けた太陽光発電設備等導入事業費補助金について、（</t>
    <phoneticPr fontId="9"/>
  </si>
  <si>
    <t>）の方法</t>
    <phoneticPr fontId="9"/>
  </si>
  <si>
    <t>により交付されるよう、脱炭素に向けた太陽光発電設備等導入事業費補助金交付要綱第８条の規定</t>
    <phoneticPr fontId="9"/>
  </si>
  <si>
    <t>により請求します。</t>
    <phoneticPr fontId="9"/>
  </si>
  <si>
    <t>※※※※※※※※※※※※※※※※※※※※※※※※※※※</t>
    <phoneticPr fontId="9"/>
  </si>
  <si>
    <t>※</t>
    <phoneticPr fontId="9"/>
  </si>
  <si>
    <r>
      <rPr>
        <sz val="10.5"/>
        <color rgb="FFFF0000"/>
        <rFont val="ＭＳ Ｐゴシック"/>
        <family val="3"/>
        <charset val="128"/>
      </rPr>
      <t>※　</t>
    </r>
    <r>
      <rPr>
        <b/>
        <sz val="10.5"/>
        <color rgb="FFFF0000"/>
        <rFont val="ＭＳ Ｐゴシック"/>
        <family val="3"/>
        <charset val="128"/>
      </rPr>
      <t>黄色のセルに情報を入力してください。</t>
    </r>
    <rPh sb="2" eb="4">
      <t>キイロ</t>
    </rPh>
    <rPh sb="8" eb="10">
      <t>ジョウホウ</t>
    </rPh>
    <rPh sb="11" eb="13">
      <t>ニュウリョク</t>
    </rPh>
    <phoneticPr fontId="9"/>
  </si>
  <si>
    <r>
      <rPr>
        <sz val="10.5"/>
        <color rgb="FFFF0000"/>
        <rFont val="ＭＳ Ｐゴシック"/>
        <family val="3"/>
        <charset val="128"/>
      </rPr>
      <t>※　</t>
    </r>
    <r>
      <rPr>
        <b/>
        <sz val="10.5"/>
        <color rgb="FFFF0000"/>
        <rFont val="ＭＳ Ｐゴシック"/>
        <family val="3"/>
        <charset val="128"/>
      </rPr>
      <t>入力すると白色のセルになります。</t>
    </r>
    <rPh sb="2" eb="4">
      <t>ニュウリョク</t>
    </rPh>
    <rPh sb="7" eb="9">
      <t>シロイロ</t>
    </rPh>
    <phoneticPr fontId="9"/>
  </si>
  <si>
    <r>
      <rPr>
        <sz val="10.5"/>
        <color rgb="FFFF0000"/>
        <rFont val="ＭＳ Ｐゴシック"/>
        <family val="3"/>
        <charset val="128"/>
      </rPr>
      <t>※　</t>
    </r>
    <r>
      <rPr>
        <b/>
        <sz val="10.5"/>
        <color rgb="FFFF0000"/>
        <rFont val="ＭＳ Ｐゴシック"/>
        <family val="3"/>
        <charset val="128"/>
      </rPr>
      <t>黄色のセルが無い状態で書類を提出してください。</t>
    </r>
    <rPh sb="2" eb="4">
      <t>キイロ</t>
    </rPh>
    <rPh sb="8" eb="9">
      <t>ナ</t>
    </rPh>
    <rPh sb="10" eb="12">
      <t>ジョウタイ</t>
    </rPh>
    <rPh sb="13" eb="15">
      <t>ショルイ</t>
    </rPh>
    <rPh sb="16" eb="18">
      <t>テイシュツ</t>
    </rPh>
    <phoneticPr fontId="9"/>
  </si>
  <si>
    <t>　　・　　</t>
    <phoneticPr fontId="9"/>
  </si>
  <si>
    <r>
      <t>⇐口座番号は</t>
    </r>
    <r>
      <rPr>
        <b/>
        <sz val="10.5"/>
        <color rgb="FFFF0000"/>
        <rFont val="ＭＳ Ｐゴシック"/>
        <family val="3"/>
        <charset val="128"/>
        <scheme val="major"/>
      </rPr>
      <t>『7桁』</t>
    </r>
    <r>
      <rPr>
        <sz val="10.5"/>
        <color rgb="FFFF0000"/>
        <rFont val="ＭＳ Ｐゴシック"/>
        <family val="3"/>
        <charset val="128"/>
        <scheme val="major"/>
      </rPr>
      <t>で記載ください。</t>
    </r>
    <rPh sb="1" eb="5">
      <t>コウザバンゴウ</t>
    </rPh>
    <rPh sb="8" eb="9">
      <t>ケタ</t>
    </rPh>
    <rPh sb="11" eb="13">
      <t>キサイ</t>
    </rPh>
    <phoneticPr fontId="9"/>
  </si>
  <si>
    <r>
      <rPr>
        <sz val="10.5"/>
        <rFont val="ＭＳ Ｐゴシック"/>
        <family val="2"/>
        <charset val="128"/>
      </rPr>
      <t>※</t>
    </r>
    <r>
      <rPr>
        <sz val="10.5"/>
        <rFont val="Arial"/>
        <family val="2"/>
      </rPr>
      <t>7</t>
    </r>
    <r>
      <rPr>
        <sz val="10.5"/>
        <rFont val="ＭＳ Ｐゴシック"/>
        <family val="2"/>
        <charset val="128"/>
      </rPr>
      <t>桁未満の場合は、頭に</t>
    </r>
    <r>
      <rPr>
        <sz val="10.5"/>
        <rFont val="Arial"/>
        <family val="2"/>
      </rPr>
      <t>0</t>
    </r>
    <r>
      <rPr>
        <sz val="10.5"/>
        <rFont val="ＭＳ Ｐゴシック"/>
        <family val="2"/>
        <charset val="128"/>
      </rPr>
      <t>を付け加えてください。</t>
    </r>
    <rPh sb="2" eb="3">
      <t>ケタ</t>
    </rPh>
    <rPh sb="3" eb="5">
      <t>ミマン</t>
    </rPh>
    <rPh sb="6" eb="8">
      <t>バアイ</t>
    </rPh>
    <rPh sb="10" eb="11">
      <t>アタマ</t>
    </rPh>
    <rPh sb="14" eb="15">
      <t>ツ</t>
    </rPh>
    <rPh sb="16" eb="17">
      <t>クワ</t>
    </rPh>
    <phoneticPr fontId="9"/>
  </si>
  <si>
    <t>※チェックボックスに選択肢がない場合は</t>
    <rPh sb="10" eb="13">
      <t>センタクシ</t>
    </rPh>
    <rPh sb="16" eb="18">
      <t>バアイ</t>
    </rPh>
    <phoneticPr fontId="9"/>
  </si>
  <si>
    <t>　 チェックをせずに正式名を記入ください。</t>
    <rPh sb="10" eb="13">
      <t>セイシキメイ</t>
    </rPh>
    <rPh sb="14" eb="16">
      <t>キニュウ</t>
    </rPh>
    <phoneticPr fontId="9"/>
  </si>
  <si>
    <t>★交付申請時から変更がない場合は、事業計画書に記載した内容で入力してください。</t>
    <rPh sb="1" eb="3">
      <t>コウフ</t>
    </rPh>
    <rPh sb="3" eb="6">
      <t>シンセイジ</t>
    </rPh>
    <rPh sb="8" eb="10">
      <t>ヘンコウ</t>
    </rPh>
    <rPh sb="13" eb="15">
      <t>バアイ</t>
    </rPh>
    <rPh sb="17" eb="22">
      <t>ジギョウケイカクショ</t>
    </rPh>
    <rPh sb="23" eb="25">
      <t>キサイ</t>
    </rPh>
    <rPh sb="27" eb="29">
      <t>ナイヨウ</t>
    </rPh>
    <rPh sb="30" eb="32">
      <t>ニュウリョク</t>
    </rPh>
    <phoneticPr fontId="9"/>
  </si>
  <si>
    <t>（交付申請額）＝（【事業計画書】X12×35,000）+（【事業計画書】J65+J68）÷3）※千円未満切捨</t>
    <rPh sb="1" eb="3">
      <t>コウフ</t>
    </rPh>
    <rPh sb="3" eb="5">
      <t>シンセイ</t>
    </rPh>
    <rPh sb="5" eb="6">
      <t>ガク</t>
    </rPh>
    <rPh sb="10" eb="15">
      <t>ジギョウケイカクショ</t>
    </rPh>
    <rPh sb="30" eb="35">
      <t>ジギョウケイカクショ</t>
    </rPh>
    <rPh sb="48" eb="50">
      <t>センエン</t>
    </rPh>
    <rPh sb="50" eb="52">
      <t>ミマン</t>
    </rPh>
    <rPh sb="52" eb="54">
      <t>キリス</t>
    </rPh>
    <phoneticPr fontId="9"/>
  </si>
  <si>
    <t>④『再生可能エネルギー電子申請（認定設備情報）』⑤『キレイライフ＋プラス（契約情報）』</t>
    <phoneticPr fontId="9"/>
  </si>
  <si>
    <r>
      <rPr>
        <sz val="10.5"/>
        <rFont val="AR Pゴシック体M"/>
        <family val="3"/>
        <charset val="128"/>
      </rPr>
      <t>★</t>
    </r>
    <r>
      <rPr>
        <b/>
        <sz val="10.5"/>
        <rFont val="AR Pゴシック体M"/>
        <family val="3"/>
        <charset val="128"/>
      </rPr>
      <t>『 Alt 』を押した状態で 『 Enter 』を押すとセル内で改行 ↵ 出来ます。</t>
    </r>
    <rPh sb="9" eb="10">
      <t>オ</t>
    </rPh>
    <rPh sb="12" eb="14">
      <t>ジョウタイ</t>
    </rPh>
    <rPh sb="26" eb="27">
      <t>オ</t>
    </rPh>
    <rPh sb="31" eb="32">
      <t>ナイ</t>
    </rPh>
    <rPh sb="33" eb="35">
      <t>カイギョウ</t>
    </rPh>
    <rPh sb="38" eb="40">
      <t>デキ</t>
    </rPh>
    <phoneticPr fontId="9"/>
  </si>
  <si>
    <r>
      <t>⇐</t>
    </r>
    <r>
      <rPr>
        <b/>
        <sz val="10.5"/>
        <rFont val="AR Pゴシック体M"/>
        <family val="3"/>
        <charset val="128"/>
      </rPr>
      <t>事業完了日</t>
    </r>
    <r>
      <rPr>
        <sz val="10.5"/>
        <rFont val="AR Pゴシック体M"/>
        <family val="3"/>
        <charset val="128"/>
      </rPr>
      <t>とは　　</t>
    </r>
    <rPh sb="1" eb="5">
      <t>ジギョウカンリョウ</t>
    </rPh>
    <rPh sb="5" eb="6">
      <t>ビ</t>
    </rPh>
    <phoneticPr fontId="9"/>
  </si>
  <si>
    <r>
      <rPr>
        <u/>
        <sz val="10.5"/>
        <rFont val="AR Pゴシック体M"/>
        <family val="3"/>
        <charset val="128"/>
      </rPr>
      <t>　『系統連携に関する書類』を含み</t>
    </r>
    <r>
      <rPr>
        <sz val="10.5"/>
        <rFont val="AR Pゴシック体M"/>
        <family val="3"/>
        <charset val="128"/>
      </rPr>
      <t>、</t>
    </r>
    <r>
      <rPr>
        <b/>
        <sz val="10.5"/>
        <rFont val="AR Pゴシック体M"/>
        <family val="3"/>
        <charset val="128"/>
      </rPr>
      <t>実績報告に必要な書類が全てが揃った日付</t>
    </r>
    <r>
      <rPr>
        <sz val="10.5"/>
        <rFont val="AR Pゴシック体M"/>
        <family val="3"/>
        <charset val="128"/>
      </rPr>
      <t>となります。</t>
    </r>
    <rPh sb="14" eb="15">
      <t>フク</t>
    </rPh>
    <phoneticPr fontId="9"/>
  </si>
  <si>
    <r>
      <t>　　・申請書類が整ってから、県の審査（</t>
    </r>
    <r>
      <rPr>
        <b/>
        <sz val="10.5"/>
        <rFont val="AR Pゴシック体M"/>
        <family val="3"/>
        <charset val="128"/>
      </rPr>
      <t>５週間程度</t>
    </r>
    <r>
      <rPr>
        <sz val="10.5"/>
        <rFont val="AR Pゴシック体M"/>
        <family val="3"/>
        <charset val="128"/>
      </rPr>
      <t>）を経て、交付決定がおります。</t>
    </r>
    <phoneticPr fontId="9"/>
  </si>
  <si>
    <r>
      <t>　　・機器設置完了後、九州送配電の</t>
    </r>
    <r>
      <rPr>
        <u/>
        <sz val="10.5"/>
        <rFont val="AR Pゴシック体M"/>
        <family val="3"/>
        <charset val="128"/>
      </rPr>
      <t>『系統連系に関する書類』の発行</t>
    </r>
    <r>
      <rPr>
        <sz val="10.5"/>
        <rFont val="AR Pゴシック体M"/>
        <family val="3"/>
        <charset val="128"/>
      </rPr>
      <t>に『</t>
    </r>
    <r>
      <rPr>
        <b/>
        <sz val="10.5"/>
        <rFont val="AR Pゴシック体M"/>
        <family val="3"/>
        <charset val="128"/>
      </rPr>
      <t>1～2ヶ月</t>
    </r>
    <r>
      <rPr>
        <sz val="10.5"/>
        <rFont val="AR Pゴシック体M"/>
        <family val="3"/>
        <charset val="128"/>
      </rPr>
      <t>』掛かります。</t>
    </r>
    <rPh sb="3" eb="5">
      <t>キキ</t>
    </rPh>
    <rPh sb="11" eb="16">
      <t>キュウシュウソウハイデン</t>
    </rPh>
    <phoneticPr fontId="9"/>
  </si>
  <si>
    <t>※未定の場合は『令和8年1月31日』で構いません。</t>
    <phoneticPr fontId="9"/>
  </si>
  <si>
    <t>①『電力需給契約書』②『系統連系に関する契約のご案内』③『購入電力料金明細書（ご契約内容）』</t>
    <rPh sb="2" eb="4">
      <t>デンリョク</t>
    </rPh>
    <rPh sb="4" eb="6">
      <t>ジュキュウ</t>
    </rPh>
    <rPh sb="6" eb="9">
      <t>ケイヤクショ</t>
    </rPh>
    <rPh sb="12" eb="16">
      <t>ケイトウレンケイ</t>
    </rPh>
    <rPh sb="17" eb="18">
      <t>カン</t>
    </rPh>
    <rPh sb="20" eb="22">
      <t>ケイヤク</t>
    </rPh>
    <rPh sb="24" eb="26">
      <t>アンナイ</t>
    </rPh>
    <phoneticPr fontId="9"/>
  </si>
  <si>
    <t>【電力需給契約書等】※下記いづれか</t>
    <rPh sb="11" eb="13">
      <t>カキ</t>
    </rPh>
    <phoneticPr fontId="9"/>
  </si>
  <si>
    <t>①『設置状況が分かる写真』②『機器の型番が分かるラベル写真』</t>
    <rPh sb="2" eb="6">
      <t>セッチジョウキョウ</t>
    </rPh>
    <rPh sb="7" eb="8">
      <t>ワ</t>
    </rPh>
    <rPh sb="10" eb="12">
      <t>シャシン</t>
    </rPh>
    <rPh sb="15" eb="17">
      <t>キキ</t>
    </rPh>
    <rPh sb="18" eb="20">
      <t>カタバン</t>
    </rPh>
    <rPh sb="21" eb="22">
      <t>ワ</t>
    </rPh>
    <rPh sb="27" eb="29">
      <t>シャシン</t>
    </rPh>
    <phoneticPr fontId="9"/>
  </si>
  <si>
    <t>【型番の写真等】※①②両方要す</t>
    <rPh sb="1" eb="3">
      <t>カタバン</t>
    </rPh>
    <rPh sb="4" eb="6">
      <t>シャシン</t>
    </rPh>
    <rPh sb="6" eb="7">
      <t>ナド</t>
    </rPh>
    <rPh sb="11" eb="13">
      <t>リョウホウ</t>
    </rPh>
    <rPh sb="13" eb="14">
      <t>ヨウ</t>
    </rPh>
    <phoneticPr fontId="9"/>
  </si>
  <si>
    <t>【機器配置図（太陽光パネル）】※下記いづれか</t>
    <rPh sb="1" eb="3">
      <t>キキ</t>
    </rPh>
    <rPh sb="3" eb="6">
      <t>ハイチズ</t>
    </rPh>
    <rPh sb="7" eb="10">
      <t>タイヨウコウ</t>
    </rPh>
    <rPh sb="16" eb="18">
      <t>カキ</t>
    </rPh>
    <phoneticPr fontId="9"/>
  </si>
  <si>
    <t>【機器配置図（蓄電池）】※下記いづれかに蓄電池の文言と共に明記（平面的に分かるものに限る）</t>
    <rPh sb="1" eb="3">
      <t>キキ</t>
    </rPh>
    <rPh sb="3" eb="6">
      <t>ハイチズ</t>
    </rPh>
    <rPh sb="7" eb="10">
      <t>チクデンチ</t>
    </rPh>
    <rPh sb="13" eb="15">
      <t>カキ</t>
    </rPh>
    <rPh sb="20" eb="23">
      <t>チクデンチ</t>
    </rPh>
    <rPh sb="24" eb="26">
      <t>モンゴン</t>
    </rPh>
    <rPh sb="27" eb="28">
      <t>トモ</t>
    </rPh>
    <rPh sb="29" eb="31">
      <t>メイキ</t>
    </rPh>
    <rPh sb="30" eb="31">
      <t>フミアキ</t>
    </rPh>
    <phoneticPr fontId="9"/>
  </si>
  <si>
    <t>①建物の平面図（建物外形・玄関・水廻り等主要な室が分かるもの/手書き図面でも可）</t>
    <phoneticPr fontId="9"/>
  </si>
  <si>
    <t>②メーカー作成の太陽光パネル割付図（屋根の一部の記載の場合は他の屋根も加筆し、建物外形が分かる書類としてください。）</t>
    <phoneticPr fontId="9"/>
  </si>
  <si>
    <t>【本人確認書類】『免許証』『住民票』『マイナンバーカード』</t>
    <rPh sb="1" eb="3">
      <t>ホンニン</t>
    </rPh>
    <rPh sb="3" eb="5">
      <t>カクニン</t>
    </rPh>
    <rPh sb="5" eb="7">
      <t>ショルイ</t>
    </rPh>
    <rPh sb="9" eb="12">
      <t>メンキョショウ</t>
    </rPh>
    <rPh sb="14" eb="17">
      <t>ジュウミンヒョウ</t>
    </rPh>
    <phoneticPr fontId="9"/>
  </si>
  <si>
    <t>①メーカー等作成のパネル割付図②建物図面（手書き可）の立面図か屋根伏図で枚数（段・列）が確認できるもの。</t>
    <rPh sb="5" eb="6">
      <t>トウ</t>
    </rPh>
    <rPh sb="44" eb="46">
      <t>カクニン</t>
    </rPh>
    <phoneticPr fontId="9"/>
  </si>
  <si>
    <t>（５）（太陽光発電設備を設置し、余剰電力を売電する場合）</t>
    <phoneticPr fontId="9"/>
  </si>
  <si>
    <t>FIT制度及びFIP制度の認定を受けていないことを証する書類（売電契約書の写し等）</t>
    <phoneticPr fontId="9"/>
  </si>
  <si>
    <t>（６）（太陽光発電設備を設置し、余剰電力を売電しない場合）</t>
    <phoneticPr fontId="9"/>
  </si>
  <si>
    <t>自家用発電設備等（太陽光）の系統連系に関する契約書の写し</t>
    <phoneticPr fontId="9"/>
  </si>
  <si>
    <t>（８）その他知事が必要と認める書類</t>
    <phoneticPr fontId="9"/>
  </si>
  <si>
    <t>（７）（蓄電池を設置する場合）</t>
    <phoneticPr fontId="9"/>
  </si>
  <si>
    <t>太陽光発電設備から蓄電池に電力が供給できていることを証する書類（モニター写真、</t>
    <phoneticPr fontId="9"/>
  </si>
  <si>
    <t>自家用発電設備等（蓄電池）の系統連系に関する契約書の写し等）</t>
    <phoneticPr fontId="9"/>
  </si>
  <si>
    <t>パワーコンディショナー</t>
    <phoneticPr fontId="9"/>
  </si>
  <si>
    <t>※「設備費」欄は、太陽光発電設備等の設備機器類を工事費に含む場合は未記入とする。</t>
    <phoneticPr fontId="9"/>
  </si>
  <si>
    <t>※「設備費」欄は、太陽光発電設備等の設備機器類を工事費に含む場合は未記入とする。</t>
    <phoneticPr fontId="9"/>
  </si>
  <si>
    <t>（※）今後使用するパワーコンディショナーについて記載すること</t>
    <phoneticPr fontId="9"/>
  </si>
  <si>
    <t>★継続利用する既存パワコン及び新設したパワコンの情報を記載ください。</t>
    <rPh sb="1" eb="3">
      <t>ケイゾク</t>
    </rPh>
    <rPh sb="3" eb="5">
      <t>リヨウ</t>
    </rPh>
    <rPh sb="7" eb="9">
      <t>キゾン</t>
    </rPh>
    <rPh sb="13" eb="14">
      <t>オヨ</t>
    </rPh>
    <rPh sb="15" eb="17">
      <t>シンセツ</t>
    </rPh>
    <rPh sb="24" eb="26">
      <t>ジョウホウ</t>
    </rPh>
    <rPh sb="27" eb="29">
      <t>キサイ</t>
    </rPh>
    <phoneticPr fontId="9"/>
  </si>
  <si>
    <t>※実績報告に伴って、共に設置前後の写真と型番写真が必要となります。</t>
    <rPh sb="1" eb="3">
      <t>ジッセキ</t>
    </rPh>
    <rPh sb="3" eb="5">
      <t>ホウコク</t>
    </rPh>
    <rPh sb="6" eb="7">
      <t>トモナ</t>
    </rPh>
    <rPh sb="10" eb="11">
      <t>トモ</t>
    </rPh>
    <rPh sb="12" eb="14">
      <t>セッチ</t>
    </rPh>
    <rPh sb="14" eb="16">
      <t>ゼンゴ</t>
    </rPh>
    <rPh sb="17" eb="19">
      <t>シャシン</t>
    </rPh>
    <rPh sb="20" eb="22">
      <t>カタバン</t>
    </rPh>
    <rPh sb="22" eb="24">
      <t>シャシン</t>
    </rPh>
    <rPh sb="25" eb="27">
      <t>ヒツヨウ</t>
    </rPh>
    <phoneticPr fontId="9"/>
  </si>
  <si>
    <t>①「脱炭素に向けた太陽光発電設備等導入事業費補助金」の申請書に記載さ</t>
    <phoneticPr fontId="9"/>
  </si>
  <si>
    <t>　大分県生活環境部環境政策課　おおいた太陽光倶楽部　担当あて</t>
    <rPh sb="9" eb="14">
      <t>カンキョウセイサクカ</t>
    </rPh>
    <phoneticPr fontId="9"/>
  </si>
  <si>
    <t>型式
(メーカー)
(kW・台数)</t>
    <rPh sb="14" eb="16">
      <t>ダイスウ</t>
    </rPh>
    <phoneticPr fontId="9"/>
  </si>
  <si>
    <t>型式
(メーカー)
(kWh・台数)</t>
    <phoneticPr fontId="9"/>
  </si>
  <si>
    <t>型式
(メーカー)
(kW・台数)</t>
    <phoneticPr fontId="9"/>
  </si>
  <si>
    <t>『補助額』</t>
    <rPh sb="1" eb="4">
      <t>ホジョガク</t>
    </rPh>
    <phoneticPr fontId="9"/>
  </si>
  <si>
    <t>=X8+X9</t>
    <phoneticPr fontId="9"/>
  </si>
  <si>
    <r>
      <rPr>
        <b/>
        <sz val="10"/>
        <color rgb="FFFF0000"/>
        <rFont val="ＭＳ Ｐゴシック"/>
        <family val="2"/>
        <charset val="128"/>
      </rPr>
      <t>※「蓄電池のみ」で補助金が</t>
    </r>
    <r>
      <rPr>
        <b/>
        <sz val="10"/>
        <color rgb="FFFF0000"/>
        <rFont val="Arial"/>
        <family val="2"/>
      </rPr>
      <t>50</t>
    </r>
    <r>
      <rPr>
        <b/>
        <sz val="10"/>
        <color rgb="FFFF0000"/>
        <rFont val="ＭＳ Ｐゴシック"/>
        <family val="2"/>
        <charset val="128"/>
      </rPr>
      <t>万円を超える場合、手入力で『</t>
    </r>
    <r>
      <rPr>
        <b/>
        <sz val="10"/>
        <color rgb="FFFF0000"/>
        <rFont val="Arial"/>
        <family val="2"/>
      </rPr>
      <t>500,000</t>
    </r>
    <r>
      <rPr>
        <b/>
        <sz val="10"/>
        <color rgb="FFFF0000"/>
        <rFont val="ＭＳ Ｐゴシック"/>
        <family val="2"/>
        <charset val="128"/>
      </rPr>
      <t>』を入力ください。</t>
    </r>
    <rPh sb="2" eb="5">
      <t>チクデンチ</t>
    </rPh>
    <rPh sb="9" eb="12">
      <t>ホジョキン</t>
    </rPh>
    <rPh sb="15" eb="17">
      <t>マンエン</t>
    </rPh>
    <rPh sb="18" eb="19">
      <t>コ</t>
    </rPh>
    <rPh sb="21" eb="23">
      <t>バアイ</t>
    </rPh>
    <rPh sb="24" eb="27">
      <t>テニュウリョク</t>
    </rPh>
    <rPh sb="38" eb="40">
      <t>ニュウリョク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</si>
</sst>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x16r2:formatCode16="[$-ja-JP-x-gannen]ggge&quot;年&quot;m&quot;月&quot;d&quot;日&quot;;@"/>
    <numFmt numFmtId="177" formatCode="[&gt;=1000000]0,,&quot;t&quot;;0&quot;台&quot;"/>
    <numFmt numFmtId="178" formatCode="0&quot;枚&quot;"/>
    <numFmt numFmtId="179" formatCode="0.0\_x000a_\_x000a_0"/>
    <numFmt numFmtId="180" formatCode="0.0_ "/>
    <numFmt numFmtId="181" formatCode="#,##0_ "/>
    <numFmt numFmtId="182" formatCode="0_ "/>
    <numFmt numFmtId="183" formatCode="#,##0_);[Red]\(#,##0\)"/>
    <numFmt numFmtId="184" formatCode="&quot;(&quot;\ 0\ &quot;)&quot;"/>
  </numFmts>
  <fonts count="77">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0"/>
      <name val="Arial"/>
      <family val="2"/>
    </font>
    <font>
      <sz val="10"/>
      <name val="ＭＳ Ｐゴシック"/>
      <family val="3"/>
      <charset val="128"/>
    </font>
    <font>
      <sz val="11"/>
      <name val="ＭＳ Ｐゴシック"/>
      <family val="3"/>
      <charset val="128"/>
    </font>
    <font>
      <sz val="6"/>
      <name val="ＭＳ Ｐゴシック"/>
      <family val="3"/>
      <charset val="128"/>
    </font>
    <font>
      <b/>
      <sz val="20"/>
      <color indexed="9"/>
      <name val="HG丸ｺﾞｼｯｸM-PRO"/>
      <family val="3"/>
      <charset val="128"/>
    </font>
    <font>
      <sz val="20"/>
      <color indexed="8"/>
      <name val="HG丸ｺﾞｼｯｸM-PRO"/>
      <family val="3"/>
      <charset val="128"/>
    </font>
    <font>
      <sz val="11"/>
      <color indexed="8"/>
      <name val="HG丸ｺﾞｼｯｸM-PRO"/>
      <family val="3"/>
      <charset val="128"/>
    </font>
    <font>
      <b/>
      <sz val="18"/>
      <color indexed="8"/>
      <name val="HG丸ｺﾞｼｯｸM-PRO"/>
      <family val="3"/>
      <charset val="128"/>
    </font>
    <font>
      <b/>
      <sz val="20"/>
      <color indexed="8"/>
      <name val="HG丸ｺﾞｼｯｸM-PRO"/>
      <family val="3"/>
      <charset val="128"/>
    </font>
    <font>
      <b/>
      <sz val="22"/>
      <color indexed="8"/>
      <name val="HG丸ｺﾞｼｯｸM-PRO"/>
      <family val="3"/>
      <charset val="128"/>
    </font>
    <font>
      <b/>
      <sz val="28"/>
      <name val="HG丸ｺﾞｼｯｸM-PRO"/>
      <family val="3"/>
      <charset val="128"/>
    </font>
    <font>
      <sz val="10"/>
      <color rgb="FFFF0000"/>
      <name val="ＭＳ Ｐゴシック"/>
      <family val="3"/>
      <charset val="128"/>
    </font>
    <font>
      <sz val="16"/>
      <color rgb="FFFF0000"/>
      <name val="ＭＳ Ｐゴシック"/>
      <family val="3"/>
      <charset val="128"/>
    </font>
    <font>
      <sz val="10.5"/>
      <name val="Arial"/>
      <family val="2"/>
    </font>
    <font>
      <sz val="10.5"/>
      <name val="ＭＳ Ｐゴシック"/>
      <family val="3"/>
      <charset val="128"/>
    </font>
    <font>
      <sz val="10.5"/>
      <color rgb="FFFF0000"/>
      <name val="ＭＳ Ｐゴシック"/>
      <family val="3"/>
      <charset val="128"/>
    </font>
    <font>
      <sz val="10"/>
      <color rgb="FFFF0000"/>
      <name val="Arial"/>
      <family val="2"/>
    </font>
    <font>
      <b/>
      <sz val="10"/>
      <color rgb="FFFF0000"/>
      <name val="Arial"/>
      <family val="2"/>
    </font>
    <font>
      <sz val="10.5"/>
      <color theme="1"/>
      <name val="ＭＳ Ｐゴシック"/>
      <family val="3"/>
      <charset val="128"/>
    </font>
    <font>
      <sz val="9"/>
      <color rgb="FF000000"/>
      <name val="Meiryo UI"/>
      <family val="3"/>
      <charset val="128"/>
    </font>
    <font>
      <sz val="10.5"/>
      <color rgb="FFFF0000"/>
      <name val="Arial"/>
      <family val="2"/>
    </font>
    <font>
      <b/>
      <sz val="22"/>
      <color theme="0"/>
      <name val="ＭＳ Ｐゴシック"/>
      <family val="3"/>
      <charset val="128"/>
    </font>
    <font>
      <b/>
      <sz val="12"/>
      <color theme="0"/>
      <name val="ＭＳ Ｐゴシック"/>
      <family val="3"/>
      <charset val="128"/>
    </font>
    <font>
      <u/>
      <sz val="10"/>
      <color theme="10"/>
      <name val="Arial"/>
      <family val="2"/>
    </font>
    <font>
      <b/>
      <sz val="10"/>
      <color rgb="FFFF0000"/>
      <name val="ＭＳ Ｐゴシック"/>
      <family val="3"/>
      <charset val="128"/>
    </font>
    <font>
      <sz val="10"/>
      <color theme="10"/>
      <name val="ＭＳ Ｐゴシック"/>
      <family val="3"/>
      <charset val="128"/>
    </font>
    <font>
      <sz val="9"/>
      <color theme="1"/>
      <name val="游ゴシック"/>
      <family val="3"/>
      <charset val="128"/>
    </font>
    <font>
      <sz val="10.5"/>
      <color rgb="FF000000"/>
      <name val="Times New Roman"/>
      <family val="1"/>
    </font>
    <font>
      <sz val="10.5"/>
      <name val="ＭＳ 明朝"/>
      <family val="1"/>
      <charset val="128"/>
    </font>
    <font>
      <sz val="12"/>
      <name val="AR Pゴシック体M"/>
      <family val="3"/>
      <charset val="128"/>
    </font>
    <font>
      <sz val="10"/>
      <name val="AR Pゴシック体M"/>
      <family val="3"/>
      <charset val="128"/>
    </font>
    <font>
      <sz val="11"/>
      <name val="AR Pゴシック体M"/>
      <family val="3"/>
      <charset val="128"/>
    </font>
    <font>
      <sz val="14"/>
      <name val="AR Pゴシック体M"/>
      <family val="3"/>
      <charset val="128"/>
    </font>
    <font>
      <sz val="16"/>
      <name val="AR Pゴシック体M"/>
      <family val="3"/>
      <charset val="128"/>
    </font>
    <font>
      <b/>
      <sz val="11"/>
      <color rgb="FFFF0000"/>
      <name val="AR Pゴシック体M"/>
      <family val="3"/>
      <charset val="128"/>
    </font>
    <font>
      <sz val="24"/>
      <name val="AR Pゴシック体M"/>
      <family val="3"/>
      <charset val="128"/>
    </font>
    <font>
      <sz val="10.5"/>
      <color rgb="FFFF0000"/>
      <name val="ＭＳ Ｐゴシック"/>
      <family val="3"/>
      <charset val="128"/>
      <scheme val="major"/>
    </font>
    <font>
      <b/>
      <sz val="10.5"/>
      <color rgb="FFFF0000"/>
      <name val="Arial"/>
      <family val="2"/>
    </font>
    <font>
      <b/>
      <sz val="10"/>
      <name val="ＭＳ Ｐゴシック"/>
      <family val="3"/>
      <charset val="128"/>
    </font>
    <font>
      <b/>
      <sz val="12"/>
      <name val="ＭＳ 明朝"/>
      <family val="1"/>
      <charset val="128"/>
    </font>
    <font>
      <sz val="12"/>
      <name val="ＭＳ 明朝"/>
      <family val="1"/>
      <charset val="128"/>
    </font>
    <font>
      <sz val="12"/>
      <color rgb="FFFF0000"/>
      <name val="ＭＳ 明朝"/>
      <family val="1"/>
      <charset val="128"/>
    </font>
    <font>
      <sz val="11"/>
      <name val="ＭＳ 明朝"/>
      <family val="1"/>
      <charset val="128"/>
    </font>
    <font>
      <sz val="24"/>
      <name val="ＭＳ 明朝"/>
      <family val="1"/>
      <charset val="128"/>
    </font>
    <font>
      <sz val="10"/>
      <name val="ＭＳ 明朝"/>
      <family val="1"/>
      <charset val="128"/>
    </font>
    <font>
      <b/>
      <sz val="10"/>
      <color rgb="FFFF0000"/>
      <name val="ＭＳ 明朝"/>
      <family val="1"/>
      <charset val="128"/>
    </font>
    <font>
      <sz val="10"/>
      <color rgb="FFFF0000"/>
      <name val="ＭＳ 明朝"/>
      <family val="1"/>
      <charset val="128"/>
    </font>
    <font>
      <sz val="10"/>
      <color theme="10"/>
      <name val="ＭＳ 明朝"/>
      <family val="1"/>
      <charset val="128"/>
    </font>
    <font>
      <u/>
      <sz val="10"/>
      <color theme="10"/>
      <name val="ＭＳ 明朝"/>
      <family val="1"/>
      <charset val="128"/>
    </font>
    <font>
      <b/>
      <sz val="14"/>
      <name val="ＭＳ 明朝"/>
      <family val="1"/>
      <charset val="128"/>
    </font>
    <font>
      <sz val="10"/>
      <name val="AR Pゴシック体M"/>
      <family val="2"/>
      <charset val="128"/>
    </font>
    <font>
      <b/>
      <u/>
      <sz val="12"/>
      <name val="ＭＳ 明朝"/>
      <family val="1"/>
      <charset val="128"/>
    </font>
    <font>
      <u/>
      <sz val="11"/>
      <name val="ＭＳ 明朝"/>
      <family val="1"/>
      <charset val="128"/>
    </font>
    <font>
      <u/>
      <sz val="12"/>
      <name val="ＭＳ 明朝"/>
      <family val="1"/>
      <charset val="128"/>
    </font>
    <font>
      <sz val="10.5"/>
      <name val="ＭＳ Ｐゴシック"/>
      <family val="3"/>
      <charset val="128"/>
      <scheme val="major"/>
    </font>
    <font>
      <sz val="10.5"/>
      <color rgb="FFFF0000"/>
      <name val="ＭＳ Ｐゴシック"/>
      <family val="2"/>
      <charset val="128"/>
    </font>
    <font>
      <b/>
      <sz val="11"/>
      <name val="AR Pゴシック体M"/>
      <family val="3"/>
      <charset val="128"/>
    </font>
    <font>
      <b/>
      <sz val="10.5"/>
      <color rgb="FFFF0000"/>
      <name val="ＭＳ Ｐゴシック"/>
      <family val="3"/>
      <charset val="128"/>
    </font>
    <font>
      <b/>
      <sz val="10.5"/>
      <color rgb="FFFF0000"/>
      <name val="ＭＳ Ｐゴシック"/>
      <family val="3"/>
      <charset val="128"/>
      <scheme val="major"/>
    </font>
    <font>
      <sz val="10.5"/>
      <name val="Arial"/>
      <family val="2"/>
      <charset val="128"/>
    </font>
    <font>
      <sz val="10.5"/>
      <name val="ＭＳ Ｐゴシック"/>
      <family val="2"/>
      <charset val="128"/>
    </font>
    <font>
      <b/>
      <sz val="14"/>
      <color rgb="FFFF0000"/>
      <name val="ＭＳ Ｐゴシック"/>
      <family val="3"/>
      <charset val="128"/>
    </font>
    <font>
      <sz val="10.5"/>
      <name val="AR Pゴシック体M"/>
      <family val="3"/>
      <charset val="128"/>
    </font>
    <font>
      <sz val="10.5"/>
      <color rgb="FFFF0000"/>
      <name val="AR Pゴシック体M"/>
      <family val="3"/>
      <charset val="128"/>
    </font>
    <font>
      <b/>
      <sz val="10.5"/>
      <name val="AR Pゴシック体M"/>
      <family val="3"/>
      <charset val="128"/>
    </font>
    <font>
      <u/>
      <sz val="10"/>
      <color theme="10"/>
      <name val="AR Pゴシック体M"/>
      <family val="3"/>
      <charset val="128"/>
    </font>
    <font>
      <u/>
      <sz val="10.5"/>
      <name val="AR Pゴシック体M"/>
      <family val="3"/>
      <charset val="128"/>
    </font>
    <font>
      <b/>
      <sz val="10.5"/>
      <color rgb="FFFF0000"/>
      <name val="AR Pゴシック体M"/>
      <family val="3"/>
      <charset val="128"/>
    </font>
    <font>
      <sz val="10"/>
      <name val="ＭＳ Ｐゴシック"/>
      <family val="2"/>
      <charset val="128"/>
    </font>
    <font>
      <b/>
      <sz val="10"/>
      <color rgb="FFFF0000"/>
      <name val="Arial"/>
      <family val="2"/>
      <charset val="128"/>
    </font>
    <font>
      <b/>
      <sz val="10"/>
      <color rgb="FFFF0000"/>
      <name val="ＭＳ Ｐゴシック"/>
      <family val="2"/>
      <charset val="128"/>
    </font>
  </fonts>
  <fills count="4">
    <fill>
      <patternFill patternType="none"/>
    </fill>
    <fill>
      <patternFill patternType="gray125"/>
    </fill>
    <fill>
      <patternFill patternType="solid">
        <fgColor indexed="23"/>
        <bgColor indexed="64"/>
      </patternFill>
    </fill>
    <fill>
      <patternFill patternType="solid">
        <fgColor indexed="9"/>
        <bgColor indexed="64"/>
      </patternFill>
    </fill>
  </fills>
  <borders count="4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style="medium">
        <color indexed="64"/>
      </left>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8">
    <xf numFmtId="0" fontId="0" fillId="0" borderId="0"/>
    <xf numFmtId="0" fontId="8" fillId="0" borderId="0">
      <alignment vertical="center"/>
    </xf>
    <xf numFmtId="0" fontId="5" fillId="0" borderId="0">
      <alignment vertical="center"/>
    </xf>
    <xf numFmtId="0" fontId="29"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02">
    <xf numFmtId="0" fontId="0" fillId="0" borderId="0" xfId="0"/>
    <xf numFmtId="0" fontId="7" fillId="0" borderId="0" xfId="0" applyFont="1" applyAlignment="1">
      <alignment vertical="center"/>
    </xf>
    <xf numFmtId="0" fontId="7" fillId="0" borderId="0" xfId="0" applyFont="1"/>
    <xf numFmtId="0" fontId="8" fillId="0" borderId="0" xfId="1" applyAlignment="1" applyProtection="1">
      <protection locked="0"/>
    </xf>
    <xf numFmtId="0" fontId="12" fillId="0" borderId="0" xfId="1" applyFont="1" applyProtection="1">
      <alignment vertical="center"/>
      <protection locked="0"/>
    </xf>
    <xf numFmtId="0" fontId="8" fillId="0" borderId="0" xfId="1" applyAlignment="1" applyProtection="1">
      <alignment horizontal="center" vertical="center"/>
      <protection locked="0"/>
    </xf>
    <xf numFmtId="0" fontId="8" fillId="0" borderId="11" xfId="1" applyBorder="1" applyAlignment="1" applyProtection="1">
      <alignment horizontal="center" vertical="center"/>
      <protection locked="0"/>
    </xf>
    <xf numFmtId="0" fontId="8" fillId="0" borderId="15" xfId="1" applyBorder="1" applyAlignment="1" applyProtection="1">
      <alignment horizontal="center" vertical="center"/>
      <protection locked="0"/>
    </xf>
    <xf numFmtId="0" fontId="8" fillId="0" borderId="12" xfId="1" applyBorder="1" applyAlignment="1" applyProtection="1">
      <alignment horizontal="center" vertical="center"/>
      <protection locked="0"/>
    </xf>
    <xf numFmtId="0" fontId="8" fillId="0" borderId="16" xfId="1" applyBorder="1" applyAlignment="1" applyProtection="1">
      <alignment horizontal="center" vertical="center"/>
      <protection locked="0"/>
    </xf>
    <xf numFmtId="0" fontId="8" fillId="0" borderId="17" xfId="1" applyBorder="1" applyAlignment="1" applyProtection="1">
      <alignment horizontal="center" vertical="center"/>
      <protection locked="0"/>
    </xf>
    <xf numFmtId="0" fontId="8" fillId="0" borderId="18" xfId="1" applyBorder="1" applyAlignment="1" applyProtection="1">
      <alignment horizontal="center" vertical="center"/>
      <protection locked="0"/>
    </xf>
    <xf numFmtId="0" fontId="11" fillId="0" borderId="0" xfId="1" applyFont="1" applyProtection="1">
      <alignment vertical="center"/>
      <protection locked="0"/>
    </xf>
    <xf numFmtId="0" fontId="17" fillId="0" borderId="0" xfId="0" applyFont="1"/>
    <xf numFmtId="0" fontId="18" fillId="0" borderId="0" xfId="1" applyFont="1" applyAlignment="1" applyProtection="1">
      <protection locked="0"/>
    </xf>
    <xf numFmtId="0" fontId="19" fillId="0" borderId="0" xfId="0" applyFont="1"/>
    <xf numFmtId="0" fontId="20" fillId="0" borderId="0" xfId="0" applyFont="1"/>
    <xf numFmtId="0" fontId="21" fillId="0" borderId="0" xfId="0" applyFont="1"/>
    <xf numFmtId="0" fontId="0" fillId="0" borderId="0" xfId="0" applyAlignment="1">
      <alignment vertical="center"/>
    </xf>
    <xf numFmtId="0" fontId="0" fillId="0" borderId="5" xfId="0" applyBorder="1"/>
    <xf numFmtId="0" fontId="0" fillId="0" borderId="3" xfId="0" applyBorder="1"/>
    <xf numFmtId="0" fontId="0" fillId="0" borderId="35" xfId="0" applyBorder="1"/>
    <xf numFmtId="0" fontId="24" fillId="0" borderId="0" xfId="0" applyFont="1"/>
    <xf numFmtId="0" fontId="0" fillId="0" borderId="6" xfId="0" applyBorder="1"/>
    <xf numFmtId="0" fontId="23" fillId="0" borderId="0" xfId="0" applyFont="1" applyAlignment="1">
      <alignment shrinkToFit="1"/>
    </xf>
    <xf numFmtId="182" fontId="0" fillId="0" borderId="0" xfId="0" applyNumberFormat="1"/>
    <xf numFmtId="180" fontId="0" fillId="0" borderId="0" xfId="0" applyNumberFormat="1"/>
    <xf numFmtId="0" fontId="22" fillId="0" borderId="0" xfId="0" applyFont="1"/>
    <xf numFmtId="0" fontId="17" fillId="0" borderId="0" xfId="0" applyFont="1" applyAlignment="1">
      <alignment vertical="center"/>
    </xf>
    <xf numFmtId="0" fontId="0" fillId="0" borderId="0" xfId="0" applyProtection="1">
      <protection locked="0"/>
    </xf>
    <xf numFmtId="0" fontId="27" fillId="0" borderId="0" xfId="0" applyFont="1"/>
    <xf numFmtId="0" fontId="6" fillId="0" borderId="0" xfId="0" applyFont="1"/>
    <xf numFmtId="0" fontId="28" fillId="0" borderId="0" xfId="0" applyFont="1"/>
    <xf numFmtId="0" fontId="28" fillId="0" borderId="0" xfId="0" applyFont="1" applyAlignment="1">
      <alignment textRotation="255"/>
    </xf>
    <xf numFmtId="0" fontId="27" fillId="0" borderId="0" xfId="0" applyFont="1" applyAlignment="1">
      <alignment horizontal="right"/>
    </xf>
    <xf numFmtId="0" fontId="29" fillId="0" borderId="0" xfId="3"/>
    <xf numFmtId="0" fontId="30" fillId="0" borderId="0" xfId="0" applyFont="1"/>
    <xf numFmtId="0" fontId="31" fillId="0" borderId="0" xfId="3" applyFont="1"/>
    <xf numFmtId="0" fontId="26" fillId="0" borderId="0" xfId="0" applyFont="1" applyAlignment="1">
      <alignment vertical="center" wrapText="1"/>
    </xf>
    <xf numFmtId="0" fontId="21" fillId="0" borderId="0" xfId="0" applyFont="1" applyAlignment="1">
      <alignment vertical="center"/>
    </xf>
    <xf numFmtId="0" fontId="34"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right" vertical="center"/>
    </xf>
    <xf numFmtId="0" fontId="34" fillId="0" borderId="0" xfId="0" applyFont="1" applyAlignment="1">
      <alignment horizontal="right" vertical="center" wrapText="1"/>
    </xf>
    <xf numFmtId="0" fontId="35" fillId="0" borderId="0" xfId="0" applyFont="1" applyAlignment="1">
      <alignment horizontal="center" shrinkToFit="1"/>
    </xf>
    <xf numFmtId="0" fontId="37" fillId="0" borderId="0" xfId="0" applyFont="1"/>
    <xf numFmtId="0" fontId="37" fillId="0" borderId="0" xfId="0" applyFont="1" applyAlignment="1">
      <alignment horizontal="center"/>
    </xf>
    <xf numFmtId="176" fontId="37" fillId="0" borderId="0" xfId="0" applyNumberFormat="1" applyFont="1"/>
    <xf numFmtId="0" fontId="37" fillId="0" borderId="2" xfId="0" applyFont="1" applyBorder="1"/>
    <xf numFmtId="0" fontId="37" fillId="0" borderId="5" xfId="0" applyFont="1" applyBorder="1"/>
    <xf numFmtId="0" fontId="37" fillId="0" borderId="4" xfId="0" applyFont="1" applyBorder="1"/>
    <xf numFmtId="0" fontId="37" fillId="0" borderId="31" xfId="0" applyFont="1" applyBorder="1"/>
    <xf numFmtId="0" fontId="37" fillId="0" borderId="32" xfId="0" applyFont="1" applyBorder="1"/>
    <xf numFmtId="0" fontId="37" fillId="0" borderId="33" xfId="0" applyFont="1" applyBorder="1"/>
    <xf numFmtId="178" fontId="37" fillId="0" borderId="3" xfId="0" applyNumberFormat="1" applyFont="1" applyBorder="1" applyAlignment="1">
      <alignment shrinkToFit="1"/>
    </xf>
    <xf numFmtId="0" fontId="37" fillId="0" borderId="29" xfId="0" applyFont="1" applyBorder="1"/>
    <xf numFmtId="0" fontId="37" fillId="0" borderId="6" xfId="0" applyFont="1" applyBorder="1"/>
    <xf numFmtId="0" fontId="37" fillId="0" borderId="34" xfId="0" applyFont="1" applyBorder="1"/>
    <xf numFmtId="0" fontId="37" fillId="0" borderId="1" xfId="0" applyFont="1" applyBorder="1"/>
    <xf numFmtId="0" fontId="37" fillId="0" borderId="35" xfId="0" applyFont="1" applyBorder="1"/>
    <xf numFmtId="0" fontId="37" fillId="0" borderId="7" xfId="0" applyFont="1" applyBorder="1" applyAlignment="1">
      <alignment shrinkToFit="1"/>
    </xf>
    <xf numFmtId="0" fontId="37" fillId="0" borderId="31" xfId="0" applyFont="1" applyBorder="1" applyAlignment="1">
      <alignment horizontal="center"/>
    </xf>
    <xf numFmtId="0" fontId="37" fillId="0" borderId="0" xfId="0" applyFont="1" applyAlignment="1">
      <alignment horizontal="center" vertical="center"/>
    </xf>
    <xf numFmtId="0" fontId="40" fillId="0" borderId="0" xfId="0" applyFont="1" applyAlignment="1">
      <alignment shrinkToFit="1"/>
    </xf>
    <xf numFmtId="0" fontId="37" fillId="0" borderId="0" xfId="0" applyFont="1" applyAlignment="1">
      <alignment vertical="center"/>
    </xf>
    <xf numFmtId="0" fontId="37" fillId="0" borderId="0" xfId="0" applyFont="1" applyAlignment="1">
      <alignment horizontal="right"/>
    </xf>
    <xf numFmtId="0" fontId="37" fillId="0" borderId="0" xfId="0" applyFont="1" applyAlignment="1">
      <alignment shrinkToFit="1"/>
    </xf>
    <xf numFmtId="49" fontId="37" fillId="0" borderId="0" xfId="0" applyNumberFormat="1" applyFont="1" applyAlignment="1">
      <alignment horizontal="right"/>
    </xf>
    <xf numFmtId="0" fontId="37" fillId="0" borderId="0" xfId="0" applyFont="1" applyAlignment="1">
      <alignment vertical="top"/>
    </xf>
    <xf numFmtId="49" fontId="37" fillId="0" borderId="0" xfId="0" applyNumberFormat="1" applyFont="1" applyAlignment="1">
      <alignment vertical="center"/>
    </xf>
    <xf numFmtId="177" fontId="37" fillId="0" borderId="0" xfId="0" applyNumberFormat="1" applyFont="1" applyAlignment="1">
      <alignment shrinkToFit="1"/>
    </xf>
    <xf numFmtId="0" fontId="37" fillId="0" borderId="4"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35" xfId="0" applyFont="1" applyBorder="1" applyAlignment="1">
      <alignment vertical="center" wrapText="1"/>
    </xf>
    <xf numFmtId="0" fontId="37" fillId="0" borderId="0" xfId="0" applyFont="1" applyAlignment="1">
      <alignment vertical="center" wrapText="1"/>
    </xf>
    <xf numFmtId="0" fontId="35" fillId="0" borderId="0" xfId="0" applyFont="1" applyAlignment="1" applyProtection="1">
      <alignment horizontal="center" shrinkToFit="1"/>
      <protection locked="0"/>
    </xf>
    <xf numFmtId="0" fontId="35" fillId="0" borderId="0" xfId="0" applyFont="1" applyProtection="1">
      <protection locked="0"/>
    </xf>
    <xf numFmtId="0" fontId="35" fillId="0" borderId="1" xfId="0" applyFont="1" applyBorder="1" applyProtection="1">
      <protection locked="0"/>
    </xf>
    <xf numFmtId="0" fontId="37" fillId="0" borderId="0" xfId="0" applyFont="1" applyAlignment="1">
      <alignment horizontal="left" vertical="center"/>
    </xf>
    <xf numFmtId="0" fontId="42" fillId="0" borderId="0" xfId="0" applyFont="1" applyAlignment="1">
      <alignment vertical="center"/>
    </xf>
    <xf numFmtId="176" fontId="37" fillId="0" borderId="0" xfId="0" applyNumberFormat="1" applyFont="1" applyAlignment="1">
      <alignment vertical="center"/>
    </xf>
    <xf numFmtId="0" fontId="35" fillId="0" borderId="0" xfId="0" applyFont="1" applyAlignment="1" applyProtection="1">
      <alignment horizontal="center" vertical="center" shrinkToFit="1"/>
      <protection locked="0"/>
    </xf>
    <xf numFmtId="49" fontId="35" fillId="0" borderId="0" xfId="0" applyNumberFormat="1" applyFont="1" applyAlignment="1" applyProtection="1">
      <alignment horizontal="right" vertical="center" shrinkToFit="1"/>
      <protection locked="0"/>
    </xf>
    <xf numFmtId="49" fontId="37" fillId="0" borderId="0" xfId="0" applyNumberFormat="1" applyFont="1" applyAlignment="1" applyProtection="1">
      <alignment horizontal="left" vertical="center" shrinkToFit="1"/>
      <protection locked="0"/>
    </xf>
    <xf numFmtId="178" fontId="37" fillId="0" borderId="3" xfId="0" applyNumberFormat="1" applyFont="1" applyBorder="1" applyAlignment="1">
      <alignment horizontal="left" shrinkToFit="1"/>
    </xf>
    <xf numFmtId="177" fontId="37" fillId="0" borderId="0" xfId="0" applyNumberFormat="1" applyFont="1" applyAlignment="1">
      <alignment horizontal="right" shrinkToFit="1"/>
    </xf>
    <xf numFmtId="177" fontId="37" fillId="0" borderId="1" xfId="0" applyNumberFormat="1" applyFont="1" applyBorder="1" applyAlignment="1">
      <alignment horizontal="right" shrinkToFit="1"/>
    </xf>
    <xf numFmtId="177" fontId="37" fillId="0" borderId="1" xfId="0" applyNumberFormat="1" applyFont="1" applyBorder="1" applyAlignment="1">
      <alignment shrinkToFit="1"/>
    </xf>
    <xf numFmtId="177" fontId="37" fillId="0" borderId="4" xfId="0" applyNumberFormat="1" applyFont="1" applyBorder="1" applyAlignment="1">
      <alignment horizontal="right" shrinkToFit="1"/>
    </xf>
    <xf numFmtId="177" fontId="37" fillId="0" borderId="4" xfId="0" applyNumberFormat="1" applyFont="1" applyBorder="1" applyAlignment="1">
      <alignment shrinkToFit="1"/>
    </xf>
    <xf numFmtId="178" fontId="37" fillId="0" borderId="6" xfId="0" applyNumberFormat="1" applyFont="1" applyBorder="1" applyAlignment="1">
      <alignment shrinkToFit="1"/>
    </xf>
    <xf numFmtId="178" fontId="37" fillId="0" borderId="35" xfId="0" applyNumberFormat="1" applyFont="1" applyBorder="1" applyAlignment="1">
      <alignment shrinkToFit="1"/>
    </xf>
    <xf numFmtId="0" fontId="37" fillId="0" borderId="1" xfId="0" applyFont="1" applyBorder="1" applyAlignment="1" applyProtection="1">
      <alignment horizontal="center" shrinkToFit="1"/>
      <protection locked="0"/>
    </xf>
    <xf numFmtId="0" fontId="37" fillId="0" borderId="0" xfId="0" applyFont="1" applyAlignment="1" applyProtection="1">
      <alignment horizontal="center" shrinkToFit="1"/>
      <protection locked="0"/>
    </xf>
    <xf numFmtId="0" fontId="37" fillId="0" borderId="31" xfId="0" applyFont="1" applyBorder="1" applyAlignment="1" applyProtection="1">
      <alignment shrinkToFit="1"/>
      <protection locked="0"/>
    </xf>
    <xf numFmtId="0" fontId="0" fillId="0" borderId="30" xfId="0" applyBorder="1"/>
    <xf numFmtId="0" fontId="37" fillId="0" borderId="32" xfId="0" applyFont="1" applyBorder="1" applyAlignment="1">
      <alignment shrinkToFit="1"/>
    </xf>
    <xf numFmtId="0" fontId="37" fillId="0" borderId="0" xfId="0" applyFont="1" applyAlignment="1" applyProtection="1">
      <alignment horizontal="right" vertical="center" shrinkToFit="1"/>
      <protection locked="0"/>
    </xf>
    <xf numFmtId="177" fontId="37" fillId="0" borderId="3" xfId="0" applyNumberFormat="1" applyFont="1" applyBorder="1" applyAlignment="1">
      <alignment horizontal="left" vertical="center" shrinkToFit="1"/>
    </xf>
    <xf numFmtId="0" fontId="37" fillId="0" borderId="0" xfId="0" applyFont="1" applyAlignment="1">
      <alignment horizontal="right" shrinkToFit="1"/>
    </xf>
    <xf numFmtId="0" fontId="44" fillId="0" borderId="0" xfId="0" applyFont="1"/>
    <xf numFmtId="49" fontId="35" fillId="0" borderId="0" xfId="0" applyNumberFormat="1" applyFont="1" applyAlignment="1">
      <alignment horizontal="left" vertical="center" shrinkToFit="1"/>
    </xf>
    <xf numFmtId="0" fontId="37" fillId="0" borderId="0" xfId="0" applyFont="1" applyAlignment="1">
      <alignment horizontal="left" shrinkToFit="1"/>
    </xf>
    <xf numFmtId="0" fontId="37" fillId="0" borderId="1" xfId="0" applyFont="1" applyBorder="1" applyAlignment="1">
      <alignment horizontal="right"/>
    </xf>
    <xf numFmtId="0" fontId="48" fillId="0" borderId="0" xfId="0" applyFont="1" applyAlignment="1">
      <alignment vertical="center"/>
    </xf>
    <xf numFmtId="0" fontId="48" fillId="0" borderId="0" xfId="0" applyFont="1"/>
    <xf numFmtId="0" fontId="50" fillId="0" borderId="0" xfId="0" applyFont="1"/>
    <xf numFmtId="0" fontId="52" fillId="0" borderId="0" xfId="0" applyFont="1"/>
    <xf numFmtId="49" fontId="48" fillId="0" borderId="0" xfId="0" applyNumberFormat="1" applyFont="1" applyAlignment="1">
      <alignment vertical="center"/>
    </xf>
    <xf numFmtId="0" fontId="46" fillId="0" borderId="0" xfId="0" applyFont="1"/>
    <xf numFmtId="0" fontId="37" fillId="0" borderId="0" xfId="0" applyFont="1" applyAlignment="1">
      <alignment horizontal="center" shrinkToFit="1"/>
    </xf>
    <xf numFmtId="0" fontId="37" fillId="0" borderId="4" xfId="0" applyFont="1" applyBorder="1" applyAlignment="1">
      <alignment horizontal="center" shrinkToFit="1"/>
    </xf>
    <xf numFmtId="0" fontId="60" fillId="0" borderId="0" xfId="0" applyFont="1"/>
    <xf numFmtId="0" fontId="61" fillId="0" borderId="0" xfId="0" applyFont="1"/>
    <xf numFmtId="0" fontId="37" fillId="0" borderId="0" xfId="0" applyFont="1" applyAlignment="1">
      <alignment horizontal="left"/>
    </xf>
    <xf numFmtId="0" fontId="37" fillId="0" borderId="1" xfId="0" applyFont="1" applyBorder="1" applyAlignment="1">
      <alignment horizontal="center" shrinkToFit="1"/>
    </xf>
    <xf numFmtId="179" fontId="0" fillId="0" borderId="0" xfId="0" applyNumberFormat="1" applyProtection="1">
      <protection locked="0"/>
    </xf>
    <xf numFmtId="0" fontId="62" fillId="0" borderId="0" xfId="0" applyFont="1"/>
    <xf numFmtId="0" fontId="43" fillId="0" borderId="0" xfId="0" applyFont="1"/>
    <xf numFmtId="0" fontId="21" fillId="0" borderId="0" xfId="0" applyFont="1" applyAlignment="1">
      <alignment horizontal="right"/>
    </xf>
    <xf numFmtId="0" fontId="21" fillId="0" borderId="0" xfId="0" applyFont="1" applyAlignment="1">
      <alignment horizontal="left"/>
    </xf>
    <xf numFmtId="0" fontId="63" fillId="0" borderId="0" xfId="0" applyFont="1"/>
    <xf numFmtId="0" fontId="42" fillId="0" borderId="0" xfId="0" applyFont="1"/>
    <xf numFmtId="0" fontId="65" fillId="0" borderId="0" xfId="0" applyFont="1"/>
    <xf numFmtId="0" fontId="67" fillId="0" borderId="0" xfId="0" applyFont="1"/>
    <xf numFmtId="0" fontId="37" fillId="0" borderId="31" xfId="0" applyFont="1" applyBorder="1" applyAlignment="1">
      <alignment vertical="center"/>
    </xf>
    <xf numFmtId="0" fontId="68" fillId="0" borderId="0" xfId="0" applyFont="1" applyAlignment="1">
      <alignment vertical="center"/>
    </xf>
    <xf numFmtId="0" fontId="68" fillId="0" borderId="0" xfId="0" applyFont="1"/>
    <xf numFmtId="0" fontId="69" fillId="0" borderId="0" xfId="0" applyFont="1" applyAlignment="1">
      <alignment vertical="center"/>
    </xf>
    <xf numFmtId="0" fontId="70" fillId="0" borderId="0" xfId="0" applyFont="1" applyAlignment="1">
      <alignment vertical="center"/>
    </xf>
    <xf numFmtId="0" fontId="68" fillId="0" borderId="0" xfId="0" applyFont="1" applyAlignment="1">
      <alignment vertical="center" wrapText="1"/>
    </xf>
    <xf numFmtId="0" fontId="73" fillId="0" borderId="0" xfId="0" applyFont="1" applyAlignment="1">
      <alignment vertical="center"/>
    </xf>
    <xf numFmtId="0" fontId="32" fillId="0" borderId="0" xfId="7" applyFont="1" applyAlignment="1">
      <alignment horizontal="left" vertical="center" wrapText="1"/>
    </xf>
    <xf numFmtId="0" fontId="36" fillId="0" borderId="0" xfId="0" applyFont="1"/>
    <xf numFmtId="0" fontId="36" fillId="0" borderId="1" xfId="0" applyFont="1" applyBorder="1" applyAlignment="1">
      <alignment horizontal="right"/>
    </xf>
    <xf numFmtId="0" fontId="36" fillId="0" borderId="0" xfId="0" applyFont="1" applyProtection="1">
      <protection locked="0"/>
    </xf>
    <xf numFmtId="0" fontId="45" fillId="0" borderId="0" xfId="0" applyFont="1"/>
    <xf numFmtId="0" fontId="46" fillId="0" borderId="0" xfId="0" applyFont="1" applyAlignment="1">
      <alignment horizontal="center" vertical="center" wrapText="1"/>
    </xf>
    <xf numFmtId="0" fontId="46" fillId="0" borderId="11" xfId="0" applyFont="1" applyBorder="1" applyAlignment="1">
      <alignment horizontal="right" vertical="center" wrapText="1"/>
    </xf>
    <xf numFmtId="0" fontId="46" fillId="0" borderId="0" xfId="0" applyFont="1" applyAlignment="1">
      <alignment vertical="center" wrapText="1"/>
    </xf>
    <xf numFmtId="0" fontId="46" fillId="0" borderId="12" xfId="0" applyFont="1" applyBorder="1" applyAlignment="1">
      <alignment vertical="center" wrapText="1"/>
    </xf>
    <xf numFmtId="49" fontId="50" fillId="0" borderId="0" xfId="0" applyNumberFormat="1" applyFont="1"/>
    <xf numFmtId="49" fontId="46" fillId="0" borderId="0" xfId="0" applyNumberFormat="1" applyFont="1" applyAlignment="1">
      <alignment vertical="center" wrapText="1"/>
    </xf>
    <xf numFmtId="0" fontId="46" fillId="0" borderId="0" xfId="0" applyFont="1" applyAlignment="1">
      <alignment vertical="center"/>
    </xf>
    <xf numFmtId="0" fontId="45" fillId="0" borderId="0" xfId="0" applyFont="1" applyAlignment="1">
      <alignment vertical="center"/>
    </xf>
    <xf numFmtId="0" fontId="49" fillId="0" borderId="0" xfId="0" applyFont="1" applyAlignment="1">
      <alignment vertical="center"/>
    </xf>
    <xf numFmtId="0" fontId="34" fillId="0" borderId="0" xfId="0" applyFont="1" applyAlignment="1">
      <alignment vertical="center"/>
    </xf>
    <xf numFmtId="0" fontId="51" fillId="0" borderId="0" xfId="0" applyFont="1"/>
    <xf numFmtId="176" fontId="34" fillId="0" borderId="0" xfId="0" applyNumberFormat="1" applyFont="1"/>
    <xf numFmtId="176" fontId="48" fillId="0" borderId="0" xfId="0" applyNumberFormat="1" applyFont="1"/>
    <xf numFmtId="0" fontId="34" fillId="0" borderId="0" xfId="0" applyFont="1"/>
    <xf numFmtId="0" fontId="48" fillId="0" borderId="0" xfId="0" applyFont="1" applyAlignment="1">
      <alignment horizontal="right"/>
    </xf>
    <xf numFmtId="0" fontId="53" fillId="0" borderId="0" xfId="3" applyFont="1" applyProtection="1"/>
    <xf numFmtId="0" fontId="54" fillId="0" borderId="0" xfId="3" applyFont="1" applyProtection="1"/>
    <xf numFmtId="0" fontId="46" fillId="0" borderId="0" xfId="0" applyFont="1" applyAlignment="1">
      <alignment vertical="top" wrapText="1"/>
    </xf>
    <xf numFmtId="0" fontId="48" fillId="0" borderId="0" xfId="0" applyFont="1" applyAlignment="1">
      <alignment vertical="top"/>
    </xf>
    <xf numFmtId="0" fontId="46" fillId="0" borderId="0" xfId="0" applyFont="1" applyAlignment="1">
      <alignment vertical="center" shrinkToFit="1"/>
    </xf>
    <xf numFmtId="0" fontId="57" fillId="0" borderId="0" xfId="0" applyFont="1"/>
    <xf numFmtId="0" fontId="58" fillId="0" borderId="0" xfId="0" applyFont="1"/>
    <xf numFmtId="49" fontId="59" fillId="0" borderId="0" xfId="0" applyNumberFormat="1" applyFont="1" applyAlignment="1">
      <alignment vertical="center" shrinkToFit="1"/>
    </xf>
    <xf numFmtId="0" fontId="19" fillId="0" borderId="0" xfId="0" applyFont="1" applyProtection="1">
      <protection locked="0"/>
    </xf>
    <xf numFmtId="0" fontId="75" fillId="0" borderId="0" xfId="0" applyFont="1"/>
    <xf numFmtId="0" fontId="74" fillId="0" borderId="0" xfId="0" applyFont="1"/>
    <xf numFmtId="49" fontId="0" fillId="0" borderId="0" xfId="0" applyNumberFormat="1"/>
    <xf numFmtId="0" fontId="0" fillId="0" borderId="0" xfId="0" applyAlignment="1">
      <alignment horizontal="right"/>
    </xf>
    <xf numFmtId="182" fontId="0" fillId="0" borderId="0" xfId="0" applyNumberFormat="1" applyAlignment="1">
      <alignment horizontal="right"/>
    </xf>
    <xf numFmtId="0" fontId="68" fillId="0" borderId="0" xfId="0" applyFont="1" applyAlignment="1" applyProtection="1">
      <alignment horizontal="left" vertical="center" wrapText="1"/>
      <protection locked="0"/>
    </xf>
    <xf numFmtId="181" fontId="35" fillId="0" borderId="0" xfId="0" applyNumberFormat="1" applyFont="1" applyAlignment="1">
      <alignment horizontal="right" vertical="center" shrinkToFit="1"/>
    </xf>
    <xf numFmtId="0" fontId="37" fillId="0" borderId="0" xfId="0" applyFont="1" applyAlignment="1">
      <alignment horizontal="center" vertical="center"/>
    </xf>
    <xf numFmtId="0" fontId="35" fillId="0" borderId="0" xfId="0" applyFont="1" applyAlignment="1" applyProtection="1">
      <alignment horizontal="left" vertical="center" shrinkToFit="1"/>
      <protection locked="0"/>
    </xf>
    <xf numFmtId="49" fontId="35" fillId="0" borderId="0" xfId="0" applyNumberFormat="1" applyFont="1" applyAlignment="1" applyProtection="1">
      <alignment horizontal="left" vertical="center" shrinkToFit="1"/>
      <protection locked="0"/>
    </xf>
    <xf numFmtId="0" fontId="35"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shrinkToFit="1"/>
      <protection locked="0"/>
    </xf>
    <xf numFmtId="0" fontId="71" fillId="0" borderId="0" xfId="3" applyFont="1" applyAlignment="1" applyProtection="1">
      <alignment horizontal="left" vertical="center" shrinkToFit="1"/>
      <protection locked="0"/>
    </xf>
    <xf numFmtId="0" fontId="37" fillId="0" borderId="0" xfId="0" applyFont="1" applyAlignment="1">
      <alignment horizontal="left"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2" xfId="0" applyFont="1" applyBorder="1" applyAlignment="1">
      <alignment horizontal="center" vertical="center"/>
    </xf>
    <xf numFmtId="182" fontId="0" fillId="0" borderId="0" xfId="0" applyNumberFormat="1" applyAlignment="1">
      <alignment horizontal="center" vertical="center"/>
    </xf>
    <xf numFmtId="0" fontId="0" fillId="0" borderId="0" xfId="0" applyAlignment="1">
      <alignment horizontal="center" vertical="center"/>
    </xf>
    <xf numFmtId="0" fontId="37" fillId="0" borderId="30" xfId="0" applyFont="1" applyBorder="1" applyAlignment="1">
      <alignment horizontal="left"/>
    </xf>
    <xf numFmtId="0" fontId="37" fillId="0" borderId="31" xfId="0" applyFont="1" applyBorder="1" applyAlignment="1">
      <alignment horizontal="left"/>
    </xf>
    <xf numFmtId="0" fontId="37" fillId="0" borderId="32" xfId="0" applyFont="1" applyBorder="1" applyAlignment="1">
      <alignment horizontal="left"/>
    </xf>
    <xf numFmtId="182" fontId="38" fillId="0" borderId="30" xfId="0" applyNumberFormat="1" applyFont="1" applyBorder="1" applyAlignment="1">
      <alignment horizontal="right" shrinkToFit="1"/>
    </xf>
    <xf numFmtId="182" fontId="38" fillId="0" borderId="31" xfId="0" applyNumberFormat="1" applyFont="1" applyBorder="1" applyAlignment="1">
      <alignment horizontal="right" shrinkToFit="1"/>
    </xf>
    <xf numFmtId="0" fontId="37" fillId="0" borderId="30" xfId="0" applyFont="1" applyBorder="1" applyAlignment="1" applyProtection="1">
      <alignment horizontal="center" shrinkToFit="1"/>
      <protection locked="0"/>
    </xf>
    <xf numFmtId="0" fontId="37" fillId="0" borderId="31" xfId="0" applyFont="1" applyBorder="1" applyAlignment="1" applyProtection="1">
      <alignment horizontal="center" shrinkToFit="1"/>
      <protection locked="0"/>
    </xf>
    <xf numFmtId="0" fontId="37" fillId="0" borderId="5" xfId="0" applyFont="1" applyBorder="1" applyAlignment="1">
      <alignment horizontal="right" vertical="center"/>
    </xf>
    <xf numFmtId="0" fontId="37" fillId="0" borderId="4" xfId="0" applyFont="1" applyBorder="1" applyAlignment="1">
      <alignment horizontal="right" vertical="center"/>
    </xf>
    <xf numFmtId="0" fontId="37" fillId="0" borderId="6" xfId="0" applyFont="1" applyBorder="1" applyAlignment="1">
      <alignment horizontal="right" vertical="center"/>
    </xf>
    <xf numFmtId="0" fontId="37" fillId="0" borderId="2" xfId="0" applyFont="1" applyBorder="1" applyAlignment="1">
      <alignment horizontal="right" vertical="center"/>
    </xf>
    <xf numFmtId="0" fontId="37" fillId="0" borderId="0" xfId="0" applyFont="1" applyAlignment="1">
      <alignment horizontal="right" vertical="center"/>
    </xf>
    <xf numFmtId="0" fontId="37" fillId="0" borderId="3" xfId="0" applyFont="1" applyBorder="1" applyAlignment="1">
      <alignment horizontal="right" vertical="center"/>
    </xf>
    <xf numFmtId="0" fontId="37" fillId="0" borderId="34" xfId="0" applyFont="1" applyBorder="1" applyAlignment="1">
      <alignment horizontal="right" vertical="center"/>
    </xf>
    <xf numFmtId="0" fontId="37" fillId="0" borderId="1" xfId="0" applyFont="1" applyBorder="1" applyAlignment="1">
      <alignment horizontal="right" vertical="center"/>
    </xf>
    <xf numFmtId="0" fontId="37" fillId="0" borderId="35" xfId="0" applyFont="1" applyBorder="1" applyAlignment="1">
      <alignment horizontal="right" vertical="center"/>
    </xf>
    <xf numFmtId="0" fontId="37" fillId="0" borderId="5" xfId="0" applyFont="1" applyBorder="1" applyAlignment="1">
      <alignment horizontal="center"/>
    </xf>
    <xf numFmtId="0" fontId="37" fillId="0" borderId="4" xfId="0" applyFont="1" applyBorder="1" applyAlignment="1">
      <alignment horizontal="center"/>
    </xf>
    <xf numFmtId="0" fontId="37" fillId="0" borderId="6" xfId="0" applyFont="1" applyBorder="1" applyAlignment="1">
      <alignment horizontal="center"/>
    </xf>
    <xf numFmtId="0" fontId="37" fillId="0" borderId="34" xfId="0" applyFont="1" applyBorder="1" applyAlignment="1">
      <alignment horizontal="center"/>
    </xf>
    <xf numFmtId="0" fontId="37" fillId="0" borderId="1" xfId="0" applyFont="1" applyBorder="1" applyAlignment="1">
      <alignment horizontal="center"/>
    </xf>
    <xf numFmtId="0" fontId="37" fillId="0" borderId="35" xfId="0" applyFont="1" applyBorder="1" applyAlignment="1">
      <alignment horizontal="center"/>
    </xf>
    <xf numFmtId="181" fontId="39" fillId="0" borderId="5" xfId="0" applyNumberFormat="1" applyFont="1" applyBorder="1" applyAlignment="1">
      <alignment horizontal="right" vertical="center" shrinkToFit="1"/>
    </xf>
    <xf numFmtId="181" fontId="39" fillId="0" borderId="4" xfId="0" applyNumberFormat="1" applyFont="1" applyBorder="1" applyAlignment="1">
      <alignment horizontal="right" vertical="center" shrinkToFit="1"/>
    </xf>
    <xf numFmtId="181" fontId="39" fillId="0" borderId="6" xfId="0" applyNumberFormat="1" applyFont="1" applyBorder="1" applyAlignment="1">
      <alignment horizontal="right" vertical="center" shrinkToFit="1"/>
    </xf>
    <xf numFmtId="181" fontId="39" fillId="0" borderId="2" xfId="0" applyNumberFormat="1" applyFont="1" applyBorder="1" applyAlignment="1">
      <alignment horizontal="right" vertical="center" shrinkToFit="1"/>
    </xf>
    <xf numFmtId="181" fontId="39" fillId="0" borderId="0" xfId="0" applyNumberFormat="1" applyFont="1" applyAlignment="1">
      <alignment horizontal="right" vertical="center" shrinkToFit="1"/>
    </xf>
    <xf numFmtId="181" fontId="39" fillId="0" borderId="3" xfId="0" applyNumberFormat="1" applyFont="1" applyBorder="1" applyAlignment="1">
      <alignment horizontal="right" vertical="center" shrinkToFit="1"/>
    </xf>
    <xf numFmtId="181" fontId="39" fillId="0" borderId="34" xfId="0" applyNumberFormat="1" applyFont="1" applyBorder="1" applyAlignment="1">
      <alignment horizontal="right" vertical="center" shrinkToFit="1"/>
    </xf>
    <xf numFmtId="181" fontId="39" fillId="0" borderId="1" xfId="0" applyNumberFormat="1" applyFont="1" applyBorder="1" applyAlignment="1">
      <alignment horizontal="right" vertical="center" shrinkToFit="1"/>
    </xf>
    <xf numFmtId="181" fontId="39" fillId="0" borderId="35" xfId="0" applyNumberFormat="1" applyFont="1" applyBorder="1" applyAlignment="1">
      <alignment horizontal="right" vertical="center" shrinkToFit="1"/>
    </xf>
    <xf numFmtId="0" fontId="36" fillId="0" borderId="5" xfId="0" applyFont="1" applyBorder="1" applyAlignment="1">
      <alignment horizontal="right" vertical="center" wrapText="1"/>
    </xf>
    <xf numFmtId="0" fontId="36" fillId="0" borderId="4" xfId="0" applyFont="1" applyBorder="1" applyAlignment="1">
      <alignment horizontal="right" vertical="center" wrapText="1"/>
    </xf>
    <xf numFmtId="0" fontId="36" fillId="0" borderId="6" xfId="0" applyFont="1" applyBorder="1" applyAlignment="1">
      <alignment horizontal="right" vertical="center" wrapText="1"/>
    </xf>
    <xf numFmtId="0" fontId="36" fillId="0" borderId="2" xfId="0" applyFont="1" applyBorder="1" applyAlignment="1">
      <alignment horizontal="right" vertical="center" wrapText="1"/>
    </xf>
    <xf numFmtId="0" fontId="36" fillId="0" borderId="0" xfId="0" applyFont="1" applyAlignment="1">
      <alignment horizontal="right" vertical="center" wrapText="1"/>
    </xf>
    <xf numFmtId="0" fontId="36" fillId="0" borderId="3" xfId="0" applyFont="1" applyBorder="1" applyAlignment="1">
      <alignment horizontal="right" vertical="center" wrapText="1"/>
    </xf>
    <xf numFmtId="0" fontId="36" fillId="0" borderId="34" xfId="0" applyFont="1" applyBorder="1" applyAlignment="1">
      <alignment horizontal="right" vertical="center" wrapText="1"/>
    </xf>
    <xf numFmtId="0" fontId="36" fillId="0" borderId="1" xfId="0" applyFont="1" applyBorder="1" applyAlignment="1">
      <alignment horizontal="right" vertical="center" wrapText="1"/>
    </xf>
    <xf numFmtId="0" fontId="36" fillId="0" borderId="35" xfId="0" applyFont="1" applyBorder="1" applyAlignment="1">
      <alignment horizontal="right"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37" fillId="0" borderId="3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34" xfId="0" applyFont="1" applyBorder="1" applyAlignment="1">
      <alignment horizontal="center" vertical="center"/>
    </xf>
    <xf numFmtId="0" fontId="37" fillId="0" borderId="1" xfId="0" applyFont="1" applyBorder="1" applyAlignment="1">
      <alignment horizontal="center" vertical="center"/>
    </xf>
    <xf numFmtId="0" fontId="37" fillId="0" borderId="35" xfId="0" applyFont="1" applyBorder="1" applyAlignment="1">
      <alignment horizontal="center" vertical="center"/>
    </xf>
    <xf numFmtId="0" fontId="37" fillId="0" borderId="28" xfId="0" applyFont="1" applyBorder="1" applyAlignment="1">
      <alignment horizontal="center" vertical="center"/>
    </xf>
    <xf numFmtId="0" fontId="37" fillId="0" borderId="33" xfId="0" applyFont="1" applyBorder="1" applyAlignment="1">
      <alignment horizontal="center" vertical="center"/>
    </xf>
    <xf numFmtId="0" fontId="37" fillId="0" borderId="29" xfId="0" applyFont="1" applyBorder="1" applyAlignment="1">
      <alignment horizontal="center" vertical="center"/>
    </xf>
    <xf numFmtId="0" fontId="37" fillId="0" borderId="38" xfId="0" applyFont="1" applyBorder="1" applyAlignment="1" applyProtection="1">
      <alignment horizontal="center" shrinkToFit="1"/>
      <protection locked="0"/>
    </xf>
    <xf numFmtId="0" fontId="37" fillId="0" borderId="1" xfId="0" applyFont="1" applyBorder="1" applyAlignment="1" applyProtection="1">
      <alignment horizontal="center" shrinkToFit="1"/>
      <protection locked="0"/>
    </xf>
    <xf numFmtId="0" fontId="37" fillId="0" borderId="7" xfId="0" applyFont="1" applyBorder="1" applyAlignment="1">
      <alignment horizontal="left"/>
    </xf>
    <xf numFmtId="0" fontId="37" fillId="0" borderId="5" xfId="0" applyFont="1" applyBorder="1" applyAlignment="1" applyProtection="1">
      <alignment horizontal="center" shrinkToFit="1"/>
      <protection locked="0"/>
    </xf>
    <xf numFmtId="0" fontId="37" fillId="0" borderId="4" xfId="0" applyFont="1" applyBorder="1" applyAlignment="1" applyProtection="1">
      <alignment horizontal="center" shrinkToFit="1"/>
      <protection locked="0"/>
    </xf>
    <xf numFmtId="0" fontId="37" fillId="0" borderId="36" xfId="0" applyFont="1" applyBorder="1" applyAlignment="1" applyProtection="1">
      <alignment horizontal="center" shrinkToFit="1"/>
      <protection locked="0"/>
    </xf>
    <xf numFmtId="0" fontId="37" fillId="0" borderId="0" xfId="0" applyFont="1" applyAlignment="1">
      <alignment horizontal="center" shrinkToFit="1"/>
    </xf>
    <xf numFmtId="0" fontId="37" fillId="0" borderId="37" xfId="0" applyFont="1" applyBorder="1" applyAlignment="1" applyProtection="1">
      <alignment horizontal="center" shrinkToFit="1"/>
      <protection locked="0"/>
    </xf>
    <xf numFmtId="0" fontId="37" fillId="0" borderId="0" xfId="0" applyFont="1" applyAlignment="1" applyProtection="1">
      <alignment horizontal="center" shrinkToFit="1"/>
      <protection locked="0"/>
    </xf>
    <xf numFmtId="0" fontId="37" fillId="0" borderId="7" xfId="0" applyFont="1" applyBorder="1" applyAlignment="1">
      <alignment horizontal="left" shrinkToFit="1"/>
    </xf>
    <xf numFmtId="0" fontId="37" fillId="0" borderId="2" xfId="0" applyFont="1" applyBorder="1" applyAlignment="1">
      <alignment horizontal="center" shrinkToFit="1"/>
    </xf>
    <xf numFmtId="0" fontId="37" fillId="0" borderId="39" xfId="0" applyFont="1" applyBorder="1" applyAlignment="1">
      <alignment horizontal="center" shrinkToFit="1"/>
    </xf>
    <xf numFmtId="0" fontId="37" fillId="0" borderId="30" xfId="0" applyFont="1" applyBorder="1" applyAlignment="1">
      <alignment horizontal="left" vertical="center"/>
    </xf>
    <xf numFmtId="0" fontId="37" fillId="0" borderId="31" xfId="0" applyFont="1" applyBorder="1" applyAlignment="1">
      <alignment horizontal="left" vertical="center"/>
    </xf>
    <xf numFmtId="0" fontId="37" fillId="0" borderId="32" xfId="0" applyFont="1" applyBorder="1" applyAlignment="1">
      <alignment horizontal="left" vertical="center"/>
    </xf>
    <xf numFmtId="179" fontId="38" fillId="0" borderId="30" xfId="0" applyNumberFormat="1" applyFont="1" applyBorder="1" applyAlignment="1">
      <alignment horizontal="right" vertical="top" wrapText="1"/>
    </xf>
    <xf numFmtId="179" fontId="38" fillId="0" borderId="31" xfId="0" applyNumberFormat="1" applyFont="1" applyBorder="1" applyAlignment="1">
      <alignment horizontal="right" vertical="top" wrapText="1"/>
    </xf>
    <xf numFmtId="0" fontId="37" fillId="0" borderId="36" xfId="0" applyFont="1" applyBorder="1" applyAlignment="1">
      <alignment horizontal="center" shrinkToFit="1"/>
    </xf>
    <xf numFmtId="0" fontId="37" fillId="0" borderId="4" xfId="0" applyFont="1" applyBorder="1" applyAlignment="1">
      <alignment horizontal="center" shrinkToFit="1"/>
    </xf>
    <xf numFmtId="177" fontId="37" fillId="0" borderId="4" xfId="0" applyNumberFormat="1" applyFont="1" applyBorder="1" applyAlignment="1">
      <alignment horizontal="center" vertical="center" shrinkToFit="1"/>
    </xf>
    <xf numFmtId="177" fontId="37" fillId="0" borderId="6" xfId="0" applyNumberFormat="1" applyFont="1" applyBorder="1" applyAlignment="1">
      <alignment horizontal="center" vertical="center" shrinkToFit="1"/>
    </xf>
    <xf numFmtId="184" fontId="37" fillId="0" borderId="0" xfId="0" applyNumberFormat="1" applyFont="1" applyAlignment="1">
      <alignment horizontal="center" vertical="center" shrinkToFit="1"/>
    </xf>
    <xf numFmtId="0" fontId="37" fillId="0" borderId="0" xfId="0" applyFont="1" applyAlignment="1">
      <alignment horizontal="center"/>
    </xf>
    <xf numFmtId="0" fontId="37" fillId="0" borderId="7" xfId="0" applyFont="1" applyBorder="1" applyAlignment="1">
      <alignment horizontal="left" vertical="center"/>
    </xf>
    <xf numFmtId="0" fontId="37" fillId="0" borderId="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6" xfId="0" applyFont="1" applyBorder="1" applyAlignment="1">
      <alignment horizontal="left" vertical="center"/>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37" fillId="0" borderId="0" xfId="0" applyFont="1" applyAlignment="1">
      <alignment horizontal="center" vertical="center" shrinkToFit="1"/>
    </xf>
    <xf numFmtId="0" fontId="37" fillId="0" borderId="1" xfId="0" applyFont="1" applyBorder="1" applyAlignment="1">
      <alignment horizontal="center" vertical="center" shrinkToFit="1"/>
    </xf>
    <xf numFmtId="0" fontId="17" fillId="0" borderId="0" xfId="0" applyFont="1" applyAlignment="1">
      <alignment horizontal="left" vertical="center" wrapText="1"/>
    </xf>
    <xf numFmtId="0" fontId="37" fillId="0" borderId="7" xfId="0" applyFont="1" applyBorder="1" applyAlignment="1">
      <alignment horizontal="center" vertical="center"/>
    </xf>
    <xf numFmtId="183" fontId="38" fillId="0" borderId="7" xfId="0" applyNumberFormat="1" applyFont="1" applyBorder="1" applyAlignment="1">
      <alignment horizontal="center" vertical="center"/>
    </xf>
    <xf numFmtId="0" fontId="17" fillId="0" borderId="0" xfId="0" applyFont="1" applyAlignment="1">
      <alignment horizontal="center" vertical="center" wrapText="1"/>
    </xf>
    <xf numFmtId="181" fontId="38" fillId="0" borderId="7" xfId="0" applyNumberFormat="1" applyFont="1" applyBorder="1" applyAlignment="1">
      <alignment horizontal="center" vertical="center" shrinkToFit="1"/>
    </xf>
    <xf numFmtId="181" fontId="38" fillId="0" borderId="28" xfId="0" applyNumberFormat="1" applyFont="1" applyBorder="1" applyAlignment="1">
      <alignment horizontal="center" vertical="center" shrinkToFit="1"/>
    </xf>
    <xf numFmtId="181" fontId="38" fillId="0" borderId="29" xfId="0" applyNumberFormat="1" applyFont="1" applyBorder="1" applyAlignment="1">
      <alignment horizontal="center" vertical="center"/>
    </xf>
    <xf numFmtId="181" fontId="38" fillId="0" borderId="7" xfId="0" applyNumberFormat="1" applyFont="1" applyBorder="1" applyAlignment="1">
      <alignment horizontal="center" vertical="center"/>
    </xf>
    <xf numFmtId="0" fontId="38" fillId="0" borderId="7" xfId="0" applyFont="1" applyBorder="1" applyAlignment="1">
      <alignment horizontal="center" vertical="center"/>
    </xf>
    <xf numFmtId="0" fontId="38" fillId="0" borderId="29" xfId="0" applyFont="1" applyBorder="1" applyAlignment="1">
      <alignment horizontal="center" vertical="center"/>
    </xf>
    <xf numFmtId="0" fontId="38" fillId="0" borderId="28" xfId="0" applyFont="1" applyBorder="1" applyAlignment="1">
      <alignment horizontal="center" vertical="center"/>
    </xf>
    <xf numFmtId="0" fontId="37" fillId="0" borderId="29"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181" fontId="38" fillId="0" borderId="29" xfId="0" applyNumberFormat="1" applyFont="1" applyBorder="1" applyAlignment="1" applyProtection="1">
      <alignment horizontal="center" vertical="center"/>
      <protection locked="0"/>
    </xf>
    <xf numFmtId="181" fontId="38" fillId="0" borderId="7" xfId="0" applyNumberFormat="1" applyFont="1" applyBorder="1" applyAlignment="1" applyProtection="1">
      <alignment horizontal="center" vertical="center"/>
      <protection locked="0"/>
    </xf>
    <xf numFmtId="0" fontId="37" fillId="0" borderId="7" xfId="0" applyFont="1" applyBorder="1" applyAlignment="1" applyProtection="1">
      <alignment horizontal="center" vertical="center" shrinkToFit="1"/>
      <protection locked="0"/>
    </xf>
    <xf numFmtId="183" fontId="38" fillId="0" borderId="7" xfId="0" applyNumberFormat="1" applyFont="1" applyBorder="1" applyAlignment="1" applyProtection="1">
      <alignment horizontal="center" vertical="center"/>
      <protection locked="0"/>
    </xf>
    <xf numFmtId="183" fontId="38" fillId="0" borderId="28" xfId="0" applyNumberFormat="1" applyFont="1" applyBorder="1" applyAlignment="1" applyProtection="1">
      <alignment horizontal="center" vertical="center"/>
      <protection locked="0"/>
    </xf>
    <xf numFmtId="0" fontId="38" fillId="0" borderId="0" xfId="0" applyFont="1" applyAlignment="1">
      <alignment horizontal="center"/>
    </xf>
    <xf numFmtId="0" fontId="35" fillId="0" borderId="1" xfId="0" applyFont="1" applyBorder="1" applyAlignment="1" applyProtection="1">
      <alignment horizontal="left" shrinkToFit="1"/>
      <protection locked="0"/>
    </xf>
    <xf numFmtId="0" fontId="35" fillId="0" borderId="4" xfId="0" applyFont="1" applyBorder="1" applyAlignment="1" applyProtection="1">
      <alignment horizontal="left" shrinkToFit="1"/>
      <protection locked="0"/>
    </xf>
    <xf numFmtId="0" fontId="46" fillId="0" borderId="11" xfId="0" applyFont="1" applyBorder="1" applyAlignment="1">
      <alignment horizontal="center" vertical="center" shrinkToFit="1"/>
    </xf>
    <xf numFmtId="0" fontId="46" fillId="0" borderId="0" xfId="0" applyFont="1" applyAlignment="1">
      <alignment horizontal="center" vertical="center" shrinkToFit="1"/>
    </xf>
    <xf numFmtId="0" fontId="46" fillId="0" borderId="12" xfId="0" applyFont="1" applyBorder="1" applyAlignment="1">
      <alignment horizontal="center" vertical="center" shrinkToFit="1"/>
    </xf>
    <xf numFmtId="0" fontId="46" fillId="0" borderId="16"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5" xfId="0" applyFont="1" applyBorder="1" applyAlignment="1">
      <alignment horizontal="center"/>
    </xf>
    <xf numFmtId="0" fontId="46" fillId="0" borderId="4" xfId="0" applyFont="1" applyBorder="1" applyAlignment="1">
      <alignment horizontal="center"/>
    </xf>
    <xf numFmtId="0" fontId="46" fillId="0" borderId="34" xfId="0" applyFont="1" applyBorder="1" applyAlignment="1">
      <alignment horizontal="center"/>
    </xf>
    <xf numFmtId="0" fontId="46" fillId="0" borderId="1" xfId="0" applyFont="1" applyBorder="1" applyAlignment="1">
      <alignment horizontal="center"/>
    </xf>
    <xf numFmtId="49" fontId="35" fillId="0" borderId="0" xfId="0" applyNumberFormat="1" applyFont="1" applyAlignment="1" applyProtection="1">
      <alignment horizontal="center" vertical="center" shrinkToFit="1"/>
      <protection locked="0"/>
    </xf>
    <xf numFmtId="0" fontId="46" fillId="0" borderId="42" xfId="0" applyFont="1" applyBorder="1" applyAlignment="1">
      <alignment horizontal="center" vertical="center" shrinkToFit="1"/>
    </xf>
    <xf numFmtId="0" fontId="46" fillId="0" borderId="4" xfId="0" applyFont="1" applyBorder="1" applyAlignment="1">
      <alignment horizontal="center" vertical="center" shrinkToFit="1"/>
    </xf>
    <xf numFmtId="0" fontId="46" fillId="0" borderId="15" xfId="0" applyFont="1" applyBorder="1" applyAlignment="1">
      <alignment horizontal="center" vertical="center" shrinkToFit="1"/>
    </xf>
    <xf numFmtId="0" fontId="46" fillId="0" borderId="43" xfId="0" applyFont="1" applyBorder="1" applyAlignment="1" applyProtection="1">
      <alignment horizontal="center" vertical="center" shrinkToFit="1"/>
      <protection locked="0"/>
    </xf>
    <xf numFmtId="0" fontId="46" fillId="0" borderId="41" xfId="0" applyFont="1" applyBorder="1" applyAlignment="1" applyProtection="1">
      <alignment horizontal="center" vertical="center" shrinkToFit="1"/>
      <protection locked="0"/>
    </xf>
    <xf numFmtId="0" fontId="46" fillId="0" borderId="44" xfId="0" applyFont="1" applyBorder="1" applyAlignment="1" applyProtection="1">
      <alignment horizontal="center" vertical="center" shrinkToFit="1"/>
      <protection locked="0"/>
    </xf>
    <xf numFmtId="0" fontId="46" fillId="0" borderId="13"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shrinkToFit="1"/>
      <protection locked="0"/>
    </xf>
    <xf numFmtId="0" fontId="46" fillId="0" borderId="14"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0" xfId="0" applyFont="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49" fontId="46" fillId="0" borderId="42" xfId="0" applyNumberFormat="1" applyFont="1" applyBorder="1" applyAlignment="1">
      <alignment horizontal="center" vertical="center" shrinkToFit="1"/>
    </xf>
    <xf numFmtId="0" fontId="46" fillId="0" borderId="13"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14" xfId="0" applyFont="1" applyBorder="1" applyAlignment="1">
      <alignment horizontal="center" vertical="center" shrinkToFit="1"/>
    </xf>
    <xf numFmtId="0" fontId="46" fillId="0" borderId="9" xfId="0" applyFont="1" applyBorder="1" applyAlignment="1">
      <alignment horizontal="center" vertical="center" wrapText="1"/>
    </xf>
    <xf numFmtId="0" fontId="46" fillId="0" borderId="0" xfId="0" applyFont="1" applyAlignment="1">
      <alignment horizontal="center" vertical="center" wrapText="1"/>
    </xf>
    <xf numFmtId="0" fontId="46" fillId="0" borderId="10"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 xfId="0" applyFont="1" applyBorder="1" applyAlignment="1">
      <alignment horizontal="center" vertical="center"/>
    </xf>
    <xf numFmtId="0" fontId="46" fillId="0" borderId="0" xfId="0" applyFont="1" applyAlignment="1">
      <alignment horizontal="center" vertical="center"/>
    </xf>
    <xf numFmtId="0" fontId="46" fillId="0" borderId="34" xfId="0" applyFont="1" applyBorder="1" applyAlignment="1">
      <alignment horizontal="center" vertical="center"/>
    </xf>
    <xf numFmtId="0" fontId="46" fillId="0" borderId="1" xfId="0" applyFont="1" applyBorder="1" applyAlignment="1">
      <alignment horizontal="center" vertical="center"/>
    </xf>
    <xf numFmtId="0" fontId="46" fillId="0" borderId="5" xfId="0" applyFont="1" applyBorder="1" applyAlignment="1">
      <alignment horizontal="center" vertical="center"/>
    </xf>
    <xf numFmtId="0" fontId="46" fillId="0" borderId="4" xfId="0" applyFont="1" applyBorder="1" applyAlignment="1">
      <alignment horizontal="center" vertical="center"/>
    </xf>
    <xf numFmtId="0" fontId="46" fillId="0" borderId="40" xfId="0" applyFont="1" applyBorder="1" applyAlignment="1">
      <alignment horizontal="center" vertical="center"/>
    </xf>
    <xf numFmtId="0" fontId="46" fillId="0" borderId="41" xfId="0" applyFont="1" applyBorder="1" applyAlignment="1">
      <alignment horizontal="center" vertical="center"/>
    </xf>
    <xf numFmtId="0" fontId="55" fillId="0" borderId="30" xfId="0" applyFont="1" applyBorder="1" applyAlignment="1">
      <alignment horizontal="center"/>
    </xf>
    <xf numFmtId="0" fontId="55" fillId="0" borderId="31" xfId="0" applyFont="1" applyBorder="1" applyAlignment="1">
      <alignment horizontal="center"/>
    </xf>
    <xf numFmtId="0" fontId="55" fillId="0" borderId="32" xfId="0" applyFont="1" applyBorder="1" applyAlignment="1">
      <alignment horizontal="center"/>
    </xf>
    <xf numFmtId="0" fontId="46" fillId="0" borderId="6" xfId="0" applyFont="1" applyBorder="1" applyAlignment="1">
      <alignment horizontal="center" vertical="center"/>
    </xf>
    <xf numFmtId="0" fontId="46" fillId="0" borderId="35" xfId="0" applyFont="1" applyBorder="1" applyAlignment="1">
      <alignment horizontal="center" vertical="center"/>
    </xf>
    <xf numFmtId="0" fontId="46" fillId="0" borderId="3" xfId="0" applyFont="1" applyBorder="1" applyAlignment="1">
      <alignment horizontal="center" vertical="center"/>
    </xf>
    <xf numFmtId="49" fontId="35" fillId="0" borderId="9" xfId="0" applyNumberFormat="1" applyFont="1" applyBorder="1" applyAlignment="1" applyProtection="1">
      <alignment horizontal="center" vertical="center" shrinkToFit="1"/>
      <protection locked="0"/>
    </xf>
    <xf numFmtId="49" fontId="35" fillId="0" borderId="1" xfId="0" applyNumberFormat="1" applyFont="1" applyBorder="1" applyAlignment="1" applyProtection="1">
      <alignment horizontal="center" vertical="center" shrinkToFit="1"/>
      <protection locked="0"/>
    </xf>
    <xf numFmtId="49" fontId="35" fillId="0" borderId="0" xfId="0" applyNumberFormat="1" applyFont="1" applyAlignment="1" applyProtection="1">
      <alignment horizontal="left" vertical="center" wrapText="1"/>
      <protection locked="0"/>
    </xf>
    <xf numFmtId="0" fontId="56" fillId="0" borderId="0" xfId="0" applyFont="1" applyAlignment="1">
      <alignment horizontal="left" shrinkToFit="1"/>
    </xf>
    <xf numFmtId="0" fontId="0" fillId="0" borderId="0" xfId="0" applyAlignment="1">
      <alignment horizontal="left" shrinkToFit="1"/>
    </xf>
    <xf numFmtId="49" fontId="35" fillId="0" borderId="0" xfId="0" applyNumberFormat="1" applyFont="1" applyAlignment="1" applyProtection="1">
      <alignment horizontal="left" vertical="center"/>
      <protection locked="0"/>
    </xf>
    <xf numFmtId="0" fontId="41" fillId="0" borderId="0" xfId="0" applyFont="1" applyAlignment="1">
      <alignment horizontal="center" vertical="center"/>
    </xf>
    <xf numFmtId="0" fontId="35" fillId="0" borderId="0" xfId="0" applyFont="1" applyAlignment="1" applyProtection="1">
      <alignment horizontal="left" vertical="top" wrapText="1"/>
      <protection locked="0"/>
    </xf>
    <xf numFmtId="0" fontId="16" fillId="3" borderId="19" xfId="1" applyFont="1" applyFill="1" applyBorder="1" applyAlignment="1" applyProtection="1">
      <alignment horizontal="center" vertical="center"/>
      <protection hidden="1"/>
    </xf>
    <xf numFmtId="0" fontId="16" fillId="3" borderId="20" xfId="1" applyFont="1" applyFill="1" applyBorder="1" applyAlignment="1" applyProtection="1">
      <alignment horizontal="center" vertical="center"/>
      <protection hidden="1"/>
    </xf>
    <xf numFmtId="0" fontId="16" fillId="3" borderId="21" xfId="1" applyFont="1" applyFill="1" applyBorder="1" applyAlignment="1" applyProtection="1">
      <alignment horizontal="center" vertical="center"/>
      <protection hidden="1"/>
    </xf>
    <xf numFmtId="0" fontId="16" fillId="3" borderId="22" xfId="1" applyFont="1" applyFill="1" applyBorder="1" applyAlignment="1" applyProtection="1">
      <alignment horizontal="center" vertical="center"/>
      <protection hidden="1"/>
    </xf>
    <xf numFmtId="0" fontId="16" fillId="3" borderId="7" xfId="1" applyFont="1" applyFill="1" applyBorder="1" applyAlignment="1" applyProtection="1">
      <alignment horizontal="center" vertical="center"/>
      <protection hidden="1"/>
    </xf>
    <xf numFmtId="0" fontId="16" fillId="3" borderId="23" xfId="1" applyFont="1" applyFill="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5" fillId="0" borderId="5" xfId="1" applyFont="1" applyBorder="1" applyAlignment="1" applyProtection="1">
      <alignment horizontal="center" vertical="center" shrinkToFit="1"/>
      <protection hidden="1"/>
    </xf>
    <xf numFmtId="0" fontId="15" fillId="0" borderId="4" xfId="1" applyFont="1" applyBorder="1" applyAlignment="1" applyProtection="1">
      <alignment horizontal="center" vertical="center" shrinkToFit="1"/>
      <protection hidden="1"/>
    </xf>
    <xf numFmtId="0" fontId="15" fillId="0" borderId="6" xfId="1" applyFont="1" applyBorder="1" applyAlignment="1" applyProtection="1">
      <alignment horizontal="center" vertical="center" shrinkToFit="1"/>
      <protection hidden="1"/>
    </xf>
    <xf numFmtId="0" fontId="15" fillId="0" borderId="2" xfId="1" applyFont="1" applyBorder="1" applyAlignment="1" applyProtection="1">
      <alignment horizontal="center" vertical="center" shrinkToFit="1"/>
      <protection hidden="1"/>
    </xf>
    <xf numFmtId="0" fontId="15" fillId="0" borderId="0" xfId="1" applyFont="1" applyAlignment="1" applyProtection="1">
      <alignment horizontal="center" vertical="center" shrinkToFit="1"/>
      <protection hidden="1"/>
    </xf>
    <xf numFmtId="0" fontId="15" fillId="0" borderId="3" xfId="1" applyFont="1" applyBorder="1" applyAlignment="1" applyProtection="1">
      <alignment horizontal="center" vertical="center" shrinkToFit="1"/>
      <protection hidden="1"/>
    </xf>
    <xf numFmtId="0" fontId="15" fillId="0" borderId="26" xfId="1" applyFont="1" applyBorder="1" applyAlignment="1" applyProtection="1">
      <alignment horizontal="center" vertical="center" shrinkToFit="1"/>
      <protection hidden="1"/>
    </xf>
    <xf numFmtId="0" fontId="15" fillId="0" borderId="17" xfId="1" applyFont="1" applyBorder="1" applyAlignment="1" applyProtection="1">
      <alignment horizontal="center" vertical="center" shrinkToFit="1"/>
      <protection hidden="1"/>
    </xf>
    <xf numFmtId="0" fontId="15" fillId="0" borderId="27" xfId="1" applyFont="1" applyBorder="1" applyAlignment="1" applyProtection="1">
      <alignment horizontal="center" vertical="center" shrinkToFit="1"/>
      <protection hidden="1"/>
    </xf>
    <xf numFmtId="0" fontId="15" fillId="0" borderId="15" xfId="1" applyFont="1" applyBorder="1" applyAlignment="1" applyProtection="1">
      <alignment horizontal="center" vertical="center" shrinkToFit="1"/>
      <protection hidden="1"/>
    </xf>
    <xf numFmtId="0" fontId="15" fillId="0" borderId="12" xfId="1" applyFont="1" applyBorder="1" applyAlignment="1" applyProtection="1">
      <alignment horizontal="center" vertical="center" shrinkToFit="1"/>
      <protection hidden="1"/>
    </xf>
    <xf numFmtId="0" fontId="15" fillId="0" borderId="18" xfId="1" applyFont="1" applyBorder="1" applyAlignment="1" applyProtection="1">
      <alignment horizontal="center" vertical="center" shrinkToFit="1"/>
      <protection hidden="1"/>
    </xf>
    <xf numFmtId="0" fontId="14" fillId="0" borderId="5" xfId="1" applyFont="1" applyBorder="1" applyAlignment="1" applyProtection="1">
      <alignment horizontal="left" vertical="center"/>
      <protection hidden="1"/>
    </xf>
    <xf numFmtId="0" fontId="14" fillId="0" borderId="4" xfId="1" applyFont="1" applyBorder="1" applyAlignment="1" applyProtection="1">
      <alignment horizontal="left" vertical="center"/>
      <protection hidden="1"/>
    </xf>
    <xf numFmtId="0" fontId="14" fillId="0" borderId="6"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26" xfId="1" applyFont="1" applyBorder="1" applyAlignment="1" applyProtection="1">
      <alignment horizontal="left" vertical="center"/>
      <protection hidden="1"/>
    </xf>
    <xf numFmtId="0" fontId="14" fillId="0" borderId="17" xfId="1" applyFont="1" applyBorder="1" applyAlignment="1" applyProtection="1">
      <alignment horizontal="left" vertical="center"/>
      <protection hidden="1"/>
    </xf>
    <xf numFmtId="0" fontId="14" fillId="0" borderId="27" xfId="1" applyFont="1" applyBorder="1" applyAlignment="1" applyProtection="1">
      <alignment horizontal="left" vertical="center"/>
      <protection hidden="1"/>
    </xf>
    <xf numFmtId="0" fontId="35" fillId="0" borderId="0" xfId="0" applyFont="1" applyAlignment="1" applyProtection="1">
      <alignment horizontal="left" shrinkToFit="1"/>
      <protection locked="0"/>
    </xf>
    <xf numFmtId="49" fontId="35" fillId="0" borderId="0" xfId="0" applyNumberFormat="1" applyFont="1" applyAlignment="1" applyProtection="1">
      <alignment horizontal="left" shrinkToFit="1"/>
      <protection locked="0"/>
    </xf>
    <xf numFmtId="0" fontId="20" fillId="0" borderId="0" xfId="0" applyFont="1" applyAlignment="1" applyProtection="1">
      <alignment horizontal="left" vertical="top" wrapText="1"/>
      <protection locked="0"/>
    </xf>
    <xf numFmtId="49" fontId="35" fillId="0" borderId="0" xfId="0" applyNumberFormat="1" applyFont="1" applyAlignment="1" applyProtection="1">
      <alignment horizontal="center" shrinkToFit="1"/>
      <protection locked="0"/>
    </xf>
    <xf numFmtId="0" fontId="37" fillId="0" borderId="34" xfId="0" applyFont="1" applyBorder="1" applyAlignment="1">
      <alignment horizontal="center" shrinkToFit="1"/>
    </xf>
    <xf numFmtId="0" fontId="37" fillId="0" borderId="1" xfId="0" applyFont="1" applyBorder="1" applyAlignment="1">
      <alignment horizontal="center" shrinkToFit="1"/>
    </xf>
    <xf numFmtId="0" fontId="37" fillId="0" borderId="46" xfId="0" applyFont="1" applyBorder="1" applyAlignment="1">
      <alignment horizontal="center" shrinkToFit="1"/>
    </xf>
    <xf numFmtId="0" fontId="37" fillId="0" borderId="5" xfId="0" applyFont="1" applyBorder="1" applyAlignment="1">
      <alignment horizontal="center" shrinkToFit="1"/>
    </xf>
    <xf numFmtId="0" fontId="37" fillId="0" borderId="45" xfId="0" applyFont="1" applyBorder="1" applyAlignment="1">
      <alignment horizontal="center" shrinkToFit="1"/>
    </xf>
    <xf numFmtId="0" fontId="39" fillId="0" borderId="5" xfId="0" applyFont="1" applyBorder="1" applyAlignment="1">
      <alignment horizontal="right" vertical="center" shrinkToFit="1"/>
    </xf>
    <xf numFmtId="0" fontId="39" fillId="0" borderId="4" xfId="0" applyFont="1" applyBorder="1" applyAlignment="1">
      <alignment horizontal="right" vertical="center" shrinkToFit="1"/>
    </xf>
    <xf numFmtId="0" fontId="39" fillId="0" borderId="6" xfId="0" applyFont="1" applyBorder="1" applyAlignment="1">
      <alignment horizontal="right" vertical="center" shrinkToFit="1"/>
    </xf>
    <xf numFmtId="0" fontId="39" fillId="0" borderId="2" xfId="0" applyFont="1" applyBorder="1" applyAlignment="1">
      <alignment horizontal="right" vertical="center" shrinkToFit="1"/>
    </xf>
    <xf numFmtId="0" fontId="39" fillId="0" borderId="0" xfId="0" applyFont="1" applyAlignment="1">
      <alignment horizontal="right" vertical="center" shrinkToFit="1"/>
    </xf>
    <xf numFmtId="0" fontId="39" fillId="0" borderId="3" xfId="0" applyFont="1" applyBorder="1" applyAlignment="1">
      <alignment horizontal="right" vertical="center" shrinkToFit="1"/>
    </xf>
    <xf numFmtId="0" fontId="39" fillId="0" borderId="34" xfId="0" applyFont="1" applyBorder="1" applyAlignment="1">
      <alignment horizontal="right" vertical="center" shrinkToFit="1"/>
    </xf>
    <xf numFmtId="0" fontId="39" fillId="0" borderId="1" xfId="0" applyFont="1" applyBorder="1" applyAlignment="1">
      <alignment horizontal="right" vertical="center" shrinkToFit="1"/>
    </xf>
    <xf numFmtId="0" fontId="39" fillId="0" borderId="35" xfId="0" applyFont="1" applyBorder="1" applyAlignment="1">
      <alignment horizontal="right" vertical="center" shrinkToFit="1"/>
    </xf>
    <xf numFmtId="182" fontId="35" fillId="0" borderId="5" xfId="0" applyNumberFormat="1" applyFont="1" applyBorder="1" applyAlignment="1" applyProtection="1">
      <alignment horizontal="center" vertical="center"/>
      <protection locked="0"/>
    </xf>
    <xf numFmtId="182" fontId="35" fillId="0" borderId="4" xfId="0" applyNumberFormat="1" applyFont="1" applyBorder="1" applyAlignment="1" applyProtection="1">
      <alignment horizontal="center" vertical="center"/>
      <protection locked="0"/>
    </xf>
    <xf numFmtId="182" fontId="35" fillId="0" borderId="6" xfId="0" applyNumberFormat="1" applyFont="1" applyBorder="1" applyAlignment="1" applyProtection="1">
      <alignment horizontal="center" vertical="center"/>
      <protection locked="0"/>
    </xf>
    <xf numFmtId="182" fontId="35" fillId="0" borderId="2" xfId="0" applyNumberFormat="1" applyFont="1" applyBorder="1" applyAlignment="1" applyProtection="1">
      <alignment horizontal="center" vertical="center"/>
      <protection locked="0"/>
    </xf>
    <xf numFmtId="182" fontId="35" fillId="0" borderId="0" xfId="0" applyNumberFormat="1" applyFont="1" applyAlignment="1" applyProtection="1">
      <alignment horizontal="center" vertical="center"/>
      <protection locked="0"/>
    </xf>
    <xf numFmtId="182" fontId="35" fillId="0" borderId="3" xfId="0" applyNumberFormat="1"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3" xfId="0" applyFont="1" applyBorder="1" applyAlignment="1" applyProtection="1">
      <alignment horizontal="center" vertical="center"/>
      <protection locked="0"/>
    </xf>
    <xf numFmtId="181" fontId="35" fillId="0" borderId="2" xfId="0" applyNumberFormat="1" applyFont="1" applyBorder="1" applyAlignment="1">
      <alignment horizontal="center" vertical="center"/>
    </xf>
    <xf numFmtId="181" fontId="35" fillId="0" borderId="0" xfId="0" applyNumberFormat="1" applyFont="1" applyAlignment="1">
      <alignment horizontal="center" vertical="center"/>
    </xf>
    <xf numFmtId="181" fontId="35" fillId="0" borderId="3" xfId="0" applyNumberFormat="1" applyFont="1" applyBorder="1" applyAlignment="1">
      <alignment horizontal="center" vertical="center"/>
    </xf>
    <xf numFmtId="181" fontId="35" fillId="0" borderId="2" xfId="0" applyNumberFormat="1"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181" fontId="35" fillId="0" borderId="5" xfId="0" applyNumberFormat="1" applyFont="1" applyBorder="1" applyAlignment="1">
      <alignment horizontal="center" vertical="center"/>
    </xf>
    <xf numFmtId="181" fontId="35" fillId="0" borderId="4" xfId="0" applyNumberFormat="1" applyFont="1" applyBorder="1" applyAlignment="1">
      <alignment horizontal="center" vertical="center"/>
    </xf>
    <xf numFmtId="181" fontId="35" fillId="0" borderId="6" xfId="0" applyNumberFormat="1" applyFont="1" applyBorder="1" applyAlignment="1">
      <alignment horizontal="center" vertical="center"/>
    </xf>
    <xf numFmtId="181" fontId="35" fillId="0" borderId="34" xfId="0" applyNumberFormat="1" applyFont="1" applyBorder="1" applyAlignment="1">
      <alignment horizontal="center" vertical="center"/>
    </xf>
    <xf numFmtId="181" fontId="35" fillId="0" borderId="1" xfId="0" applyNumberFormat="1" applyFont="1" applyBorder="1" applyAlignment="1">
      <alignment horizontal="center" vertical="center"/>
    </xf>
    <xf numFmtId="181" fontId="35" fillId="0" borderId="35" xfId="0" applyNumberFormat="1" applyFont="1" applyBorder="1" applyAlignment="1">
      <alignment horizontal="center" vertical="center"/>
    </xf>
    <xf numFmtId="183" fontId="35" fillId="0" borderId="5" xfId="0" applyNumberFormat="1"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34" xfId="0" applyFont="1" applyBorder="1" applyAlignment="1">
      <alignment horizontal="center" vertical="center"/>
    </xf>
    <xf numFmtId="0" fontId="35" fillId="0" borderId="1" xfId="0" applyFont="1" applyBorder="1" applyAlignment="1">
      <alignment horizontal="center" vertical="center"/>
    </xf>
    <xf numFmtId="0" fontId="35" fillId="0" borderId="35" xfId="0" applyFont="1" applyBorder="1" applyAlignment="1">
      <alignment horizontal="center" vertical="center"/>
    </xf>
    <xf numFmtId="181" fontId="35" fillId="0" borderId="5" xfId="0" applyNumberFormat="1" applyFont="1" applyBorder="1" applyAlignment="1">
      <alignment horizontal="center" vertical="center" shrinkToFit="1"/>
    </xf>
    <xf numFmtId="181" fontId="35" fillId="0" borderId="4" xfId="0" applyNumberFormat="1" applyFont="1" applyBorder="1" applyAlignment="1">
      <alignment horizontal="center" vertical="center" shrinkToFit="1"/>
    </xf>
    <xf numFmtId="181" fontId="35" fillId="0" borderId="6" xfId="0" applyNumberFormat="1" applyFont="1" applyBorder="1" applyAlignment="1">
      <alignment horizontal="center" vertical="center" shrinkToFit="1"/>
    </xf>
    <xf numFmtId="181" fontId="35" fillId="0" borderId="2" xfId="0" applyNumberFormat="1" applyFont="1" applyBorder="1" applyAlignment="1">
      <alignment horizontal="center" vertical="center" shrinkToFit="1"/>
    </xf>
    <xf numFmtId="181" fontId="35" fillId="0" borderId="0" xfId="0" applyNumberFormat="1" applyFont="1" applyAlignment="1">
      <alignment horizontal="center" vertical="center" shrinkToFit="1"/>
    </xf>
    <xf numFmtId="181" fontId="35" fillId="0" borderId="3" xfId="0" applyNumberFormat="1" applyFont="1" applyBorder="1" applyAlignment="1">
      <alignment horizontal="center" vertical="center" shrinkToFit="1"/>
    </xf>
    <xf numFmtId="181" fontId="35" fillId="0" borderId="5" xfId="0" applyNumberFormat="1" applyFont="1" applyBorder="1" applyAlignment="1" applyProtection="1">
      <alignment horizontal="center" vertical="center" shrinkToFit="1"/>
      <protection locked="0"/>
    </xf>
    <xf numFmtId="181" fontId="35" fillId="0" borderId="4" xfId="0" applyNumberFormat="1" applyFont="1" applyBorder="1" applyAlignment="1" applyProtection="1">
      <alignment horizontal="center" vertical="center" shrinkToFit="1"/>
      <protection locked="0"/>
    </xf>
    <xf numFmtId="181" fontId="35" fillId="0" borderId="6" xfId="0" applyNumberFormat="1" applyFont="1" applyBorder="1" applyAlignment="1" applyProtection="1">
      <alignment horizontal="center" vertical="center" shrinkToFit="1"/>
      <protection locked="0"/>
    </xf>
    <xf numFmtId="181" fontId="35" fillId="0" borderId="2" xfId="0" applyNumberFormat="1" applyFont="1" applyBorder="1" applyAlignment="1" applyProtection="1">
      <alignment horizontal="center" vertical="center" shrinkToFit="1"/>
      <protection locked="0"/>
    </xf>
    <xf numFmtId="181" fontId="35" fillId="0" borderId="0" xfId="0" applyNumberFormat="1" applyFont="1" applyAlignment="1" applyProtection="1">
      <alignment horizontal="center" vertical="center" shrinkToFit="1"/>
      <protection locked="0"/>
    </xf>
    <xf numFmtId="181" fontId="35" fillId="0" borderId="3" xfId="0" applyNumberFormat="1" applyFont="1" applyBorder="1" applyAlignment="1" applyProtection="1">
      <alignment horizontal="center" vertical="center" shrinkToFit="1"/>
      <protection locked="0"/>
    </xf>
    <xf numFmtId="181" fontId="35" fillId="0" borderId="0" xfId="0" applyNumberFormat="1" applyFont="1" applyAlignment="1" applyProtection="1">
      <alignment horizontal="center" vertical="center"/>
      <protection locked="0"/>
    </xf>
    <xf numFmtId="181" fontId="35" fillId="0" borderId="3" xfId="0" applyNumberFormat="1" applyFont="1" applyBorder="1" applyAlignment="1" applyProtection="1">
      <alignment horizontal="center" vertical="center"/>
      <protection locked="0"/>
    </xf>
    <xf numFmtId="181" fontId="35" fillId="0" borderId="34" xfId="0" applyNumberFormat="1" applyFont="1" applyBorder="1" applyAlignment="1" applyProtection="1">
      <alignment horizontal="center" vertical="center"/>
      <protection locked="0"/>
    </xf>
    <xf numFmtId="181" fontId="35" fillId="0" borderId="1" xfId="0" applyNumberFormat="1" applyFont="1" applyBorder="1" applyAlignment="1" applyProtection="1">
      <alignment horizontal="center" vertical="center"/>
      <protection locked="0"/>
    </xf>
    <xf numFmtId="181" fontId="35" fillId="0" borderId="35" xfId="0" applyNumberFormat="1" applyFont="1" applyBorder="1" applyAlignment="1" applyProtection="1">
      <alignment horizontal="center" vertical="center"/>
      <protection locked="0"/>
    </xf>
    <xf numFmtId="183" fontId="35" fillId="0" borderId="4" xfId="0" applyNumberFormat="1" applyFont="1" applyBorder="1" applyAlignment="1">
      <alignment horizontal="center" vertical="center"/>
    </xf>
    <xf numFmtId="183" fontId="35" fillId="0" borderId="6" xfId="0" applyNumberFormat="1" applyFont="1" applyBorder="1" applyAlignment="1">
      <alignment horizontal="center" vertical="center"/>
    </xf>
    <xf numFmtId="183" fontId="35" fillId="0" borderId="34" xfId="0" applyNumberFormat="1" applyFont="1" applyBorder="1" applyAlignment="1">
      <alignment horizontal="center" vertical="center"/>
    </xf>
    <xf numFmtId="183" fontId="35" fillId="0" borderId="1" xfId="0" applyNumberFormat="1" applyFont="1" applyBorder="1" applyAlignment="1">
      <alignment horizontal="center" vertical="center"/>
    </xf>
    <xf numFmtId="183" fontId="35" fillId="0" borderId="35" xfId="0" applyNumberFormat="1" applyFont="1" applyBorder="1" applyAlignment="1">
      <alignment horizontal="center" vertical="center"/>
    </xf>
    <xf numFmtId="183" fontId="35" fillId="0" borderId="5" xfId="0" applyNumberFormat="1" applyFont="1" applyBorder="1" applyAlignment="1" applyProtection="1">
      <alignment horizontal="center" vertical="center"/>
      <protection locked="0"/>
    </xf>
    <xf numFmtId="183" fontId="35" fillId="0" borderId="4" xfId="0" applyNumberFormat="1" applyFont="1" applyBorder="1" applyAlignment="1" applyProtection="1">
      <alignment horizontal="center" vertical="center"/>
      <protection locked="0"/>
    </xf>
    <xf numFmtId="183" fontId="35" fillId="0" borderId="6" xfId="0" applyNumberFormat="1" applyFont="1" applyBorder="1" applyAlignment="1" applyProtection="1">
      <alignment horizontal="center" vertical="center"/>
      <protection locked="0"/>
    </xf>
    <xf numFmtId="183" fontId="35" fillId="0" borderId="34" xfId="0" applyNumberFormat="1" applyFont="1" applyBorder="1" applyAlignment="1" applyProtection="1">
      <alignment horizontal="center" vertical="center"/>
      <protection locked="0"/>
    </xf>
    <xf numFmtId="183" fontId="35" fillId="0" borderId="1" xfId="0" applyNumberFormat="1" applyFont="1" applyBorder="1" applyAlignment="1" applyProtection="1">
      <alignment horizontal="center" vertical="center"/>
      <protection locked="0"/>
    </xf>
    <xf numFmtId="183" fontId="35" fillId="0" borderId="35" xfId="0" applyNumberFormat="1" applyFont="1" applyBorder="1" applyAlignment="1" applyProtection="1">
      <alignment horizontal="center" vertical="center"/>
      <protection locked="0"/>
    </xf>
    <xf numFmtId="0" fontId="38" fillId="0" borderId="5" xfId="0" applyFont="1" applyBorder="1" applyAlignment="1" applyProtection="1">
      <alignment horizontal="center" shrinkToFit="1"/>
      <protection locked="0"/>
    </xf>
    <xf numFmtId="0" fontId="38" fillId="0" borderId="4" xfId="0" applyFont="1" applyBorder="1" applyAlignment="1" applyProtection="1">
      <alignment horizontal="center" shrinkToFit="1"/>
      <protection locked="0"/>
    </xf>
    <xf numFmtId="0" fontId="38" fillId="0" borderId="34" xfId="0" applyFont="1" applyBorder="1" applyAlignment="1" applyProtection="1">
      <alignment horizontal="center" shrinkToFit="1"/>
      <protection locked="0"/>
    </xf>
    <xf numFmtId="0" fontId="38" fillId="0" borderId="1" xfId="0" applyFont="1" applyBorder="1" applyAlignment="1" applyProtection="1">
      <alignment horizontal="center" shrinkToFit="1"/>
      <protection locked="0"/>
    </xf>
    <xf numFmtId="0" fontId="38" fillId="0" borderId="5" xfId="0" applyFont="1" applyBorder="1" applyAlignment="1">
      <alignment horizontal="center" shrinkToFit="1"/>
    </xf>
    <xf numFmtId="0" fontId="38" fillId="0" borderId="4" xfId="0" applyFont="1" applyBorder="1" applyAlignment="1">
      <alignment horizontal="center" shrinkToFit="1"/>
    </xf>
    <xf numFmtId="0" fontId="38" fillId="0" borderId="34" xfId="0" applyFont="1" applyBorder="1" applyAlignment="1">
      <alignment horizontal="center" shrinkToFit="1"/>
    </xf>
    <xf numFmtId="0" fontId="38" fillId="0" borderId="1" xfId="0" applyFont="1" applyBorder="1" applyAlignment="1">
      <alignment horizontal="center" shrinkToFit="1"/>
    </xf>
    <xf numFmtId="49" fontId="35" fillId="0" borderId="0" xfId="0" applyNumberFormat="1" applyFont="1" applyAlignment="1">
      <alignment horizontal="center" shrinkToFit="1"/>
    </xf>
    <xf numFmtId="0" fontId="35" fillId="0" borderId="0" xfId="0" applyFont="1" applyAlignment="1">
      <alignment horizontal="center" shrinkToFit="1"/>
    </xf>
    <xf numFmtId="0" fontId="35" fillId="0" borderId="4"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5" fillId="0" borderId="1" xfId="0" applyFont="1" applyBorder="1" applyAlignment="1" applyProtection="1">
      <alignment horizontal="center" vertical="center" shrinkToFit="1"/>
      <protection locked="0"/>
    </xf>
    <xf numFmtId="0" fontId="35" fillId="0" borderId="35"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34" xfId="0" applyFont="1" applyBorder="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7" fillId="0" borderId="7" xfId="0" applyFont="1" applyBorder="1" applyAlignment="1">
      <alignment horizontal="center" vertical="center" wrapText="1"/>
    </xf>
    <xf numFmtId="0" fontId="37" fillId="0" borderId="30" xfId="0" applyFont="1" applyBorder="1" applyAlignment="1">
      <alignment horizontal="center" vertical="center" wrapText="1"/>
    </xf>
    <xf numFmtId="49" fontId="35" fillId="0" borderId="5" xfId="0" applyNumberFormat="1" applyFont="1" applyBorder="1" applyAlignment="1" applyProtection="1">
      <alignment horizontal="center" vertical="center" shrinkToFit="1"/>
      <protection locked="0"/>
    </xf>
    <xf numFmtId="49" fontId="35" fillId="0" borderId="4" xfId="0" applyNumberFormat="1" applyFont="1" applyBorder="1" applyAlignment="1" applyProtection="1">
      <alignment horizontal="center" vertical="center" shrinkToFit="1"/>
      <protection locked="0"/>
    </xf>
    <xf numFmtId="49" fontId="35" fillId="0" borderId="6" xfId="0" applyNumberFormat="1" applyFont="1" applyBorder="1" applyAlignment="1" applyProtection="1">
      <alignment horizontal="center" vertical="center" shrinkToFit="1"/>
      <protection locked="0"/>
    </xf>
    <xf numFmtId="49" fontId="35" fillId="0" borderId="34" xfId="0" applyNumberFormat="1" applyFont="1" applyBorder="1" applyAlignment="1" applyProtection="1">
      <alignment horizontal="center" vertical="center" shrinkToFit="1"/>
      <protection locked="0"/>
    </xf>
    <xf numFmtId="49" fontId="35" fillId="0" borderId="35" xfId="0" applyNumberFormat="1"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cellXfs>
  <cellStyles count="8">
    <cellStyle name="ハイパーリンク" xfId="3" builtinId="8"/>
    <cellStyle name="標準" xfId="0" builtinId="0"/>
    <cellStyle name="標準 2" xfId="2" xr:uid="{6F47E688-9B91-4401-A04A-790476C4250D}"/>
    <cellStyle name="標準 2 2" xfId="5" xr:uid="{13CA25F8-0DF1-4473-A523-E7451E85741D}"/>
    <cellStyle name="標準 2 2 2" xfId="6" xr:uid="{27F64E7C-EDB0-4BF5-8BBE-F92CFE95B672}"/>
    <cellStyle name="標準 2 2 2 2" xfId="7" xr:uid="{DC97DAE9-BC6B-4512-B679-1B8DE5AD2A67}"/>
    <cellStyle name="標準 2 3" xfId="1" xr:uid="{AD53797C-7B5F-45EE-8486-23FFF281F101}"/>
    <cellStyle name="標準 3" xfId="4" xr:uid="{037808E0-EEC7-4893-BE0B-A1BF00EABE76}"/>
  </cellStyles>
  <dxfs count="1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fmlaLink="$U$9" lockText="1" noThreeD="1"/>
</file>

<file path=xl/ctrlProps/ctrlProp10.xml><?xml version="1.0" encoding="utf-8"?>
<formControlPr xmlns="http://schemas.microsoft.com/office/spreadsheetml/2009/9/main" objectType="CheckBox" fmlaLink="$U$89" lockText="1" noThreeD="1"/>
</file>

<file path=xl/ctrlProps/ctrlProp11.xml><?xml version="1.0" encoding="utf-8"?>
<formControlPr xmlns="http://schemas.microsoft.com/office/spreadsheetml/2009/9/main" objectType="CheckBox" fmlaLink="$U$91" lockText="1" noThreeD="1"/>
</file>

<file path=xl/ctrlProps/ctrlProp12.xml><?xml version="1.0" encoding="utf-8"?>
<formControlPr xmlns="http://schemas.microsoft.com/office/spreadsheetml/2009/9/main" objectType="CheckBox" fmlaLink="$U$93" lockText="1" noThreeD="1"/>
</file>

<file path=xl/ctrlProps/ctrlProp13.xml><?xml version="1.0" encoding="utf-8"?>
<formControlPr xmlns="http://schemas.microsoft.com/office/spreadsheetml/2009/9/main" objectType="CheckBox" fmlaLink="$AA$33" noThreeD="1"/>
</file>

<file path=xl/ctrlProps/ctrlProp14.xml><?xml version="1.0" encoding="utf-8"?>
<formControlPr xmlns="http://schemas.microsoft.com/office/spreadsheetml/2009/9/main" objectType="CheckBox" fmlaLink="$AB$33" noThreeD="1"/>
</file>

<file path=xl/ctrlProps/ctrlProp15.xml><?xml version="1.0" encoding="utf-8"?>
<formControlPr xmlns="http://schemas.microsoft.com/office/spreadsheetml/2009/9/main" objectType="CheckBox" fmlaLink="$AA$40" noThreeD="1"/>
</file>

<file path=xl/ctrlProps/ctrlProp16.xml><?xml version="1.0" encoding="utf-8"?>
<formControlPr xmlns="http://schemas.microsoft.com/office/spreadsheetml/2009/9/main" objectType="CheckBox" fmlaLink="$AA$41" noThreeD="1"/>
</file>

<file path=xl/ctrlProps/ctrlProp17.xml><?xml version="1.0" encoding="utf-8"?>
<formControlPr xmlns="http://schemas.microsoft.com/office/spreadsheetml/2009/9/main" objectType="CheckBox" fmlaLink="$AA$42" noThreeD="1"/>
</file>

<file path=xl/ctrlProps/ctrlProp18.xml><?xml version="1.0" encoding="utf-8"?>
<formControlPr xmlns="http://schemas.microsoft.com/office/spreadsheetml/2009/9/main" objectType="CheckBox" fmlaLink="$AA$36" noThreeD="1"/>
</file>

<file path=xl/ctrlProps/ctrlProp19.xml><?xml version="1.0" encoding="utf-8"?>
<formControlPr xmlns="http://schemas.microsoft.com/office/spreadsheetml/2009/9/main" objectType="CheckBox" fmlaLink="$Z$36" noThreeD="1"/>
</file>

<file path=xl/ctrlProps/ctrlProp2.xml><?xml version="1.0" encoding="utf-8"?>
<formControlPr xmlns="http://schemas.microsoft.com/office/spreadsheetml/2009/9/main" objectType="CheckBox" fmlaLink="$AA$19" noThreeD="1"/>
</file>

<file path=xl/ctrlProps/ctrlProp20.xml><?xml version="1.0" encoding="utf-8"?>
<formControlPr xmlns="http://schemas.microsoft.com/office/spreadsheetml/2009/9/main" objectType="CheckBox" fmlaLink="$AB$36" noThreeD="1"/>
</file>

<file path=xl/ctrlProps/ctrlProp21.xml><?xml version="1.0" encoding="utf-8"?>
<formControlPr xmlns="http://schemas.microsoft.com/office/spreadsheetml/2009/9/main" objectType="CheckBox" fmlaLink="$AB$35" noThreeD="1"/>
</file>

<file path=xl/ctrlProps/ctrlProp22.xml><?xml version="1.0" encoding="utf-8"?>
<formControlPr xmlns="http://schemas.microsoft.com/office/spreadsheetml/2009/9/main" objectType="CheckBox" fmlaLink="$AA$35" noThreeD="1"/>
</file>

<file path=xl/ctrlProps/ctrlProp23.xml><?xml version="1.0" encoding="utf-8"?>
<formControlPr xmlns="http://schemas.microsoft.com/office/spreadsheetml/2009/9/main" objectType="CheckBox" fmlaLink="事業計画書!$U$9" lockText="1" noThreeD="1"/>
</file>

<file path=xl/ctrlProps/ctrlProp24.xml><?xml version="1.0" encoding="utf-8"?>
<formControlPr xmlns="http://schemas.microsoft.com/office/spreadsheetml/2009/9/main" objectType="CheckBox" fmlaLink="$AA$19" noThreeD="1"/>
</file>

<file path=xl/ctrlProps/ctrlProp25.xml><?xml version="1.0" encoding="utf-8"?>
<formControlPr xmlns="http://schemas.microsoft.com/office/spreadsheetml/2009/9/main" objectType="CheckBox" fmlaLink="$AB$19" noThreeD="1"/>
</file>

<file path=xl/ctrlProps/ctrlProp26.xml><?xml version="1.0" encoding="utf-8"?>
<formControlPr xmlns="http://schemas.microsoft.com/office/spreadsheetml/2009/9/main" objectType="CheckBox" fmlaLink="事業計画書!$U$24" lockText="1" noThreeD="1"/>
</file>

<file path=xl/ctrlProps/ctrlProp27.xml><?xml version="1.0" encoding="utf-8"?>
<formControlPr xmlns="http://schemas.microsoft.com/office/spreadsheetml/2009/9/main" objectType="CheckBox" fmlaLink="$AA$35" noThreeD="1"/>
</file>

<file path=xl/ctrlProps/ctrlProp28.xml><?xml version="1.0" encoding="utf-8"?>
<formControlPr xmlns="http://schemas.microsoft.com/office/spreadsheetml/2009/9/main" objectType="CheckBox" fmlaLink="$AB$35" noThreeD="1"/>
</file>

<file path=xl/ctrlProps/ctrlProp29.xml><?xml version="1.0" encoding="utf-8"?>
<formControlPr xmlns="http://schemas.microsoft.com/office/spreadsheetml/2009/9/main" objectType="CheckBox" fmlaLink="$AA$33" noThreeD="1"/>
</file>

<file path=xl/ctrlProps/ctrlProp3.xml><?xml version="1.0" encoding="utf-8"?>
<formControlPr xmlns="http://schemas.microsoft.com/office/spreadsheetml/2009/9/main" objectType="CheckBox" fmlaLink="$AB$19" noThreeD="1"/>
</file>

<file path=xl/ctrlProps/ctrlProp30.xml><?xml version="1.0" encoding="utf-8"?>
<formControlPr xmlns="http://schemas.microsoft.com/office/spreadsheetml/2009/9/main" objectType="CheckBox" fmlaLink="$AB$33" noThreeD="1"/>
</file>

<file path=xl/ctrlProps/ctrlProp31.xml><?xml version="1.0" encoding="utf-8"?>
<formControlPr xmlns="http://schemas.microsoft.com/office/spreadsheetml/2009/9/main" objectType="CheckBox" fmlaLink="$AA$19" noThreeD="1"/>
</file>

<file path=xl/ctrlProps/ctrlProp32.xml><?xml version="1.0" encoding="utf-8"?>
<formControlPr xmlns="http://schemas.microsoft.com/office/spreadsheetml/2009/9/main" objectType="CheckBox" fmlaLink="$Z$19" noThreeD="1"/>
</file>

<file path=xl/ctrlProps/ctrlProp33.xml><?xml version="1.0" encoding="utf-8"?>
<formControlPr xmlns="http://schemas.microsoft.com/office/spreadsheetml/2009/9/main" objectType="CheckBox" fmlaLink="$Z$35" noThreeD="1"/>
</file>

<file path=xl/ctrlProps/ctrlProp34.xml><?xml version="1.0" encoding="utf-8"?>
<formControlPr xmlns="http://schemas.microsoft.com/office/spreadsheetml/2009/9/main" objectType="CheckBox" fmlaLink="$AA$35" noThreeD="1"/>
</file>

<file path=xl/ctrlProps/ctrlProp35.xml><?xml version="1.0" encoding="utf-8"?>
<formControlPr xmlns="http://schemas.microsoft.com/office/spreadsheetml/2009/9/main" objectType="CheckBox" fmlaLink="$Z$31" noThreeD="1"/>
</file>

<file path=xl/ctrlProps/ctrlProp36.xml><?xml version="1.0" encoding="utf-8"?>
<formControlPr xmlns="http://schemas.microsoft.com/office/spreadsheetml/2009/9/main" objectType="CheckBox" fmlaLink="$AA$31" noThreeD="1"/>
</file>

<file path=xl/ctrlProps/ctrlProp37.xml><?xml version="1.0" encoding="utf-8"?>
<formControlPr xmlns="http://schemas.microsoft.com/office/spreadsheetml/2009/9/main" objectType="CheckBox" fmlaLink="$AB$31" noThreeD="1"/>
</file>

<file path=xl/ctrlProps/ctrlProp38.xml><?xml version="1.0" encoding="utf-8"?>
<formControlPr xmlns="http://schemas.microsoft.com/office/spreadsheetml/2009/9/main" objectType="CheckBox" fmlaLink="$AC$31" noThreeD="1"/>
</file>

<file path=xl/ctrlProps/ctrlProp39.xml><?xml version="1.0" encoding="utf-8"?>
<formControlPr xmlns="http://schemas.microsoft.com/office/spreadsheetml/2009/9/main" objectType="CheckBox" fmlaLink="$AD$31" noThreeD="1"/>
</file>

<file path=xl/ctrlProps/ctrlProp4.xml><?xml version="1.0" encoding="utf-8"?>
<formControlPr xmlns="http://schemas.microsoft.com/office/spreadsheetml/2009/9/main" objectType="CheckBox" fmlaLink="$U$24" lockText="1" noThreeD="1"/>
</file>

<file path=xl/ctrlProps/ctrlProp40.xml><?xml version="1.0" encoding="utf-8"?>
<formControlPr xmlns="http://schemas.microsoft.com/office/spreadsheetml/2009/9/main" objectType="CheckBox" fmlaLink="$Z$33" noThreeD="1"/>
</file>

<file path=xl/ctrlProps/ctrlProp41.xml><?xml version="1.0" encoding="utf-8"?>
<formControlPr xmlns="http://schemas.microsoft.com/office/spreadsheetml/2009/9/main" objectType="CheckBox" fmlaLink="$AA$33" noThreeD="1"/>
</file>

<file path=xl/ctrlProps/ctrlProp42.xml><?xml version="1.0" encoding="utf-8"?>
<formControlPr xmlns="http://schemas.microsoft.com/office/spreadsheetml/2009/9/main" objectType="CheckBox" fmlaLink="$AB$33" noThreeD="1"/>
</file>

<file path=xl/ctrlProps/ctrlProp5.xml><?xml version="1.0" encoding="utf-8"?>
<formControlPr xmlns="http://schemas.microsoft.com/office/spreadsheetml/2009/9/main" objectType="CheckBox" fmlaLink="$AA$45" noThreeD="1"/>
</file>

<file path=xl/ctrlProps/ctrlProp6.xml><?xml version="1.0" encoding="utf-8"?>
<formControlPr xmlns="http://schemas.microsoft.com/office/spreadsheetml/2009/9/main" objectType="CheckBox" fmlaLink="$AB$45" noThreeD="1"/>
</file>

<file path=xl/ctrlProps/ctrlProp7.xml><?xml version="1.0" encoding="utf-8"?>
<formControlPr xmlns="http://schemas.microsoft.com/office/spreadsheetml/2009/9/main" objectType="CheckBox" fmlaLink="$U$83" lockText="1" noThreeD="1"/>
</file>

<file path=xl/ctrlProps/ctrlProp8.xml><?xml version="1.0" encoding="utf-8"?>
<formControlPr xmlns="http://schemas.microsoft.com/office/spreadsheetml/2009/9/main" objectType="CheckBox" fmlaLink="$U$85" lockText="1" noThreeD="1"/>
</file>

<file path=xl/ctrlProps/ctrlProp9.xml><?xml version="1.0" encoding="utf-8"?>
<formControlPr xmlns="http://schemas.microsoft.com/office/spreadsheetml/2009/9/main" objectType="CheckBox" fmlaLink="$U$87" lockText="1" noThreeD="1"/>
</file>

<file path=xl/drawings/drawing1.xml><?xml version="1.0" encoding="utf-8"?>
<xdr:wsDr xmlns:xdr="http://schemas.openxmlformats.org/drawingml/2006/spreadsheetDrawing" xmlns:a="http://schemas.openxmlformats.org/drawingml/2006/main">
  <xdr:twoCellAnchor editAs="oneCell">
    <xdr:from>
      <xdr:col>2</xdr:col>
      <xdr:colOff>9525</xdr:colOff>
      <xdr:row>8</xdr:row>
      <xdr:rowOff>19050</xdr:rowOff>
    </xdr:from>
    <xdr:to>
      <xdr:col>5</xdr:col>
      <xdr:colOff>19050</xdr:colOff>
      <xdr:row>9</xdr:row>
      <xdr:rowOff>0</xdr:rowOff>
    </xdr:to>
    <xdr:sp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太陽光発電設備・蓄電池</a:t>
          </a:r>
        </a:p>
      </xdr:txBody>
    </xdr:sp>
    <xdr:clientData fLocksWithSheet="0"/>
  </xdr:twoCellAnchor>
  <xdr:twoCellAnchor editAs="oneCell">
    <xdr:from>
      <xdr:col>12</xdr:col>
      <xdr:colOff>361950</xdr:colOff>
      <xdr:row>18</xdr:row>
      <xdr:rowOff>0</xdr:rowOff>
    </xdr:from>
    <xdr:to>
      <xdr:col>13</xdr:col>
      <xdr:colOff>361950</xdr:colOff>
      <xdr:row>19</xdr:row>
      <xdr:rowOff>0</xdr:rowOff>
    </xdr:to>
    <xdr:sp textlink="">
      <xdr:nvSpPr>
        <xdr:cNvPr id="5127"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18</xdr:row>
      <xdr:rowOff>0</xdr:rowOff>
    </xdr:from>
    <xdr:to>
      <xdr:col>15</xdr:col>
      <xdr:colOff>361950</xdr:colOff>
      <xdr:row>19</xdr:row>
      <xdr:rowOff>0</xdr:rowOff>
    </xdr:to>
    <xdr:sp textlink="">
      <xdr:nvSpPr>
        <xdr:cNvPr id="5128"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2</xdr:col>
      <xdr:colOff>0</xdr:colOff>
      <xdr:row>23</xdr:row>
      <xdr:rowOff>0</xdr:rowOff>
    </xdr:from>
    <xdr:to>
      <xdr:col>5</xdr:col>
      <xdr:colOff>38100</xdr:colOff>
      <xdr:row>24</xdr:row>
      <xdr:rowOff>0</xdr:rowOff>
    </xdr:to>
    <xdr:sp textlink="">
      <xdr:nvSpPr>
        <xdr:cNvPr id="5132"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蓄電池のみ導入</a:t>
          </a:r>
        </a:p>
      </xdr:txBody>
    </xdr:sp>
    <xdr:clientData fLocksWithSheet="0"/>
  </xdr:twoCellAnchor>
  <xdr:twoCellAnchor editAs="oneCell">
    <xdr:from>
      <xdr:col>10</xdr:col>
      <xdr:colOff>228600</xdr:colOff>
      <xdr:row>44</xdr:row>
      <xdr:rowOff>0</xdr:rowOff>
    </xdr:from>
    <xdr:to>
      <xdr:col>11</xdr:col>
      <xdr:colOff>228600</xdr:colOff>
      <xdr:row>45</xdr:row>
      <xdr:rowOff>0</xdr:rowOff>
    </xdr:to>
    <xdr:sp textlink="">
      <xdr:nvSpPr>
        <xdr:cNvPr id="5134"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12</xdr:col>
      <xdr:colOff>228600</xdr:colOff>
      <xdr:row>44</xdr:row>
      <xdr:rowOff>0</xdr:rowOff>
    </xdr:from>
    <xdr:to>
      <xdr:col>13</xdr:col>
      <xdr:colOff>228600</xdr:colOff>
      <xdr:row>45</xdr:row>
      <xdr:rowOff>0</xdr:rowOff>
    </xdr:to>
    <xdr:sp textlink="">
      <xdr:nvSpPr>
        <xdr:cNvPr id="5135"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3</xdr:col>
      <xdr:colOff>19050</xdr:colOff>
      <xdr:row>82</xdr:row>
      <xdr:rowOff>0</xdr:rowOff>
    </xdr:from>
    <xdr:to>
      <xdr:col>4</xdr:col>
      <xdr:colOff>0</xdr:colOff>
      <xdr:row>83</xdr:row>
      <xdr:rowOff>0</xdr:rowOff>
    </xdr:to>
    <xdr:sp textlink="">
      <xdr:nvSpPr>
        <xdr:cNvPr id="513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84</xdr:row>
      <xdr:rowOff>0</xdr:rowOff>
    </xdr:from>
    <xdr:to>
      <xdr:col>4</xdr:col>
      <xdr:colOff>0</xdr:colOff>
      <xdr:row>85</xdr:row>
      <xdr:rowOff>0</xdr:rowOff>
    </xdr:to>
    <xdr:sp textlink="">
      <xdr:nvSpPr>
        <xdr:cNvPr id="5137"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86</xdr:row>
      <xdr:rowOff>0</xdr:rowOff>
    </xdr:from>
    <xdr:to>
      <xdr:col>4</xdr:col>
      <xdr:colOff>0</xdr:colOff>
      <xdr:row>87</xdr:row>
      <xdr:rowOff>0</xdr:rowOff>
    </xdr:to>
    <xdr:sp textlink="">
      <xdr:nvSpPr>
        <xdr:cNvPr id="513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88</xdr:row>
      <xdr:rowOff>0</xdr:rowOff>
    </xdr:from>
    <xdr:to>
      <xdr:col>4</xdr:col>
      <xdr:colOff>0</xdr:colOff>
      <xdr:row>89</xdr:row>
      <xdr:rowOff>0</xdr:rowOff>
    </xdr:to>
    <xdr:sp textlink="">
      <xdr:nvSpPr>
        <xdr:cNvPr id="5139"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90</xdr:row>
      <xdr:rowOff>0</xdr:rowOff>
    </xdr:from>
    <xdr:to>
      <xdr:col>4</xdr:col>
      <xdr:colOff>0</xdr:colOff>
      <xdr:row>91</xdr:row>
      <xdr:rowOff>0</xdr:rowOff>
    </xdr:to>
    <xdr:sp textlink="">
      <xdr:nvSpPr>
        <xdr:cNvPr id="5140"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92</xdr:row>
      <xdr:rowOff>0</xdr:rowOff>
    </xdr:from>
    <xdr:to>
      <xdr:col>4</xdr:col>
      <xdr:colOff>0</xdr:colOff>
      <xdr:row>93</xdr:row>
      <xdr:rowOff>0</xdr:rowOff>
    </xdr:to>
    <xdr:sp textlink="">
      <xdr:nvSpPr>
        <xdr:cNvPr id="5141"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4</xdr:col>
      <xdr:colOff>742950</xdr:colOff>
      <xdr:row>59</xdr:row>
      <xdr:rowOff>200025</xdr:rowOff>
    </xdr:from>
    <xdr:ext cx="325730" cy="275717"/>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59</xdr:row>
      <xdr:rowOff>200025</xdr:rowOff>
    </xdr:from>
    <xdr:ext cx="325730" cy="275717"/>
    <xdr:sp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59</xdr:row>
      <xdr:rowOff>200025</xdr:rowOff>
    </xdr:from>
    <xdr:ext cx="325730" cy="275717"/>
    <xdr:sp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62</xdr:row>
      <xdr:rowOff>219075</xdr:rowOff>
    </xdr:from>
    <xdr:ext cx="325730" cy="275717"/>
    <xdr:sp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952625"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59</xdr:row>
      <xdr:rowOff>200025</xdr:rowOff>
    </xdr:from>
    <xdr:ext cx="325730" cy="275717"/>
    <xdr:sp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62</xdr:row>
      <xdr:rowOff>219075</xdr:rowOff>
    </xdr:from>
    <xdr:ext cx="325730" cy="275717"/>
    <xdr:sp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46710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62</xdr:row>
      <xdr:rowOff>219075</xdr:rowOff>
    </xdr:from>
    <xdr:ext cx="325730" cy="275717"/>
    <xdr:sp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010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62</xdr:row>
      <xdr:rowOff>219075</xdr:rowOff>
    </xdr:from>
    <xdr:ext cx="325730" cy="275717"/>
    <xdr:sp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153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oneCellAnchor>
    <xdr:from>
      <xdr:col>4</xdr:col>
      <xdr:colOff>742950</xdr:colOff>
      <xdr:row>65</xdr:row>
      <xdr:rowOff>200025</xdr:rowOff>
    </xdr:from>
    <xdr:ext cx="325730" cy="275717"/>
    <xdr:sp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952625"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⑨</a:t>
          </a:r>
        </a:p>
      </xdr:txBody>
    </xdr:sp>
    <xdr:clientData fPrintsWithSheet="0"/>
  </xdr:oneCellAnchor>
  <xdr:oneCellAnchor>
    <xdr:from>
      <xdr:col>8</xdr:col>
      <xdr:colOff>333375</xdr:colOff>
      <xdr:row>65</xdr:row>
      <xdr:rowOff>200025</xdr:rowOff>
    </xdr:from>
    <xdr:ext cx="325730" cy="275717"/>
    <xdr:sp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46710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⑩</a:t>
          </a:r>
        </a:p>
      </xdr:txBody>
    </xdr:sp>
    <xdr:clientData fPrintsWithSheet="0"/>
  </xdr:oneCellAnchor>
  <xdr:oneCellAnchor>
    <xdr:from>
      <xdr:col>12</xdr:col>
      <xdr:colOff>352425</xdr:colOff>
      <xdr:row>65</xdr:row>
      <xdr:rowOff>200025</xdr:rowOff>
    </xdr:from>
    <xdr:ext cx="325730" cy="275717"/>
    <xdr:sp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010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⑪</a:t>
          </a:r>
        </a:p>
      </xdr:txBody>
    </xdr:sp>
    <xdr:clientData fPrintsWithSheet="0"/>
  </xdr:oneCellAnchor>
  <xdr:oneCellAnchor>
    <xdr:from>
      <xdr:col>15</xdr:col>
      <xdr:colOff>352425</xdr:colOff>
      <xdr:row>65</xdr:row>
      <xdr:rowOff>200025</xdr:rowOff>
    </xdr:from>
    <xdr:ext cx="325730" cy="275717"/>
    <xdr:sp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6153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⑫</a:t>
          </a:r>
        </a:p>
      </xdr:txBody>
    </xdr:sp>
    <xdr:clientData fPrintsWithSheet="0"/>
  </xdr:oneCellAnchor>
  <xdr:oneCellAnchor>
    <xdr:from>
      <xdr:col>4</xdr:col>
      <xdr:colOff>742950</xdr:colOff>
      <xdr:row>68</xdr:row>
      <xdr:rowOff>200025</xdr:rowOff>
    </xdr:from>
    <xdr:ext cx="325730" cy="275717"/>
    <xdr:sp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952625"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⑬</a:t>
          </a:r>
        </a:p>
      </xdr:txBody>
    </xdr:sp>
    <xdr:clientData fPrintsWithSheet="0"/>
  </xdr:oneCellAnchor>
  <xdr:oneCellAnchor>
    <xdr:from>
      <xdr:col>8</xdr:col>
      <xdr:colOff>333375</xdr:colOff>
      <xdr:row>68</xdr:row>
      <xdr:rowOff>200025</xdr:rowOff>
    </xdr:from>
    <xdr:ext cx="325730" cy="275717"/>
    <xdr:sp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46710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⑭</a:t>
          </a:r>
        </a:p>
      </xdr:txBody>
    </xdr:sp>
    <xdr:clientData fPrintsWithSheet="0"/>
  </xdr:oneCellAnchor>
  <xdr:oneCellAnchor>
    <xdr:from>
      <xdr:col>12</xdr:col>
      <xdr:colOff>352425</xdr:colOff>
      <xdr:row>68</xdr:row>
      <xdr:rowOff>200025</xdr:rowOff>
    </xdr:from>
    <xdr:ext cx="325730" cy="275717"/>
    <xdr:sp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5010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⑮</a:t>
          </a:r>
        </a:p>
      </xdr:txBody>
    </xdr:sp>
    <xdr:clientData fPrintsWithSheet="0"/>
  </xdr:oneCellAnchor>
  <xdr:oneCellAnchor>
    <xdr:from>
      <xdr:col>15</xdr:col>
      <xdr:colOff>352425</xdr:colOff>
      <xdr:row>68</xdr:row>
      <xdr:rowOff>200025</xdr:rowOff>
    </xdr:from>
    <xdr:ext cx="325730" cy="275717"/>
    <xdr:sp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153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⑯</a:t>
          </a:r>
        </a:p>
      </xdr:txBody>
    </xdr:sp>
    <xdr:clientData fPrintsWithSheet="0"/>
  </xdr:oneCellAnchor>
  <xdr:twoCellAnchor editAs="oneCell">
    <xdr:from>
      <xdr:col>12</xdr:col>
      <xdr:colOff>190500</xdr:colOff>
      <xdr:row>18</xdr:row>
      <xdr:rowOff>0</xdr:rowOff>
    </xdr:from>
    <xdr:to>
      <xdr:col>13</xdr:col>
      <xdr:colOff>190500</xdr:colOff>
      <xdr:row>19</xdr:row>
      <xdr:rowOff>0</xdr:rowOff>
    </xdr:to>
    <xdr:sp textlink="">
      <xdr:nvSpPr>
        <xdr:cNvPr id="18" name="Check Box 7" hidden="1">
          <a:extLst>
            <a:ext uri="{63B3BB69-23CF-44E3-9099-C40C66FF867C}">
              <a14:compatExt xmlns:a14="http://schemas.microsoft.com/office/drawing/2010/main" spid="_x0000_s5127"/>
            </a:ext>
            <a:ext uri="{FF2B5EF4-FFF2-40B4-BE49-F238E27FC236}">
              <a16:creationId xmlns:a16="http://schemas.microsoft.com/office/drawing/2014/main" id="{CB82213A-A7AB-479B-A530-706C46A065E8}"/>
            </a:ext>
          </a:extLst>
        </xdr:cNvPr>
        <xdr:cNvSpPr/>
      </xdr:nvSpPr>
      <xdr:spPr bwMode="auto">
        <a:xfrm>
          <a:off x="4848225" y="411480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190500</xdr:colOff>
      <xdr:row>18</xdr:row>
      <xdr:rowOff>0</xdr:rowOff>
    </xdr:from>
    <xdr:to>
      <xdr:col>15</xdr:col>
      <xdr:colOff>190500</xdr:colOff>
      <xdr:row>19</xdr:row>
      <xdr:rowOff>0</xdr:rowOff>
    </xdr:to>
    <xdr:sp textlink="">
      <xdr:nvSpPr>
        <xdr:cNvPr id="19" name="Check Box 8" hidden="1">
          <a:extLst>
            <a:ext uri="{63B3BB69-23CF-44E3-9099-C40C66FF867C}">
              <a14:compatExt xmlns:a14="http://schemas.microsoft.com/office/drawing/2010/main" spid="_x0000_s5128"/>
            </a:ext>
            <a:ext uri="{FF2B5EF4-FFF2-40B4-BE49-F238E27FC236}">
              <a16:creationId xmlns:a16="http://schemas.microsoft.com/office/drawing/2014/main" id="{029D452E-642E-4D30-8AD2-E18297B0BDD1}"/>
            </a:ext>
          </a:extLst>
        </xdr:cNvPr>
        <xdr:cNvSpPr/>
      </xdr:nvSpPr>
      <xdr:spPr bwMode="auto">
        <a:xfrm>
          <a:off x="5610225" y="411480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12</xdr:col>
      <xdr:colOff>361950</xdr:colOff>
      <xdr:row>32</xdr:row>
      <xdr:rowOff>0</xdr:rowOff>
    </xdr:from>
    <xdr:to>
      <xdr:col>13</xdr:col>
      <xdr:colOff>361950</xdr:colOff>
      <xdr:row>33</xdr:row>
      <xdr:rowOff>0</xdr:rowOff>
    </xdr:to>
    <xdr:sp textlink="">
      <xdr:nvSpPr>
        <xdr:cNvPr id="5146"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32</xdr:row>
      <xdr:rowOff>0</xdr:rowOff>
    </xdr:from>
    <xdr:to>
      <xdr:col>15</xdr:col>
      <xdr:colOff>361950</xdr:colOff>
      <xdr:row>33</xdr:row>
      <xdr:rowOff>0</xdr:rowOff>
    </xdr:to>
    <xdr:sp textlink="">
      <xdr:nvSpPr>
        <xdr:cNvPr id="5147" name="Check Box 27" hidden="1">
          <a:extLst>
            <a:ext uri="{63B3BB69-23CF-44E3-9099-C40C66FF867C}">
              <a14:compatExt xmlns:a14="http://schemas.microsoft.com/office/drawing/2010/main"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oneCellAnchor>
    <xdr:from>
      <xdr:col>12</xdr:col>
      <xdr:colOff>190500</xdr:colOff>
      <xdr:row>32</xdr:row>
      <xdr:rowOff>0</xdr:rowOff>
    </xdr:from>
    <xdr:ext cx="381000" cy="224117"/>
    <xdr:sp textlink="">
      <xdr:nvSpPr>
        <xdr:cNvPr id="22" name="Check Box 7" hidden="1">
          <a:extLst>
            <a:ext uri="{63B3BB69-23CF-44E3-9099-C40C66FF867C}">
              <a14:compatExt xmlns:a14="http://schemas.microsoft.com/office/drawing/2010/main" spid="_x0000_s5127"/>
            </a:ext>
            <a:ext uri="{FF2B5EF4-FFF2-40B4-BE49-F238E27FC236}">
              <a16:creationId xmlns:a16="http://schemas.microsoft.com/office/drawing/2014/main" id="{87A6A79A-0B4B-4B9A-8547-71C77EE9D1E3}"/>
            </a:ext>
          </a:extLst>
        </xdr:cNvPr>
        <xdr:cNvSpPr/>
      </xdr:nvSpPr>
      <xdr:spPr bwMode="auto">
        <a:xfrm>
          <a:off x="4852147" y="4034118"/>
          <a:ext cx="381000" cy="22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oneCellAnchor>
  <xdr:oneCellAnchor>
    <xdr:from>
      <xdr:col>14</xdr:col>
      <xdr:colOff>190500</xdr:colOff>
      <xdr:row>32</xdr:row>
      <xdr:rowOff>0</xdr:rowOff>
    </xdr:from>
    <xdr:ext cx="381000" cy="224117"/>
    <xdr:sp textlink="">
      <xdr:nvSpPr>
        <xdr:cNvPr id="23" name="Check Box 8" hidden="1">
          <a:extLst>
            <a:ext uri="{63B3BB69-23CF-44E3-9099-C40C66FF867C}">
              <a14:compatExt xmlns:a14="http://schemas.microsoft.com/office/drawing/2010/main" spid="_x0000_s5128"/>
            </a:ext>
            <a:ext uri="{FF2B5EF4-FFF2-40B4-BE49-F238E27FC236}">
              <a16:creationId xmlns:a16="http://schemas.microsoft.com/office/drawing/2014/main" id="{B7D1BD65-17E9-468F-87E4-89866CF254CD}"/>
            </a:ext>
          </a:extLst>
        </xdr:cNvPr>
        <xdr:cNvSpPr/>
      </xdr:nvSpPr>
      <xdr:spPr bwMode="auto">
        <a:xfrm>
          <a:off x="5614147" y="4034118"/>
          <a:ext cx="381000" cy="22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oneCellAnchor>
  <xdr:oneCellAnchor>
    <xdr:from>
      <xdr:col>6</xdr:col>
      <xdr:colOff>294288</xdr:colOff>
      <xdr:row>9</xdr:row>
      <xdr:rowOff>190963</xdr:rowOff>
    </xdr:from>
    <xdr:ext cx="454507" cy="192360"/>
    <xdr:sp textlink="">
      <xdr:nvSpPr>
        <xdr:cNvPr id="20" name="テキスト ボックス 19">
          <a:extLst>
            <a:ext uri="{FF2B5EF4-FFF2-40B4-BE49-F238E27FC236}">
              <a16:creationId xmlns:a16="http://schemas.microsoft.com/office/drawing/2014/main" id="{166BC059-12B4-4C37-B8DB-6AC3DAAE7107}"/>
            </a:ext>
          </a:extLst>
        </xdr:cNvPr>
        <xdr:cNvSpPr txBox="1"/>
      </xdr:nvSpPr>
      <xdr:spPr>
        <a:xfrm>
          <a:off x="2670525" y="2266410"/>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301918</xdr:colOff>
      <xdr:row>9</xdr:row>
      <xdr:rowOff>189300</xdr:rowOff>
    </xdr:from>
    <xdr:ext cx="590180" cy="192360"/>
    <xdr:sp textlink="">
      <xdr:nvSpPr>
        <xdr:cNvPr id="21" name="テキスト ボックス 20">
          <a:extLst>
            <a:ext uri="{FF2B5EF4-FFF2-40B4-BE49-F238E27FC236}">
              <a16:creationId xmlns:a16="http://schemas.microsoft.com/office/drawing/2014/main" id="{DEE84E70-7C17-4BCF-A7BD-5729F23D27FC}"/>
            </a:ext>
          </a:extLst>
        </xdr:cNvPr>
        <xdr:cNvSpPr txBox="1"/>
      </xdr:nvSpPr>
      <xdr:spPr>
        <a:xfrm>
          <a:off x="3819198" y="2238337"/>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304314</xdr:colOff>
      <xdr:row>14</xdr:row>
      <xdr:rowOff>194631</xdr:rowOff>
    </xdr:from>
    <xdr:ext cx="454507" cy="192360"/>
    <xdr:sp textlink="">
      <xdr:nvSpPr>
        <xdr:cNvPr id="26" name="テキスト ボックス 25">
          <a:extLst>
            <a:ext uri="{FF2B5EF4-FFF2-40B4-BE49-F238E27FC236}">
              <a16:creationId xmlns:a16="http://schemas.microsoft.com/office/drawing/2014/main" id="{23202FB2-147F-49EE-9C1A-53A0684F28EC}"/>
            </a:ext>
          </a:extLst>
        </xdr:cNvPr>
        <xdr:cNvSpPr txBox="1"/>
      </xdr:nvSpPr>
      <xdr:spPr>
        <a:xfrm>
          <a:off x="2680551" y="3423105"/>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311944</xdr:colOff>
      <xdr:row>14</xdr:row>
      <xdr:rowOff>192968</xdr:rowOff>
    </xdr:from>
    <xdr:ext cx="590180" cy="192360"/>
    <xdr:sp textlink="">
      <xdr:nvSpPr>
        <xdr:cNvPr id="27" name="テキスト ボックス 26">
          <a:extLst>
            <a:ext uri="{FF2B5EF4-FFF2-40B4-BE49-F238E27FC236}">
              <a16:creationId xmlns:a16="http://schemas.microsoft.com/office/drawing/2014/main" id="{D9387C08-8B42-4EEA-98E7-6FBF48F5EFF3}"/>
            </a:ext>
          </a:extLst>
        </xdr:cNvPr>
        <xdr:cNvSpPr txBox="1"/>
      </xdr:nvSpPr>
      <xdr:spPr>
        <a:xfrm>
          <a:off x="3831181" y="3421442"/>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301306</xdr:colOff>
      <xdr:row>19</xdr:row>
      <xdr:rowOff>201650</xdr:rowOff>
    </xdr:from>
    <xdr:ext cx="454507" cy="192360"/>
    <xdr:sp textlink="">
      <xdr:nvSpPr>
        <xdr:cNvPr id="28" name="テキスト ボックス 27">
          <a:extLst>
            <a:ext uri="{FF2B5EF4-FFF2-40B4-BE49-F238E27FC236}">
              <a16:creationId xmlns:a16="http://schemas.microsoft.com/office/drawing/2014/main" id="{3CDE10F6-9B9F-4FD4-99D0-9C4643813DEB}"/>
            </a:ext>
          </a:extLst>
        </xdr:cNvPr>
        <xdr:cNvSpPr txBox="1"/>
      </xdr:nvSpPr>
      <xdr:spPr>
        <a:xfrm>
          <a:off x="2677543" y="4583150"/>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308936</xdr:colOff>
      <xdr:row>19</xdr:row>
      <xdr:rowOff>199987</xdr:rowOff>
    </xdr:from>
    <xdr:ext cx="590180" cy="192360"/>
    <xdr:sp textlink="">
      <xdr:nvSpPr>
        <xdr:cNvPr id="29" name="テキスト ボックス 28">
          <a:extLst>
            <a:ext uri="{FF2B5EF4-FFF2-40B4-BE49-F238E27FC236}">
              <a16:creationId xmlns:a16="http://schemas.microsoft.com/office/drawing/2014/main" id="{9BC6A291-82F6-4A5D-ACCC-27558325FC10}"/>
            </a:ext>
          </a:extLst>
        </xdr:cNvPr>
        <xdr:cNvSpPr txBox="1"/>
      </xdr:nvSpPr>
      <xdr:spPr>
        <a:xfrm>
          <a:off x="3828173" y="4581487"/>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303312</xdr:colOff>
      <xdr:row>24</xdr:row>
      <xdr:rowOff>193629</xdr:rowOff>
    </xdr:from>
    <xdr:ext cx="454507" cy="192360"/>
    <xdr:sp textlink="">
      <xdr:nvSpPr>
        <xdr:cNvPr id="30" name="テキスト ボックス 29">
          <a:extLst>
            <a:ext uri="{FF2B5EF4-FFF2-40B4-BE49-F238E27FC236}">
              <a16:creationId xmlns:a16="http://schemas.microsoft.com/office/drawing/2014/main" id="{5F26BCAC-792D-4D81-A325-A61AB0A28ECD}"/>
            </a:ext>
          </a:extLst>
        </xdr:cNvPr>
        <xdr:cNvSpPr txBox="1"/>
      </xdr:nvSpPr>
      <xdr:spPr>
        <a:xfrm>
          <a:off x="2679549" y="5728155"/>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310942</xdr:colOff>
      <xdr:row>24</xdr:row>
      <xdr:rowOff>191966</xdr:rowOff>
    </xdr:from>
    <xdr:ext cx="590180" cy="192360"/>
    <xdr:sp textlink="">
      <xdr:nvSpPr>
        <xdr:cNvPr id="31" name="テキスト ボックス 30">
          <a:extLst>
            <a:ext uri="{FF2B5EF4-FFF2-40B4-BE49-F238E27FC236}">
              <a16:creationId xmlns:a16="http://schemas.microsoft.com/office/drawing/2014/main" id="{36D700FC-D50A-4D7D-BF78-5588F8739E3C}"/>
            </a:ext>
          </a:extLst>
        </xdr:cNvPr>
        <xdr:cNvSpPr txBox="1"/>
      </xdr:nvSpPr>
      <xdr:spPr>
        <a:xfrm>
          <a:off x="3830179" y="5726492"/>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300304</xdr:colOff>
      <xdr:row>28</xdr:row>
      <xdr:rowOff>200647</xdr:rowOff>
    </xdr:from>
    <xdr:ext cx="454507" cy="192360"/>
    <xdr:sp textlink="">
      <xdr:nvSpPr>
        <xdr:cNvPr id="5120" name="テキスト ボックス 5119">
          <a:extLst>
            <a:ext uri="{FF2B5EF4-FFF2-40B4-BE49-F238E27FC236}">
              <a16:creationId xmlns:a16="http://schemas.microsoft.com/office/drawing/2014/main" id="{BD913D0C-0BD6-48C2-B767-74256C5B120F}"/>
            </a:ext>
          </a:extLst>
        </xdr:cNvPr>
        <xdr:cNvSpPr txBox="1"/>
      </xdr:nvSpPr>
      <xdr:spPr>
        <a:xfrm>
          <a:off x="2676541" y="6657594"/>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307934</xdr:colOff>
      <xdr:row>28</xdr:row>
      <xdr:rowOff>198984</xdr:rowOff>
    </xdr:from>
    <xdr:ext cx="590180" cy="192360"/>
    <xdr:sp textlink="">
      <xdr:nvSpPr>
        <xdr:cNvPr id="5121" name="テキスト ボックス 5120">
          <a:extLst>
            <a:ext uri="{FF2B5EF4-FFF2-40B4-BE49-F238E27FC236}">
              <a16:creationId xmlns:a16="http://schemas.microsoft.com/office/drawing/2014/main" id="{E1824CC3-3094-4094-B205-806A1641468A}"/>
            </a:ext>
          </a:extLst>
        </xdr:cNvPr>
        <xdr:cNvSpPr txBox="1"/>
      </xdr:nvSpPr>
      <xdr:spPr>
        <a:xfrm>
          <a:off x="3827171" y="6655931"/>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300304</xdr:colOff>
      <xdr:row>35</xdr:row>
      <xdr:rowOff>200647</xdr:rowOff>
    </xdr:from>
    <xdr:ext cx="454507" cy="192360"/>
    <xdr:sp textlink="">
      <xdr:nvSpPr>
        <xdr:cNvPr id="5131" name="テキスト ボックス 5130">
          <a:extLst>
            <a:ext uri="{FF2B5EF4-FFF2-40B4-BE49-F238E27FC236}">
              <a16:creationId xmlns:a16="http://schemas.microsoft.com/office/drawing/2014/main" id="{2E66FC37-2F77-4025-8FC8-E86EC055490F}"/>
            </a:ext>
          </a:extLst>
        </xdr:cNvPr>
        <xdr:cNvSpPr txBox="1"/>
      </xdr:nvSpPr>
      <xdr:spPr>
        <a:xfrm>
          <a:off x="2676541" y="6657594"/>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307934</xdr:colOff>
      <xdr:row>35</xdr:row>
      <xdr:rowOff>198984</xdr:rowOff>
    </xdr:from>
    <xdr:ext cx="590180" cy="192360"/>
    <xdr:sp textlink="">
      <xdr:nvSpPr>
        <xdr:cNvPr id="5133" name="テキスト ボックス 5132">
          <a:extLst>
            <a:ext uri="{FF2B5EF4-FFF2-40B4-BE49-F238E27FC236}">
              <a16:creationId xmlns:a16="http://schemas.microsoft.com/office/drawing/2014/main" id="{62404A71-4748-4CBC-B419-B3F00125FABB}"/>
            </a:ext>
          </a:extLst>
        </xdr:cNvPr>
        <xdr:cNvSpPr txBox="1"/>
      </xdr:nvSpPr>
      <xdr:spPr>
        <a:xfrm>
          <a:off x="3827171" y="6655931"/>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twoCellAnchor editAs="oneCell">
    <xdr:from>
      <xdr:col>10</xdr:col>
      <xdr:colOff>0</xdr:colOff>
      <xdr:row>39</xdr:row>
      <xdr:rowOff>0</xdr:rowOff>
    </xdr:from>
    <xdr:to>
      <xdr:col>12</xdr:col>
      <xdr:colOff>0</xdr:colOff>
      <xdr:row>40</xdr:row>
      <xdr:rowOff>0</xdr:rowOff>
    </xdr:to>
    <xdr:sp textlink="">
      <xdr:nvSpPr>
        <xdr:cNvPr id="5149" name="Check Box 29" hidden="1">
          <a:extLst>
            <a:ext uri="{63B3BB69-23CF-44E3-9099-C40C66FF867C}">
              <a14:compatExt xmlns:a14="http://schemas.microsoft.com/office/drawing/2010/main"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引き続き使用</a:t>
          </a:r>
        </a:p>
      </xdr:txBody>
    </xdr:sp>
    <xdr:clientData fLocksWithSheet="0"/>
  </xdr:twoCellAnchor>
  <xdr:twoCellAnchor editAs="oneCell">
    <xdr:from>
      <xdr:col>10</xdr:col>
      <xdr:colOff>0</xdr:colOff>
      <xdr:row>40</xdr:row>
      <xdr:rowOff>0</xdr:rowOff>
    </xdr:from>
    <xdr:to>
      <xdr:col>12</xdr:col>
      <xdr:colOff>0</xdr:colOff>
      <xdr:row>41</xdr:row>
      <xdr:rowOff>0</xdr:rowOff>
    </xdr:to>
    <xdr:sp textlink="">
      <xdr:nvSpPr>
        <xdr:cNvPr id="5150"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一部のみ使用</a:t>
          </a:r>
        </a:p>
      </xdr:txBody>
    </xdr:sp>
    <xdr:clientData fLocksWithSheet="0"/>
  </xdr:twoCellAnchor>
  <xdr:twoCellAnchor editAs="oneCell">
    <xdr:from>
      <xdr:col>10</xdr:col>
      <xdr:colOff>0</xdr:colOff>
      <xdr:row>41</xdr:row>
      <xdr:rowOff>0</xdr:rowOff>
    </xdr:from>
    <xdr:to>
      <xdr:col>12</xdr:col>
      <xdr:colOff>0</xdr:colOff>
      <xdr:row>42</xdr:row>
      <xdr:rowOff>0</xdr:rowOff>
    </xdr:to>
    <xdr:sp textlink="">
      <xdr:nvSpPr>
        <xdr:cNvPr id="5151"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すべて撤去</a:t>
          </a:r>
        </a:p>
      </xdr:txBody>
    </xdr:sp>
    <xdr:clientData fLocksWithSheet="0"/>
  </xdr:twoCellAnchor>
  <xdr:twoCellAnchor editAs="oneCell">
    <xdr:from>
      <xdr:col>2</xdr:col>
      <xdr:colOff>9525</xdr:colOff>
      <xdr:row>8</xdr:row>
      <xdr:rowOff>19050</xdr:rowOff>
    </xdr:from>
    <xdr:to>
      <xdr:col>5</xdr:col>
      <xdr:colOff>19050</xdr:colOff>
      <xdr:row>9</xdr:row>
      <xdr:rowOff>0</xdr:rowOff>
    </xdr:to>
    <xdr:sp textlink="">
      <xdr:nvSpPr>
        <xdr:cNvPr id="24"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太陽光発電設備・蓄電池</a:t>
          </a:r>
        </a:p>
      </xdr:txBody>
    </xdr:sp>
    <xdr:clientData fLocksWithSheet="0"/>
  </xdr:twoCellAnchor>
  <xdr:twoCellAnchor editAs="oneCell">
    <xdr:from>
      <xdr:col>12</xdr:col>
      <xdr:colOff>361950</xdr:colOff>
      <xdr:row>18</xdr:row>
      <xdr:rowOff>0</xdr:rowOff>
    </xdr:from>
    <xdr:to>
      <xdr:col>13</xdr:col>
      <xdr:colOff>361950</xdr:colOff>
      <xdr:row>19</xdr:row>
      <xdr:rowOff>0</xdr:rowOff>
    </xdr:to>
    <xdr:sp textlink="">
      <xdr:nvSpPr>
        <xdr:cNvPr id="25"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18</xdr:row>
      <xdr:rowOff>0</xdr:rowOff>
    </xdr:from>
    <xdr:to>
      <xdr:col>15</xdr:col>
      <xdr:colOff>361950</xdr:colOff>
      <xdr:row>19</xdr:row>
      <xdr:rowOff>0</xdr:rowOff>
    </xdr:to>
    <xdr:sp textlink="">
      <xdr:nvSpPr>
        <xdr:cNvPr id="32"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2</xdr:col>
      <xdr:colOff>0</xdr:colOff>
      <xdr:row>23</xdr:row>
      <xdr:rowOff>0</xdr:rowOff>
    </xdr:from>
    <xdr:to>
      <xdr:col>5</xdr:col>
      <xdr:colOff>38100</xdr:colOff>
      <xdr:row>24</xdr:row>
      <xdr:rowOff>0</xdr:rowOff>
    </xdr:to>
    <xdr:sp textlink="">
      <xdr:nvSpPr>
        <xdr:cNvPr id="33"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蓄電池のみ導入</a:t>
          </a:r>
        </a:p>
      </xdr:txBody>
    </xdr:sp>
    <xdr:clientData fLocksWithSheet="0"/>
  </xdr:twoCellAnchor>
  <xdr:twoCellAnchor editAs="oneCell">
    <xdr:from>
      <xdr:col>10</xdr:col>
      <xdr:colOff>228600</xdr:colOff>
      <xdr:row>44</xdr:row>
      <xdr:rowOff>0</xdr:rowOff>
    </xdr:from>
    <xdr:to>
      <xdr:col>11</xdr:col>
      <xdr:colOff>228600</xdr:colOff>
      <xdr:row>45</xdr:row>
      <xdr:rowOff>0</xdr:rowOff>
    </xdr:to>
    <xdr:sp textlink="">
      <xdr:nvSpPr>
        <xdr:cNvPr id="34"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12</xdr:col>
      <xdr:colOff>228600</xdr:colOff>
      <xdr:row>44</xdr:row>
      <xdr:rowOff>0</xdr:rowOff>
    </xdr:from>
    <xdr:to>
      <xdr:col>13</xdr:col>
      <xdr:colOff>228600</xdr:colOff>
      <xdr:row>45</xdr:row>
      <xdr:rowOff>0</xdr:rowOff>
    </xdr:to>
    <xdr:sp textlink="">
      <xdr:nvSpPr>
        <xdr:cNvPr id="35"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3</xdr:col>
      <xdr:colOff>19050</xdr:colOff>
      <xdr:row>82</xdr:row>
      <xdr:rowOff>0</xdr:rowOff>
    </xdr:from>
    <xdr:to>
      <xdr:col>4</xdr:col>
      <xdr:colOff>0</xdr:colOff>
      <xdr:row>83</xdr:row>
      <xdr:rowOff>0</xdr:rowOff>
    </xdr:to>
    <xdr:sp textlink="">
      <xdr:nvSpPr>
        <xdr:cNvPr id="3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84</xdr:row>
      <xdr:rowOff>0</xdr:rowOff>
    </xdr:from>
    <xdr:to>
      <xdr:col>4</xdr:col>
      <xdr:colOff>0</xdr:colOff>
      <xdr:row>85</xdr:row>
      <xdr:rowOff>0</xdr:rowOff>
    </xdr:to>
    <xdr:sp textlink="">
      <xdr:nvSpPr>
        <xdr:cNvPr id="37"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86</xdr:row>
      <xdr:rowOff>0</xdr:rowOff>
    </xdr:from>
    <xdr:to>
      <xdr:col>4</xdr:col>
      <xdr:colOff>0</xdr:colOff>
      <xdr:row>87</xdr:row>
      <xdr:rowOff>0</xdr:rowOff>
    </xdr:to>
    <xdr:sp textlink="">
      <xdr:nvSpPr>
        <xdr:cNvPr id="3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88</xdr:row>
      <xdr:rowOff>0</xdr:rowOff>
    </xdr:from>
    <xdr:to>
      <xdr:col>4</xdr:col>
      <xdr:colOff>0</xdr:colOff>
      <xdr:row>89</xdr:row>
      <xdr:rowOff>0</xdr:rowOff>
    </xdr:to>
    <xdr:sp textlink="">
      <xdr:nvSpPr>
        <xdr:cNvPr id="39"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90</xdr:row>
      <xdr:rowOff>0</xdr:rowOff>
    </xdr:from>
    <xdr:to>
      <xdr:col>4</xdr:col>
      <xdr:colOff>0</xdr:colOff>
      <xdr:row>91</xdr:row>
      <xdr:rowOff>0</xdr:rowOff>
    </xdr:to>
    <xdr:sp textlink="">
      <xdr:nvSpPr>
        <xdr:cNvPr id="40"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92</xdr:row>
      <xdr:rowOff>0</xdr:rowOff>
    </xdr:from>
    <xdr:to>
      <xdr:col>4</xdr:col>
      <xdr:colOff>0</xdr:colOff>
      <xdr:row>93</xdr:row>
      <xdr:rowOff>0</xdr:rowOff>
    </xdr:to>
    <xdr:sp textlink="">
      <xdr:nvSpPr>
        <xdr:cNvPr id="41"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361950</xdr:colOff>
      <xdr:row>32</xdr:row>
      <xdr:rowOff>0</xdr:rowOff>
    </xdr:from>
    <xdr:to>
      <xdr:col>13</xdr:col>
      <xdr:colOff>361950</xdr:colOff>
      <xdr:row>33</xdr:row>
      <xdr:rowOff>0</xdr:rowOff>
    </xdr:to>
    <xdr:sp textlink="">
      <xdr:nvSpPr>
        <xdr:cNvPr id="42"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32</xdr:row>
      <xdr:rowOff>0</xdr:rowOff>
    </xdr:from>
    <xdr:to>
      <xdr:col>15</xdr:col>
      <xdr:colOff>361950</xdr:colOff>
      <xdr:row>33</xdr:row>
      <xdr:rowOff>0</xdr:rowOff>
    </xdr:to>
    <xdr:sp textlink="">
      <xdr:nvSpPr>
        <xdr:cNvPr id="43" name="Check Box 27" hidden="1">
          <a:extLst>
            <a:ext uri="{63B3BB69-23CF-44E3-9099-C40C66FF867C}">
              <a14:compatExt xmlns:a14="http://schemas.microsoft.com/office/drawing/2010/main" spid="_x0000_s5147"/>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10</xdr:col>
      <xdr:colOff>0</xdr:colOff>
      <xdr:row>39</xdr:row>
      <xdr:rowOff>0</xdr:rowOff>
    </xdr:from>
    <xdr:to>
      <xdr:col>12</xdr:col>
      <xdr:colOff>0</xdr:colOff>
      <xdr:row>40</xdr:row>
      <xdr:rowOff>0</xdr:rowOff>
    </xdr:to>
    <xdr:sp textlink="">
      <xdr:nvSpPr>
        <xdr:cNvPr id="44" name="Check Box 29" hidden="1">
          <a:extLst>
            <a:ext uri="{63B3BB69-23CF-44E3-9099-C40C66FF867C}">
              <a14:compatExt xmlns:a14="http://schemas.microsoft.com/office/drawing/2010/main" spid="_x0000_s5149"/>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引き続き使用</a:t>
          </a:r>
        </a:p>
      </xdr:txBody>
    </xdr:sp>
    <xdr:clientData fLocksWithSheet="0"/>
  </xdr:twoCellAnchor>
  <xdr:twoCellAnchor editAs="oneCell">
    <xdr:from>
      <xdr:col>10</xdr:col>
      <xdr:colOff>0</xdr:colOff>
      <xdr:row>40</xdr:row>
      <xdr:rowOff>0</xdr:rowOff>
    </xdr:from>
    <xdr:to>
      <xdr:col>12</xdr:col>
      <xdr:colOff>0</xdr:colOff>
      <xdr:row>41</xdr:row>
      <xdr:rowOff>0</xdr:rowOff>
    </xdr:to>
    <xdr:sp textlink="">
      <xdr:nvSpPr>
        <xdr:cNvPr id="45"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一部のみ使用</a:t>
          </a:r>
        </a:p>
      </xdr:txBody>
    </xdr:sp>
    <xdr:clientData fLocksWithSheet="0"/>
  </xdr:twoCellAnchor>
  <xdr:twoCellAnchor editAs="oneCell">
    <xdr:from>
      <xdr:col>10</xdr:col>
      <xdr:colOff>0</xdr:colOff>
      <xdr:row>41</xdr:row>
      <xdr:rowOff>0</xdr:rowOff>
    </xdr:from>
    <xdr:to>
      <xdr:col>12</xdr:col>
      <xdr:colOff>0</xdr:colOff>
      <xdr:row>42</xdr:row>
      <xdr:rowOff>0</xdr:rowOff>
    </xdr:to>
    <xdr:sp textlink="">
      <xdr:nvSpPr>
        <xdr:cNvPr id="46"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すべて撤去</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5</xdr:col>
          <xdr:colOff>19050</xdr:colOff>
          <xdr:row>9</xdr:row>
          <xdr:rowOff>0</xdr:rowOff>
        </xdr:to>
        <xdr:sp textlink="">
          <xdr:nvSpPr>
            <xdr:cNvPr id="47" name="Check Box 5" hidden="1">
              <a:extLst>
                <a:ext uri="{63B3BB69-23CF-44E3-9099-C40C66FF867C}">
                  <a14:compatExt spid="_x0000_s5125"/>
                </a:ext>
                <a:ext uri="{FF2B5EF4-FFF2-40B4-BE49-F238E27FC236}">
                  <a16:creationId xmlns:a16="http://schemas.microsoft.com/office/drawing/2014/main" id="{D90D835B-2D4E-4AF0-915E-7CBA2CB6B0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太陽光発電設備・蓄電池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18</xdr:row>
          <xdr:rowOff>0</xdr:rowOff>
        </xdr:from>
        <xdr:to>
          <xdr:col>13</xdr:col>
          <xdr:colOff>361950</xdr:colOff>
          <xdr:row>19</xdr:row>
          <xdr:rowOff>0</xdr:rowOff>
        </xdr:to>
        <xdr:sp textlink="">
          <xdr:nvSpPr>
            <xdr:cNvPr id="48" name="Check Box 7" hidden="1">
              <a:extLst>
                <a:ext uri="{63B3BB69-23CF-44E3-9099-C40C66FF867C}">
                  <a14:compatExt spid="_x0000_s5127"/>
                </a:ext>
                <a:ext uri="{FF2B5EF4-FFF2-40B4-BE49-F238E27FC236}">
                  <a16:creationId xmlns:a16="http://schemas.microsoft.com/office/drawing/2014/main" id="{C7FA0C9D-6087-1533-6F19-EDEF4FE9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18</xdr:row>
          <xdr:rowOff>0</xdr:rowOff>
        </xdr:from>
        <xdr:to>
          <xdr:col>15</xdr:col>
          <xdr:colOff>361950</xdr:colOff>
          <xdr:row>19</xdr:row>
          <xdr:rowOff>0</xdr:rowOff>
        </xdr:to>
        <xdr:sp textlink="">
          <xdr:nvSpPr>
            <xdr:cNvPr id="49" name="Check Box 8" hidden="1">
              <a:extLst>
                <a:ext uri="{63B3BB69-23CF-44E3-9099-C40C66FF867C}">
                  <a14:compatExt spid="_x0000_s5128"/>
                </a:ext>
                <a:ext uri="{FF2B5EF4-FFF2-40B4-BE49-F238E27FC236}">
                  <a16:creationId xmlns:a16="http://schemas.microsoft.com/office/drawing/2014/main" id="{5C545E31-D09A-5A02-0612-BE556AB69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5</xdr:col>
          <xdr:colOff>38100</xdr:colOff>
          <xdr:row>24</xdr:row>
          <xdr:rowOff>0</xdr:rowOff>
        </xdr:to>
        <xdr:sp textlink="">
          <xdr:nvSpPr>
            <xdr:cNvPr id="50" name="Check Box 12" hidden="1">
              <a:extLst>
                <a:ext uri="{63B3BB69-23CF-44E3-9099-C40C66FF867C}">
                  <a14:compatExt spid="_x0000_s5132"/>
                </a:ext>
                <a:ext uri="{FF2B5EF4-FFF2-40B4-BE49-F238E27FC236}">
                  <a16:creationId xmlns:a16="http://schemas.microsoft.com/office/drawing/2014/main" id="{7C5AE44E-4426-BC48-C00C-61B51759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蓄電池のみ導入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44</xdr:row>
          <xdr:rowOff>0</xdr:rowOff>
        </xdr:from>
        <xdr:to>
          <xdr:col>11</xdr:col>
          <xdr:colOff>228600</xdr:colOff>
          <xdr:row>45</xdr:row>
          <xdr:rowOff>0</xdr:rowOff>
        </xdr:to>
        <xdr:sp textlink="">
          <xdr:nvSpPr>
            <xdr:cNvPr id="51" name="Check Box 14" hidden="1">
              <a:extLst>
                <a:ext uri="{63B3BB69-23CF-44E3-9099-C40C66FF867C}">
                  <a14:compatExt spid="_x0000_s5134"/>
                </a:ext>
                <a:ext uri="{FF2B5EF4-FFF2-40B4-BE49-F238E27FC236}">
                  <a16:creationId xmlns:a16="http://schemas.microsoft.com/office/drawing/2014/main" id="{97BE8E5C-2DC1-97EE-632A-804F1E01C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44</xdr:row>
          <xdr:rowOff>0</xdr:rowOff>
        </xdr:from>
        <xdr:to>
          <xdr:col>13</xdr:col>
          <xdr:colOff>228600</xdr:colOff>
          <xdr:row>45</xdr:row>
          <xdr:rowOff>0</xdr:rowOff>
        </xdr:to>
        <xdr:sp textlink="">
          <xdr:nvSpPr>
            <xdr:cNvPr id="52" name="Check Box 15" hidden="1">
              <a:extLst>
                <a:ext uri="{63B3BB69-23CF-44E3-9099-C40C66FF867C}">
                  <a14:compatExt spid="_x0000_s5135"/>
                </a:ext>
                <a:ext uri="{FF2B5EF4-FFF2-40B4-BE49-F238E27FC236}">
                  <a16:creationId xmlns:a16="http://schemas.microsoft.com/office/drawing/2014/main" id="{C98DD96C-0516-7017-E346-BDE584D66A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0</xdr:rowOff>
        </xdr:from>
        <xdr:to>
          <xdr:col>4</xdr:col>
          <xdr:colOff>0</xdr:colOff>
          <xdr:row>83</xdr:row>
          <xdr:rowOff>0</xdr:rowOff>
        </xdr:to>
        <xdr:sp textlink="">
          <xdr:nvSpPr>
            <xdr:cNvPr id="53" name="Check Box 16" hidden="1">
              <a:extLst>
                <a:ext uri="{63B3BB69-23CF-44E3-9099-C40C66FF867C}">
                  <a14:compatExt spid="_x0000_s5136"/>
                </a:ext>
                <a:ext uri="{FF2B5EF4-FFF2-40B4-BE49-F238E27FC236}">
                  <a16:creationId xmlns:a16="http://schemas.microsoft.com/office/drawing/2014/main" id="{AC333A11-508B-2F87-A3BC-5764D9655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0</xdr:rowOff>
        </xdr:from>
        <xdr:to>
          <xdr:col>4</xdr:col>
          <xdr:colOff>0</xdr:colOff>
          <xdr:row>85</xdr:row>
          <xdr:rowOff>0</xdr:rowOff>
        </xdr:to>
        <xdr:sp textlink="">
          <xdr:nvSpPr>
            <xdr:cNvPr id="54" name="Check Box 17" hidden="1">
              <a:extLst>
                <a:ext uri="{63B3BB69-23CF-44E3-9099-C40C66FF867C}">
                  <a14:compatExt spid="_x0000_s5137"/>
                </a:ext>
                <a:ext uri="{FF2B5EF4-FFF2-40B4-BE49-F238E27FC236}">
                  <a16:creationId xmlns:a16="http://schemas.microsoft.com/office/drawing/2014/main" id="{78A8DD07-936C-DB68-357B-1AE942CD1A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0</xdr:rowOff>
        </xdr:from>
        <xdr:to>
          <xdr:col>4</xdr:col>
          <xdr:colOff>0</xdr:colOff>
          <xdr:row>87</xdr:row>
          <xdr:rowOff>0</xdr:rowOff>
        </xdr:to>
        <xdr:sp textlink="">
          <xdr:nvSpPr>
            <xdr:cNvPr id="55" name="Check Box 18" hidden="1">
              <a:extLst>
                <a:ext uri="{63B3BB69-23CF-44E3-9099-C40C66FF867C}">
                  <a14:compatExt spid="_x0000_s5138"/>
                </a:ext>
                <a:ext uri="{FF2B5EF4-FFF2-40B4-BE49-F238E27FC236}">
                  <a16:creationId xmlns:a16="http://schemas.microsoft.com/office/drawing/2014/main" id="{A50B445E-08AC-F065-722D-E274867FEE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0</xdr:rowOff>
        </xdr:from>
        <xdr:to>
          <xdr:col>4</xdr:col>
          <xdr:colOff>0</xdr:colOff>
          <xdr:row>89</xdr:row>
          <xdr:rowOff>0</xdr:rowOff>
        </xdr:to>
        <xdr:sp textlink="">
          <xdr:nvSpPr>
            <xdr:cNvPr id="56" name="Check Box 19" hidden="1">
              <a:extLst>
                <a:ext uri="{63B3BB69-23CF-44E3-9099-C40C66FF867C}">
                  <a14:compatExt spid="_x0000_s5139"/>
                </a:ext>
                <a:ext uri="{FF2B5EF4-FFF2-40B4-BE49-F238E27FC236}">
                  <a16:creationId xmlns:a16="http://schemas.microsoft.com/office/drawing/2014/main" id="{D31A226B-964A-A4F4-DC3E-A36D299FE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0</xdr:rowOff>
        </xdr:from>
        <xdr:to>
          <xdr:col>4</xdr:col>
          <xdr:colOff>0</xdr:colOff>
          <xdr:row>91</xdr:row>
          <xdr:rowOff>0</xdr:rowOff>
        </xdr:to>
        <xdr:sp textlink="">
          <xdr:nvSpPr>
            <xdr:cNvPr id="57" name="Check Box 20" hidden="1">
              <a:extLst>
                <a:ext uri="{63B3BB69-23CF-44E3-9099-C40C66FF867C}">
                  <a14:compatExt spid="_x0000_s5140"/>
                </a:ext>
                <a:ext uri="{FF2B5EF4-FFF2-40B4-BE49-F238E27FC236}">
                  <a16:creationId xmlns:a16="http://schemas.microsoft.com/office/drawing/2014/main" id="{603DA2AA-80EB-E2D2-1257-4224D11A8D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0</xdr:rowOff>
        </xdr:from>
        <xdr:to>
          <xdr:col>4</xdr:col>
          <xdr:colOff>0</xdr:colOff>
          <xdr:row>93</xdr:row>
          <xdr:rowOff>0</xdr:rowOff>
        </xdr:to>
        <xdr:sp textlink="">
          <xdr:nvSpPr>
            <xdr:cNvPr id="58" name="Check Box 21" hidden="1">
              <a:extLst>
                <a:ext uri="{63B3BB69-23CF-44E3-9099-C40C66FF867C}">
                  <a14:compatExt spid="_x0000_s5141"/>
                </a:ext>
                <a:ext uri="{FF2B5EF4-FFF2-40B4-BE49-F238E27FC236}">
                  <a16:creationId xmlns:a16="http://schemas.microsoft.com/office/drawing/2014/main" id="{D409796B-B907-176A-A55F-A2C79B28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32</xdr:row>
          <xdr:rowOff>0</xdr:rowOff>
        </xdr:from>
        <xdr:to>
          <xdr:col>13</xdr:col>
          <xdr:colOff>361950</xdr:colOff>
          <xdr:row>33</xdr:row>
          <xdr:rowOff>0</xdr:rowOff>
        </xdr:to>
        <xdr:sp textlink="">
          <xdr:nvSpPr>
            <xdr:cNvPr id="59" name="Check Box 26" hidden="1">
              <a:extLst>
                <a:ext uri="{63B3BB69-23CF-44E3-9099-C40C66FF867C}">
                  <a14:compatExt spid="_x0000_s5146"/>
                </a:ext>
                <a:ext uri="{FF2B5EF4-FFF2-40B4-BE49-F238E27FC236}">
                  <a16:creationId xmlns:a16="http://schemas.microsoft.com/office/drawing/2014/main" id="{A00EEECC-E83B-0B2D-34EB-4A49F91E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32</xdr:row>
          <xdr:rowOff>0</xdr:rowOff>
        </xdr:from>
        <xdr:to>
          <xdr:col>15</xdr:col>
          <xdr:colOff>361950</xdr:colOff>
          <xdr:row>33</xdr:row>
          <xdr:rowOff>0</xdr:rowOff>
        </xdr:to>
        <xdr:sp textlink="">
          <xdr:nvSpPr>
            <xdr:cNvPr id="60" name="Check Box 27" hidden="1">
              <a:extLst>
                <a:ext uri="{63B3BB69-23CF-44E3-9099-C40C66FF867C}">
                  <a14:compatExt spid="_x0000_s5147"/>
                </a:ext>
                <a:ext uri="{FF2B5EF4-FFF2-40B4-BE49-F238E27FC236}">
                  <a16:creationId xmlns:a16="http://schemas.microsoft.com/office/drawing/2014/main" id="{57ED4F2D-F7B3-1889-B423-C1BE0F4FF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12</xdr:col>
          <xdr:colOff>0</xdr:colOff>
          <xdr:row>40</xdr:row>
          <xdr:rowOff>0</xdr:rowOff>
        </xdr:to>
        <xdr:sp textlink="">
          <xdr:nvSpPr>
            <xdr:cNvPr id="61" name="Check Box 29" hidden="1">
              <a:extLst>
                <a:ext uri="{63B3BB69-23CF-44E3-9099-C40C66FF867C}">
                  <a14:compatExt spid="_x0000_s5149"/>
                </a:ext>
                <a:ext uri="{FF2B5EF4-FFF2-40B4-BE49-F238E27FC236}">
                  <a16:creationId xmlns:a16="http://schemas.microsoft.com/office/drawing/2014/main" id="{669A1873-83AC-4FB2-5EFE-E49E1C6697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引き続き使用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12</xdr:col>
          <xdr:colOff>0</xdr:colOff>
          <xdr:row>41</xdr:row>
          <xdr:rowOff>0</xdr:rowOff>
        </xdr:to>
        <xdr:sp textlink="">
          <xdr:nvSpPr>
            <xdr:cNvPr id="62" name="Check Box 30" hidden="1">
              <a:extLst>
                <a:ext uri="{63B3BB69-23CF-44E3-9099-C40C66FF867C}">
                  <a14:compatExt spid="_x0000_s5150"/>
                </a:ext>
                <a:ext uri="{FF2B5EF4-FFF2-40B4-BE49-F238E27FC236}">
                  <a16:creationId xmlns:a16="http://schemas.microsoft.com/office/drawing/2014/main" id="{389955EE-E6A3-DE94-8522-E7059B63A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12</xdr:col>
          <xdr:colOff>0</xdr:colOff>
          <xdr:row>42</xdr:row>
          <xdr:rowOff>0</xdr:rowOff>
        </xdr:to>
        <xdr:sp textlink="">
          <xdr:nvSpPr>
            <xdr:cNvPr id="63" name="Check Box 31" hidden="1">
              <a:extLst>
                <a:ext uri="{63B3BB69-23CF-44E3-9099-C40C66FF867C}">
                  <a14:compatExt spid="_x0000_s5151"/>
                </a:ext>
                <a:ext uri="{FF2B5EF4-FFF2-40B4-BE49-F238E27FC236}">
                  <a16:creationId xmlns:a16="http://schemas.microsoft.com/office/drawing/2014/main" id="{CF8E2FE4-2C79-83DA-E759-A18753158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すべて撤去</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33</xdr:row>
      <xdr:rowOff>38100</xdr:rowOff>
    </xdr:from>
    <xdr:to>
      <xdr:col>8</xdr:col>
      <xdr:colOff>104775</xdr:colOff>
      <xdr:row>34</xdr:row>
      <xdr:rowOff>19050</xdr:rowOff>
    </xdr:to>
    <xdr:sp textlink="">
      <xdr:nvSpPr>
        <xdr:cNvPr id="3" name="Check Box 1" hidden="1">
          <a:extLst>
            <a:ext uri="{63B3BB69-23CF-44E3-9099-C40C66FF867C}">
              <a14:compatExt xmlns:a14="http://schemas.microsoft.com/office/drawing/2010/main" spid="_x0000_s6145"/>
            </a:ext>
            <a:ext uri="{FF2B5EF4-FFF2-40B4-BE49-F238E27FC236}">
              <a16:creationId xmlns:a16="http://schemas.microsoft.com/office/drawing/2014/main" id="{E70AE2B1-8E48-4068-A734-ADC3BF191222}"/>
            </a:ext>
          </a:extLst>
        </xdr:cNvPr>
        <xdr:cNvSpPr/>
      </xdr:nvSpPr>
      <xdr:spPr bwMode="auto">
        <a:xfrm>
          <a:off x="2781300" y="781050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xdr:twoCellAnchor editAs="oneCell">
    <xdr:from>
      <xdr:col>8</xdr:col>
      <xdr:colOff>123825</xdr:colOff>
      <xdr:row>33</xdr:row>
      <xdr:rowOff>47625</xdr:rowOff>
    </xdr:from>
    <xdr:to>
      <xdr:col>9</xdr:col>
      <xdr:colOff>209550</xdr:colOff>
      <xdr:row>34</xdr:row>
      <xdr:rowOff>9525</xdr:rowOff>
    </xdr:to>
    <xdr:sp textlink="">
      <xdr:nvSpPr>
        <xdr:cNvPr id="5" name="Check Box 2" hidden="1">
          <a:extLst>
            <a:ext uri="{63B3BB69-23CF-44E3-9099-C40C66FF867C}">
              <a14:compatExt xmlns:a14="http://schemas.microsoft.com/office/drawing/2010/main" spid="_x0000_s6146"/>
            </a:ext>
            <a:ext uri="{FF2B5EF4-FFF2-40B4-BE49-F238E27FC236}">
              <a16:creationId xmlns:a16="http://schemas.microsoft.com/office/drawing/2014/main" id="{2668B905-3BCD-44FA-A61F-E5554AC5559E}"/>
            </a:ext>
          </a:extLst>
        </xdr:cNvPr>
        <xdr:cNvSpPr/>
      </xdr:nvSpPr>
      <xdr:spPr bwMode="auto">
        <a:xfrm>
          <a:off x="3257550" y="7820025"/>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xdr:twoCellAnchor editAs="oneCell">
    <xdr:from>
      <xdr:col>9</xdr:col>
      <xdr:colOff>209550</xdr:colOff>
      <xdr:row>33</xdr:row>
      <xdr:rowOff>9525</xdr:rowOff>
    </xdr:from>
    <xdr:to>
      <xdr:col>11</xdr:col>
      <xdr:colOff>0</xdr:colOff>
      <xdr:row>34</xdr:row>
      <xdr:rowOff>47625</xdr:rowOff>
    </xdr:to>
    <xdr:sp textlink="">
      <xdr:nvSpPr>
        <xdr:cNvPr id="6" name="Check Box 3" hidden="1">
          <a:extLst>
            <a:ext uri="{63B3BB69-23CF-44E3-9099-C40C66FF867C}">
              <a14:compatExt xmlns:a14="http://schemas.microsoft.com/office/drawing/2010/main" spid="_x0000_s6147"/>
            </a:ext>
            <a:ext uri="{FF2B5EF4-FFF2-40B4-BE49-F238E27FC236}">
              <a16:creationId xmlns:a16="http://schemas.microsoft.com/office/drawing/2014/main" id="{DABE10BD-DDA3-4035-A045-6F2F670FDCA7}"/>
            </a:ext>
          </a:extLst>
        </xdr:cNvPr>
        <xdr:cNvSpPr/>
      </xdr:nvSpPr>
      <xdr:spPr bwMode="auto">
        <a:xfrm>
          <a:off x="3724275" y="7781925"/>
          <a:ext cx="552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xdr:twoCellAnchor editAs="oneCell">
    <xdr:from>
      <xdr:col>17</xdr:col>
      <xdr:colOff>266700</xdr:colOff>
      <xdr:row>33</xdr:row>
      <xdr:rowOff>28575</xdr:rowOff>
    </xdr:from>
    <xdr:to>
      <xdr:col>18</xdr:col>
      <xdr:colOff>266700</xdr:colOff>
      <xdr:row>34</xdr:row>
      <xdr:rowOff>28575</xdr:rowOff>
    </xdr:to>
    <xdr:sp textlink="">
      <xdr:nvSpPr>
        <xdr:cNvPr id="7" name="Check Box 4" hidden="1">
          <a:extLst>
            <a:ext uri="{63B3BB69-23CF-44E3-9099-C40C66FF867C}">
              <a14:compatExt xmlns:a14="http://schemas.microsoft.com/office/drawing/2010/main" spid="_x0000_s6148"/>
            </a:ext>
            <a:ext uri="{FF2B5EF4-FFF2-40B4-BE49-F238E27FC236}">
              <a16:creationId xmlns:a16="http://schemas.microsoft.com/office/drawing/2014/main" id="{320BBD65-31BE-4D3A-A704-2585495BDBC4}"/>
            </a:ext>
          </a:extLst>
        </xdr:cNvPr>
        <xdr:cNvSpPr/>
      </xdr:nvSpPr>
      <xdr:spPr bwMode="auto">
        <a:xfrm>
          <a:off x="6829425" y="78009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xdr:twoCellAnchor editAs="oneCell">
    <xdr:from>
      <xdr:col>16</xdr:col>
      <xdr:colOff>295275</xdr:colOff>
      <xdr:row>33</xdr:row>
      <xdr:rowOff>28575</xdr:rowOff>
    </xdr:from>
    <xdr:to>
      <xdr:col>17</xdr:col>
      <xdr:colOff>295275</xdr:colOff>
      <xdr:row>34</xdr:row>
      <xdr:rowOff>28575</xdr:rowOff>
    </xdr:to>
    <xdr:sp textlink="">
      <xdr:nvSpPr>
        <xdr:cNvPr id="8" name="Check Box 5" hidden="1">
          <a:extLst>
            <a:ext uri="{63B3BB69-23CF-44E3-9099-C40C66FF867C}">
              <a14:compatExt xmlns:a14="http://schemas.microsoft.com/office/drawing/2010/main" spid="_x0000_s6149"/>
            </a:ext>
            <a:ext uri="{FF2B5EF4-FFF2-40B4-BE49-F238E27FC236}">
              <a16:creationId xmlns:a16="http://schemas.microsoft.com/office/drawing/2014/main" id="{BB73CE09-3530-47C0-AB3F-9640BC8FBEB0}"/>
            </a:ext>
          </a:extLst>
        </xdr:cNvPr>
        <xdr:cNvSpPr/>
      </xdr:nvSpPr>
      <xdr:spPr bwMode="auto">
        <a:xfrm>
          <a:off x="6477000" y="78009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xdr:twoCellAnchor editAs="oneCell">
    <xdr:from>
      <xdr:col>6</xdr:col>
      <xdr:colOff>352425</xdr:colOff>
      <xdr:row>33</xdr:row>
      <xdr:rowOff>47625</xdr:rowOff>
    </xdr:from>
    <xdr:to>
      <xdr:col>8</xdr:col>
      <xdr:colOff>47625</xdr:colOff>
      <xdr:row>34</xdr:row>
      <xdr:rowOff>28575</xdr:rowOff>
    </xdr:to>
    <xdr:sp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xdr:twoCellAnchor editAs="oneCell">
    <xdr:from>
      <xdr:col>8</xdr:col>
      <xdr:colOff>66675</xdr:colOff>
      <xdr:row>33</xdr:row>
      <xdr:rowOff>57150</xdr:rowOff>
    </xdr:from>
    <xdr:to>
      <xdr:col>9</xdr:col>
      <xdr:colOff>152400</xdr:colOff>
      <xdr:row>34</xdr:row>
      <xdr:rowOff>19050</xdr:rowOff>
    </xdr:to>
    <xdr:sp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xdr:twoCellAnchor editAs="oneCell">
    <xdr:from>
      <xdr:col>9</xdr:col>
      <xdr:colOff>152400</xdr:colOff>
      <xdr:row>33</xdr:row>
      <xdr:rowOff>19050</xdr:rowOff>
    </xdr:from>
    <xdr:to>
      <xdr:col>10</xdr:col>
      <xdr:colOff>323850</xdr:colOff>
      <xdr:row>34</xdr:row>
      <xdr:rowOff>57150</xdr:rowOff>
    </xdr:to>
    <xdr:sp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xdr:twoCellAnchor editAs="oneCell">
    <xdr:from>
      <xdr:col>17</xdr:col>
      <xdr:colOff>266700</xdr:colOff>
      <xdr:row>33</xdr:row>
      <xdr:rowOff>28575</xdr:rowOff>
    </xdr:from>
    <xdr:to>
      <xdr:col>18</xdr:col>
      <xdr:colOff>266700</xdr:colOff>
      <xdr:row>34</xdr:row>
      <xdr:rowOff>38100</xdr:rowOff>
    </xdr:to>
    <xdr:sp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xdr:twoCellAnchor editAs="oneCell">
    <xdr:from>
      <xdr:col>16</xdr:col>
      <xdr:colOff>295275</xdr:colOff>
      <xdr:row>33</xdr:row>
      <xdr:rowOff>28575</xdr:rowOff>
    </xdr:from>
    <xdr:to>
      <xdr:col>17</xdr:col>
      <xdr:colOff>295275</xdr:colOff>
      <xdr:row>34</xdr:row>
      <xdr:rowOff>38100</xdr:rowOff>
    </xdr:to>
    <xdr:sp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xdr:twoCellAnchor editAs="oneCell">
    <xdr:from>
      <xdr:col>6</xdr:col>
      <xdr:colOff>352425</xdr:colOff>
      <xdr:row>33</xdr:row>
      <xdr:rowOff>47625</xdr:rowOff>
    </xdr:from>
    <xdr:to>
      <xdr:col>8</xdr:col>
      <xdr:colOff>47625</xdr:colOff>
      <xdr:row>34</xdr:row>
      <xdr:rowOff>28575</xdr:rowOff>
    </xdr:to>
    <xdr:sp textlink="">
      <xdr:nvSpPr>
        <xdr:cNvPr id="2"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xdr:twoCellAnchor editAs="oneCell">
    <xdr:from>
      <xdr:col>8</xdr:col>
      <xdr:colOff>66675</xdr:colOff>
      <xdr:row>33</xdr:row>
      <xdr:rowOff>57150</xdr:rowOff>
    </xdr:from>
    <xdr:to>
      <xdr:col>9</xdr:col>
      <xdr:colOff>152400</xdr:colOff>
      <xdr:row>34</xdr:row>
      <xdr:rowOff>19050</xdr:rowOff>
    </xdr:to>
    <xdr:sp textlink="">
      <xdr:nvSpPr>
        <xdr:cNvPr id="4"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xdr:twoCellAnchor editAs="oneCell">
    <xdr:from>
      <xdr:col>9</xdr:col>
      <xdr:colOff>152400</xdr:colOff>
      <xdr:row>33</xdr:row>
      <xdr:rowOff>19050</xdr:rowOff>
    </xdr:from>
    <xdr:to>
      <xdr:col>10</xdr:col>
      <xdr:colOff>323850</xdr:colOff>
      <xdr:row>34</xdr:row>
      <xdr:rowOff>57150</xdr:rowOff>
    </xdr:to>
    <xdr:sp textlink="">
      <xdr:nvSpPr>
        <xdr:cNvPr id="9"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xdr:twoCellAnchor editAs="oneCell">
    <xdr:from>
      <xdr:col>17</xdr:col>
      <xdr:colOff>266700</xdr:colOff>
      <xdr:row>33</xdr:row>
      <xdr:rowOff>28575</xdr:rowOff>
    </xdr:from>
    <xdr:to>
      <xdr:col>18</xdr:col>
      <xdr:colOff>266700</xdr:colOff>
      <xdr:row>34</xdr:row>
      <xdr:rowOff>38100</xdr:rowOff>
    </xdr:to>
    <xdr:sp textlink="">
      <xdr:nvSpPr>
        <xdr:cNvPr id="10"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xdr:twoCellAnchor editAs="oneCell">
    <xdr:from>
      <xdr:col>16</xdr:col>
      <xdr:colOff>295275</xdr:colOff>
      <xdr:row>33</xdr:row>
      <xdr:rowOff>28575</xdr:rowOff>
    </xdr:from>
    <xdr:to>
      <xdr:col>17</xdr:col>
      <xdr:colOff>295275</xdr:colOff>
      <xdr:row>34</xdr:row>
      <xdr:rowOff>38100</xdr:rowOff>
    </xdr:to>
    <xdr:sp textlink="">
      <xdr:nvSpPr>
        <xdr:cNvPr id="11"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AlternateContent xmlns:mc="http://schemas.openxmlformats.org/markup-compatibility/2006">
    <mc:Choice xmlns:a14="http://schemas.microsoft.com/office/drawing/2010/main" Requires="a14">
      <xdr:twoCellAnchor editAs="oneCell">
        <xdr:from>
          <xdr:col>6</xdr:col>
          <xdr:colOff>352425</xdr:colOff>
          <xdr:row>33</xdr:row>
          <xdr:rowOff>47625</xdr:rowOff>
        </xdr:from>
        <xdr:to>
          <xdr:col>8</xdr:col>
          <xdr:colOff>47625</xdr:colOff>
          <xdr:row>34</xdr:row>
          <xdr:rowOff>28575</xdr:rowOff>
        </xdr:to>
        <xdr:sp textlink="">
          <xdr:nvSpPr>
            <xdr:cNvPr id="12" name="Check Box 1" hidden="1">
              <a:extLst>
                <a:ext uri="{63B3BB69-23CF-44E3-9099-C40C66FF867C}">
                  <a14:compatExt spid="_x0000_s6145"/>
                </a:ext>
                <a:ext uri="{FF2B5EF4-FFF2-40B4-BE49-F238E27FC236}">
                  <a16:creationId xmlns:a16="http://schemas.microsoft.com/office/drawing/2014/main" id="{8EC610D5-9671-15A1-C784-26B394A2A4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33</xdr:row>
          <xdr:rowOff>57150</xdr:rowOff>
        </xdr:from>
        <xdr:to>
          <xdr:col>9</xdr:col>
          <xdr:colOff>152400</xdr:colOff>
          <xdr:row>34</xdr:row>
          <xdr:rowOff>19050</xdr:rowOff>
        </xdr:to>
        <xdr:sp textlink="">
          <xdr:nvSpPr>
            <xdr:cNvPr id="13" name="Check Box 2" hidden="1">
              <a:extLst>
                <a:ext uri="{63B3BB69-23CF-44E3-9099-C40C66FF867C}">
                  <a14:compatExt spid="_x0000_s6146"/>
                </a:ext>
                <a:ext uri="{FF2B5EF4-FFF2-40B4-BE49-F238E27FC236}">
                  <a16:creationId xmlns:a16="http://schemas.microsoft.com/office/drawing/2014/main" id="{D95106E0-37F0-7DD3-DE0D-7A75649E69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19050</xdr:rowOff>
        </xdr:from>
        <xdr:to>
          <xdr:col>10</xdr:col>
          <xdr:colOff>323850</xdr:colOff>
          <xdr:row>34</xdr:row>
          <xdr:rowOff>57150</xdr:rowOff>
        </xdr:to>
        <xdr:sp textlink="">
          <xdr:nvSpPr>
            <xdr:cNvPr id="14" name="Check Box 3" hidden="1">
              <a:extLst>
                <a:ext uri="{63B3BB69-23CF-44E3-9099-C40C66FF867C}">
                  <a14:compatExt spid="_x0000_s6147"/>
                </a:ext>
                <a:ext uri="{FF2B5EF4-FFF2-40B4-BE49-F238E27FC236}">
                  <a16:creationId xmlns:a16="http://schemas.microsoft.com/office/drawing/2014/main" id="{4FE8C0E5-3FA7-0FB5-82C4-28D54D2CE6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33</xdr:row>
          <xdr:rowOff>28575</xdr:rowOff>
        </xdr:from>
        <xdr:to>
          <xdr:col>18</xdr:col>
          <xdr:colOff>266700</xdr:colOff>
          <xdr:row>34</xdr:row>
          <xdr:rowOff>38100</xdr:rowOff>
        </xdr:to>
        <xdr:sp textlink="">
          <xdr:nvSpPr>
            <xdr:cNvPr id="15" name="Check Box 4" hidden="1">
              <a:extLst>
                <a:ext uri="{63B3BB69-23CF-44E3-9099-C40C66FF867C}">
                  <a14:compatExt spid="_x0000_s6148"/>
                </a:ext>
                <a:ext uri="{FF2B5EF4-FFF2-40B4-BE49-F238E27FC236}">
                  <a16:creationId xmlns:a16="http://schemas.microsoft.com/office/drawing/2014/main" id="{77976494-1321-E512-11BB-00DB0D3A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33</xdr:row>
          <xdr:rowOff>28575</xdr:rowOff>
        </xdr:from>
        <xdr:to>
          <xdr:col>17</xdr:col>
          <xdr:colOff>295275</xdr:colOff>
          <xdr:row>34</xdr:row>
          <xdr:rowOff>38100</xdr:rowOff>
        </xdr:to>
        <xdr:sp textlink="">
          <xdr:nvSpPr>
            <xdr:cNvPr id="16" name="Check Box 5" hidden="1">
              <a:extLst>
                <a:ext uri="{63B3BB69-23CF-44E3-9099-C40C66FF867C}">
                  <a14:compatExt spid="_x0000_s6149"/>
                </a:ext>
                <a:ext uri="{FF2B5EF4-FFF2-40B4-BE49-F238E27FC236}">
                  <a16:creationId xmlns:a16="http://schemas.microsoft.com/office/drawing/2014/main" id="{776059A6-643E-3701-D668-49B40D57C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590984</xdr:colOff>
      <xdr:row>26</xdr:row>
      <xdr:rowOff>77499</xdr:rowOff>
    </xdr:from>
    <xdr:to>
      <xdr:col>8</xdr:col>
      <xdr:colOff>448946</xdr:colOff>
      <xdr:row>41</xdr:row>
      <xdr:rowOff>82262</xdr:rowOff>
    </xdr:to>
    <xdr:sp textlink="">
      <xdr:nvSpPr>
        <xdr:cNvPr id="2" name="円/楕円 7">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2513302" y="4251181"/>
          <a:ext cx="2317144" cy="2342717"/>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478774</xdr:colOff>
      <xdr:row>33</xdr:row>
      <xdr:rowOff>78949</xdr:rowOff>
    </xdr:from>
    <xdr:to>
      <xdr:col>6</xdr:col>
      <xdr:colOff>590476</xdr:colOff>
      <xdr:row>34</xdr:row>
      <xdr:rowOff>40849</xdr:rowOff>
    </xdr:to>
    <xdr:sp textlink="">
      <xdr:nvSpPr>
        <xdr:cNvPr id="3" name="円/楕円 4">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613365" y="5343676"/>
          <a:ext cx="111702" cy="117764"/>
        </a:xfrm>
        <a:prstGeom prst="ellipse">
          <a:avLst/>
        </a:prstGeom>
        <a:solidFill>
          <a:srgbClr val="FF0000"/>
        </a:solidFill>
        <a:ln w="19050">
          <a:solidFill>
            <a:srgbClr val="000000"/>
          </a:solidFill>
          <a:bevel/>
          <a:headEnd/>
          <a:tailEnd/>
        </a:ln>
      </xdr:spPr>
    </xdr:sp>
    <xdr:clientData/>
  </xdr:twoCellAnchor>
  <xdr:twoCellAnchor>
    <xdr:from>
      <xdr:col>19</xdr:col>
      <xdr:colOff>20781</xdr:colOff>
      <xdr:row>32</xdr:row>
      <xdr:rowOff>39832</xdr:rowOff>
    </xdr:from>
    <xdr:to>
      <xdr:col>19</xdr:col>
      <xdr:colOff>354156</xdr:colOff>
      <xdr:row>34</xdr:row>
      <xdr:rowOff>116032</xdr:rowOff>
    </xdr:to>
    <xdr:sp textlink="">
      <xdr:nvSpPr>
        <xdr:cNvPr id="4" name="正方形/長方形 6">
          <a:extLst>
            <a:ext uri="{FF2B5EF4-FFF2-40B4-BE49-F238E27FC236}">
              <a16:creationId xmlns:a16="http://schemas.microsoft.com/office/drawing/2014/main" id="{00000000-0008-0000-0900-000004000000}"/>
            </a:ext>
          </a:extLst>
        </xdr:cNvPr>
        <xdr:cNvSpPr>
          <a:spLocks noChangeArrowheads="1"/>
        </xdr:cNvSpPr>
      </xdr:nvSpPr>
      <xdr:spPr bwMode="auto">
        <a:xfrm rot="14791291" flipV="1">
          <a:off x="11059823" y="5175972"/>
          <a:ext cx="387927" cy="333375"/>
        </a:xfrm>
        <a:prstGeom prst="rect">
          <a:avLst/>
        </a:prstGeom>
        <a:solidFill>
          <a:srgbClr val="FF0000"/>
        </a:solidFill>
        <a:ln w="19050">
          <a:solidFill>
            <a:srgbClr val="000000"/>
          </a:solidFill>
          <a:bevel/>
          <a:headEnd/>
          <a:tailEnd/>
        </a:ln>
      </xdr:spPr>
    </xdr:sp>
    <xdr:clientData/>
  </xdr:twoCellAnchor>
  <xdr:twoCellAnchor>
    <xdr:from>
      <xdr:col>17</xdr:col>
      <xdr:colOff>366062</xdr:colOff>
      <xdr:row>25</xdr:row>
      <xdr:rowOff>140927</xdr:rowOff>
    </xdr:from>
    <xdr:to>
      <xdr:col>20</xdr:col>
      <xdr:colOff>622371</xdr:colOff>
      <xdr:row>40</xdr:row>
      <xdr:rowOff>113650</xdr:rowOff>
    </xdr:to>
    <xdr:sp textlink="">
      <xdr:nvSpPr>
        <xdr:cNvPr id="5" name="円/楕円 8">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10081562" y="4158745"/>
          <a:ext cx="2282536" cy="2310678"/>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742950</xdr:colOff>
      <xdr:row>40</xdr:row>
      <xdr:rowOff>200025</xdr:rowOff>
    </xdr:from>
    <xdr:ext cx="325730" cy="275717"/>
    <xdr:sp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40</xdr:row>
      <xdr:rowOff>200025</xdr:rowOff>
    </xdr:from>
    <xdr:ext cx="325730" cy="275717"/>
    <xdr:sp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40</xdr:row>
      <xdr:rowOff>200025</xdr:rowOff>
    </xdr:from>
    <xdr:ext cx="325730" cy="275717"/>
    <xdr:sp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43</xdr:row>
      <xdr:rowOff>219075</xdr:rowOff>
    </xdr:from>
    <xdr:ext cx="325730" cy="275717"/>
    <xdr:sp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1952625"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40</xdr:row>
      <xdr:rowOff>200025</xdr:rowOff>
    </xdr:from>
    <xdr:ext cx="325730" cy="275717"/>
    <xdr:sp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43</xdr:row>
      <xdr:rowOff>219075</xdr:rowOff>
    </xdr:from>
    <xdr:ext cx="325730" cy="275717"/>
    <xdr:sp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346710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43</xdr:row>
      <xdr:rowOff>219075</xdr:rowOff>
    </xdr:from>
    <xdr:ext cx="325730" cy="275717"/>
    <xdr:sp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5010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43</xdr:row>
      <xdr:rowOff>219075</xdr:rowOff>
    </xdr:from>
    <xdr:ext cx="325730" cy="275717"/>
    <xdr:sp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6153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oneCellAnchor>
    <xdr:from>
      <xdr:col>4</xdr:col>
      <xdr:colOff>742950</xdr:colOff>
      <xdr:row>46</xdr:row>
      <xdr:rowOff>200025</xdr:rowOff>
    </xdr:from>
    <xdr:ext cx="325730" cy="275717"/>
    <xdr:sp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1952625"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⑨</a:t>
          </a:r>
        </a:p>
      </xdr:txBody>
    </xdr:sp>
    <xdr:clientData fPrintsWithSheet="0"/>
  </xdr:oneCellAnchor>
  <xdr:oneCellAnchor>
    <xdr:from>
      <xdr:col>8</xdr:col>
      <xdr:colOff>333375</xdr:colOff>
      <xdr:row>46</xdr:row>
      <xdr:rowOff>200025</xdr:rowOff>
    </xdr:from>
    <xdr:ext cx="325730" cy="275717"/>
    <xdr:sp textlink="">
      <xdr:nvSpPr>
        <xdr:cNvPr id="11" name="テキスト ボックス 10">
          <a:extLst>
            <a:ext uri="{FF2B5EF4-FFF2-40B4-BE49-F238E27FC236}">
              <a16:creationId xmlns:a16="http://schemas.microsoft.com/office/drawing/2014/main" id="{00000000-0008-0000-0B00-00000B000000}"/>
            </a:ext>
          </a:extLst>
        </xdr:cNvPr>
        <xdr:cNvSpPr txBox="1"/>
      </xdr:nvSpPr>
      <xdr:spPr>
        <a:xfrm>
          <a:off x="346710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⑩</a:t>
          </a:r>
        </a:p>
      </xdr:txBody>
    </xdr:sp>
    <xdr:clientData fPrintsWithSheet="0"/>
  </xdr:oneCellAnchor>
  <xdr:oneCellAnchor>
    <xdr:from>
      <xdr:col>12</xdr:col>
      <xdr:colOff>352425</xdr:colOff>
      <xdr:row>46</xdr:row>
      <xdr:rowOff>200025</xdr:rowOff>
    </xdr:from>
    <xdr:ext cx="325730" cy="275717"/>
    <xdr:sp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5010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⑪</a:t>
          </a:r>
        </a:p>
      </xdr:txBody>
    </xdr:sp>
    <xdr:clientData fPrintsWithSheet="0"/>
  </xdr:oneCellAnchor>
  <xdr:oneCellAnchor>
    <xdr:from>
      <xdr:col>15</xdr:col>
      <xdr:colOff>352425</xdr:colOff>
      <xdr:row>46</xdr:row>
      <xdr:rowOff>200025</xdr:rowOff>
    </xdr:from>
    <xdr:ext cx="325730" cy="275717"/>
    <xdr:sp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6153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⑫</a:t>
          </a:r>
        </a:p>
      </xdr:txBody>
    </xdr:sp>
    <xdr:clientData fPrintsWithSheet="0"/>
  </xdr:oneCellAnchor>
  <xdr:oneCellAnchor>
    <xdr:from>
      <xdr:col>4</xdr:col>
      <xdr:colOff>742950</xdr:colOff>
      <xdr:row>49</xdr:row>
      <xdr:rowOff>200025</xdr:rowOff>
    </xdr:from>
    <xdr:ext cx="325730" cy="275717"/>
    <xdr:sp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1952625"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⑬</a:t>
          </a:r>
        </a:p>
      </xdr:txBody>
    </xdr:sp>
    <xdr:clientData fPrintsWithSheet="0"/>
  </xdr:oneCellAnchor>
  <xdr:oneCellAnchor>
    <xdr:from>
      <xdr:col>8</xdr:col>
      <xdr:colOff>333375</xdr:colOff>
      <xdr:row>49</xdr:row>
      <xdr:rowOff>200025</xdr:rowOff>
    </xdr:from>
    <xdr:ext cx="325730" cy="275717"/>
    <xdr:sp textlink="">
      <xdr:nvSpPr>
        <xdr:cNvPr id="15" name="テキスト ボックス 14">
          <a:extLst>
            <a:ext uri="{FF2B5EF4-FFF2-40B4-BE49-F238E27FC236}">
              <a16:creationId xmlns:a16="http://schemas.microsoft.com/office/drawing/2014/main" id="{00000000-0008-0000-0B00-00000F000000}"/>
            </a:ext>
          </a:extLst>
        </xdr:cNvPr>
        <xdr:cNvSpPr txBox="1"/>
      </xdr:nvSpPr>
      <xdr:spPr>
        <a:xfrm>
          <a:off x="346710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⑭</a:t>
          </a:r>
        </a:p>
      </xdr:txBody>
    </xdr:sp>
    <xdr:clientData fPrintsWithSheet="0"/>
  </xdr:oneCellAnchor>
  <xdr:oneCellAnchor>
    <xdr:from>
      <xdr:col>12</xdr:col>
      <xdr:colOff>352425</xdr:colOff>
      <xdr:row>49</xdr:row>
      <xdr:rowOff>200025</xdr:rowOff>
    </xdr:from>
    <xdr:ext cx="325730" cy="275717"/>
    <xdr:sp textlink="">
      <xdr:nvSpPr>
        <xdr:cNvPr id="16" name="テキスト ボックス 15">
          <a:extLst>
            <a:ext uri="{FF2B5EF4-FFF2-40B4-BE49-F238E27FC236}">
              <a16:creationId xmlns:a16="http://schemas.microsoft.com/office/drawing/2014/main" id="{00000000-0008-0000-0B00-000010000000}"/>
            </a:ext>
          </a:extLst>
        </xdr:cNvPr>
        <xdr:cNvSpPr txBox="1"/>
      </xdr:nvSpPr>
      <xdr:spPr>
        <a:xfrm>
          <a:off x="5010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⑮</a:t>
          </a:r>
        </a:p>
      </xdr:txBody>
    </xdr:sp>
    <xdr:clientData fPrintsWithSheet="0"/>
  </xdr:oneCellAnchor>
  <xdr:oneCellAnchor>
    <xdr:from>
      <xdr:col>15</xdr:col>
      <xdr:colOff>352425</xdr:colOff>
      <xdr:row>49</xdr:row>
      <xdr:rowOff>200025</xdr:rowOff>
    </xdr:from>
    <xdr:ext cx="325730" cy="275717"/>
    <xdr:sp textlink="">
      <xdr:nvSpPr>
        <xdr:cNvPr id="17" name="テキスト ボックス 16">
          <a:extLst>
            <a:ext uri="{FF2B5EF4-FFF2-40B4-BE49-F238E27FC236}">
              <a16:creationId xmlns:a16="http://schemas.microsoft.com/office/drawing/2014/main" id="{00000000-0008-0000-0B00-000011000000}"/>
            </a:ext>
          </a:extLst>
        </xdr:cNvPr>
        <xdr:cNvSpPr txBox="1"/>
      </xdr:nvSpPr>
      <xdr:spPr>
        <a:xfrm>
          <a:off x="6153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⑯</a:t>
          </a:r>
        </a:p>
      </xdr:txBody>
    </xdr:sp>
    <xdr:clientData fPrintsWithSheet="0"/>
  </xdr:oneCellAnchor>
  <xdr:twoCellAnchor editAs="oneCell">
    <xdr:from>
      <xdr:col>2</xdr:col>
      <xdr:colOff>9525</xdr:colOff>
      <xdr:row>8</xdr:row>
      <xdr:rowOff>19050</xdr:rowOff>
    </xdr:from>
    <xdr:to>
      <xdr:col>5</xdr:col>
      <xdr:colOff>19050</xdr:colOff>
      <xdr:row>9</xdr:row>
      <xdr:rowOff>0</xdr:rowOff>
    </xdr:to>
    <xdr:sp textlink="">
      <xdr:nvSpPr>
        <xdr:cNvPr id="30734" name="Check Box 14" hidden="1">
          <a:extLst>
            <a:ext uri="{63B3BB69-23CF-44E3-9099-C40C66FF867C}">
              <a14:compatExt xmlns:a14="http://schemas.microsoft.com/office/drawing/2010/main" spid="_x0000_s30734"/>
            </a:ext>
            <a:ext uri="{FF2B5EF4-FFF2-40B4-BE49-F238E27FC236}">
              <a16:creationId xmlns:a16="http://schemas.microsoft.com/office/drawing/2014/main" id="{00000000-0008-0000-0800-00000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太陽光発電設備・蓄電池</a:t>
          </a:r>
        </a:p>
      </xdr:txBody>
    </xdr:sp>
    <xdr:clientData fLocksWithSheet="0"/>
  </xdr:twoCellAnchor>
  <xdr:twoCellAnchor editAs="oneCell">
    <xdr:from>
      <xdr:col>12</xdr:col>
      <xdr:colOff>361950</xdr:colOff>
      <xdr:row>18</xdr:row>
      <xdr:rowOff>0</xdr:rowOff>
    </xdr:from>
    <xdr:to>
      <xdr:col>13</xdr:col>
      <xdr:colOff>361950</xdr:colOff>
      <xdr:row>19</xdr:row>
      <xdr:rowOff>0</xdr:rowOff>
    </xdr:to>
    <xdr:sp textlink="">
      <xdr:nvSpPr>
        <xdr:cNvPr id="30735" name="Check Box 15" hidden="1">
          <a:extLst>
            <a:ext uri="{63B3BB69-23CF-44E3-9099-C40C66FF867C}">
              <a14:compatExt xmlns:a14="http://schemas.microsoft.com/office/drawing/2010/main" spid="_x0000_s30735"/>
            </a:ext>
            <a:ext uri="{FF2B5EF4-FFF2-40B4-BE49-F238E27FC236}">
              <a16:creationId xmlns:a16="http://schemas.microsoft.com/office/drawing/2014/main" id="{00000000-0008-0000-0800-00000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18</xdr:row>
      <xdr:rowOff>0</xdr:rowOff>
    </xdr:from>
    <xdr:to>
      <xdr:col>15</xdr:col>
      <xdr:colOff>361950</xdr:colOff>
      <xdr:row>19</xdr:row>
      <xdr:rowOff>0</xdr:rowOff>
    </xdr:to>
    <xdr:sp textlink="">
      <xdr:nvSpPr>
        <xdr:cNvPr id="30736" name="Check Box 16" hidden="1">
          <a:extLst>
            <a:ext uri="{63B3BB69-23CF-44E3-9099-C40C66FF867C}">
              <a14:compatExt xmlns:a14="http://schemas.microsoft.com/office/drawing/2010/main" spid="_x0000_s30736"/>
            </a:ext>
            <a:ext uri="{FF2B5EF4-FFF2-40B4-BE49-F238E27FC236}">
              <a16:creationId xmlns:a16="http://schemas.microsoft.com/office/drawing/2014/main" id="{00000000-0008-0000-0800-00001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2</xdr:col>
      <xdr:colOff>0</xdr:colOff>
      <xdr:row>23</xdr:row>
      <xdr:rowOff>0</xdr:rowOff>
    </xdr:from>
    <xdr:to>
      <xdr:col>5</xdr:col>
      <xdr:colOff>38100</xdr:colOff>
      <xdr:row>24</xdr:row>
      <xdr:rowOff>0</xdr:rowOff>
    </xdr:to>
    <xdr:sp textlink="">
      <xdr:nvSpPr>
        <xdr:cNvPr id="30737" name="Check Box 17" hidden="1">
          <a:extLst>
            <a:ext uri="{63B3BB69-23CF-44E3-9099-C40C66FF867C}">
              <a14:compatExt xmlns:a14="http://schemas.microsoft.com/office/drawing/2010/main" spid="_x0000_s30737"/>
            </a:ext>
            <a:ext uri="{FF2B5EF4-FFF2-40B4-BE49-F238E27FC236}">
              <a16:creationId xmlns:a16="http://schemas.microsoft.com/office/drawing/2014/main" id="{00000000-0008-0000-0800-00001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蓄電池のみ導入</a:t>
          </a:r>
        </a:p>
      </xdr:txBody>
    </xdr:sp>
    <xdr:clientData fLocksWithSheet="0"/>
  </xdr:twoCellAnchor>
  <xdr:twoCellAnchor editAs="oneCell">
    <xdr:from>
      <xdr:col>10</xdr:col>
      <xdr:colOff>228600</xdr:colOff>
      <xdr:row>34</xdr:row>
      <xdr:rowOff>0</xdr:rowOff>
    </xdr:from>
    <xdr:to>
      <xdr:col>11</xdr:col>
      <xdr:colOff>228600</xdr:colOff>
      <xdr:row>35</xdr:row>
      <xdr:rowOff>0</xdr:rowOff>
    </xdr:to>
    <xdr:sp textlink="">
      <xdr:nvSpPr>
        <xdr:cNvPr id="30738" name="Check Box 18" hidden="1">
          <a:extLst>
            <a:ext uri="{63B3BB69-23CF-44E3-9099-C40C66FF867C}">
              <a14:compatExt xmlns:a14="http://schemas.microsoft.com/office/drawing/2010/main" spid="_x0000_s30738"/>
            </a:ext>
            <a:ext uri="{FF2B5EF4-FFF2-40B4-BE49-F238E27FC236}">
              <a16:creationId xmlns:a16="http://schemas.microsoft.com/office/drawing/2014/main" id="{00000000-0008-0000-0800-00001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12</xdr:col>
      <xdr:colOff>228600</xdr:colOff>
      <xdr:row>34</xdr:row>
      <xdr:rowOff>0</xdr:rowOff>
    </xdr:from>
    <xdr:to>
      <xdr:col>13</xdr:col>
      <xdr:colOff>228600</xdr:colOff>
      <xdr:row>35</xdr:row>
      <xdr:rowOff>0</xdr:rowOff>
    </xdr:to>
    <xdr:sp textlink="">
      <xdr:nvSpPr>
        <xdr:cNvPr id="30739" name="Check Box 19" hidden="1">
          <a:extLst>
            <a:ext uri="{63B3BB69-23CF-44E3-9099-C40C66FF867C}">
              <a14:compatExt xmlns:a14="http://schemas.microsoft.com/office/drawing/2010/main" spid="_x0000_s30739"/>
            </a:ext>
            <a:ext uri="{FF2B5EF4-FFF2-40B4-BE49-F238E27FC236}">
              <a16:creationId xmlns:a16="http://schemas.microsoft.com/office/drawing/2014/main" id="{00000000-0008-0000-0800-00001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12</xdr:col>
      <xdr:colOff>190500</xdr:colOff>
      <xdr:row>18</xdr:row>
      <xdr:rowOff>0</xdr:rowOff>
    </xdr:from>
    <xdr:to>
      <xdr:col>13</xdr:col>
      <xdr:colOff>190500</xdr:colOff>
      <xdr:row>19</xdr:row>
      <xdr:rowOff>0</xdr:rowOff>
    </xdr:to>
    <xdr:sp textlink="">
      <xdr:nvSpPr>
        <xdr:cNvPr id="18" name="Check Box 7" hidden="1">
          <a:extLst>
            <a:ext uri="{63B3BB69-23CF-44E3-9099-C40C66FF867C}">
              <a14:compatExt xmlns:a14="http://schemas.microsoft.com/office/drawing/2010/main" spid="_x0000_s5127"/>
            </a:ext>
            <a:ext uri="{FF2B5EF4-FFF2-40B4-BE49-F238E27FC236}">
              <a16:creationId xmlns:a16="http://schemas.microsoft.com/office/drawing/2014/main" id="{C9066E3D-B0D4-470D-A23A-966F3B2C694E}"/>
            </a:ext>
          </a:extLst>
        </xdr:cNvPr>
        <xdr:cNvSpPr/>
      </xdr:nvSpPr>
      <xdr:spPr bwMode="auto">
        <a:xfrm>
          <a:off x="4857750" y="411480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190500</xdr:colOff>
      <xdr:row>18</xdr:row>
      <xdr:rowOff>0</xdr:rowOff>
    </xdr:from>
    <xdr:to>
      <xdr:col>15</xdr:col>
      <xdr:colOff>190500</xdr:colOff>
      <xdr:row>19</xdr:row>
      <xdr:rowOff>0</xdr:rowOff>
    </xdr:to>
    <xdr:sp textlink="">
      <xdr:nvSpPr>
        <xdr:cNvPr id="19" name="Check Box 8" hidden="1">
          <a:extLst>
            <a:ext uri="{63B3BB69-23CF-44E3-9099-C40C66FF867C}">
              <a14:compatExt xmlns:a14="http://schemas.microsoft.com/office/drawing/2010/main" spid="_x0000_s5128"/>
            </a:ext>
            <a:ext uri="{FF2B5EF4-FFF2-40B4-BE49-F238E27FC236}">
              <a16:creationId xmlns:a16="http://schemas.microsoft.com/office/drawing/2014/main" id="{67B5E52C-2954-4D13-A3AB-489E4118E238}"/>
            </a:ext>
          </a:extLst>
        </xdr:cNvPr>
        <xdr:cNvSpPr/>
      </xdr:nvSpPr>
      <xdr:spPr bwMode="auto">
        <a:xfrm>
          <a:off x="5619750" y="411480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12</xdr:col>
      <xdr:colOff>361950</xdr:colOff>
      <xdr:row>32</xdr:row>
      <xdr:rowOff>0</xdr:rowOff>
    </xdr:from>
    <xdr:to>
      <xdr:col>13</xdr:col>
      <xdr:colOff>361950</xdr:colOff>
      <xdr:row>33</xdr:row>
      <xdr:rowOff>0</xdr:rowOff>
    </xdr:to>
    <xdr:sp textlink="">
      <xdr:nvSpPr>
        <xdr:cNvPr id="30740" name="Check Box 20" hidden="1">
          <a:extLst>
            <a:ext uri="{63B3BB69-23CF-44E3-9099-C40C66FF867C}">
              <a14:compatExt xmlns:a14="http://schemas.microsoft.com/office/drawing/2010/main" spid="_x0000_s30740"/>
            </a:ext>
            <a:ext uri="{FF2B5EF4-FFF2-40B4-BE49-F238E27FC236}">
              <a16:creationId xmlns:a16="http://schemas.microsoft.com/office/drawing/2014/main" id="{00000000-0008-0000-0800-00001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32</xdr:row>
      <xdr:rowOff>0</xdr:rowOff>
    </xdr:from>
    <xdr:to>
      <xdr:col>15</xdr:col>
      <xdr:colOff>361950</xdr:colOff>
      <xdr:row>33</xdr:row>
      <xdr:rowOff>0</xdr:rowOff>
    </xdr:to>
    <xdr:sp textlink="">
      <xdr:nvSpPr>
        <xdr:cNvPr id="30741" name="Check Box 21" hidden="1">
          <a:extLst>
            <a:ext uri="{63B3BB69-23CF-44E3-9099-C40C66FF867C}">
              <a14:compatExt xmlns:a14="http://schemas.microsoft.com/office/drawing/2010/main" spid="_x0000_s30741"/>
            </a:ext>
            <a:ext uri="{FF2B5EF4-FFF2-40B4-BE49-F238E27FC236}">
              <a16:creationId xmlns:a16="http://schemas.microsoft.com/office/drawing/2014/main" id="{00000000-0008-0000-0800-00001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oneCellAnchor>
    <xdr:from>
      <xdr:col>12</xdr:col>
      <xdr:colOff>190500</xdr:colOff>
      <xdr:row>32</xdr:row>
      <xdr:rowOff>0</xdr:rowOff>
    </xdr:from>
    <xdr:ext cx="381000" cy="224117"/>
    <xdr:sp textlink="">
      <xdr:nvSpPr>
        <xdr:cNvPr id="20" name="Check Box 7" hidden="1">
          <a:extLst>
            <a:ext uri="{63B3BB69-23CF-44E3-9099-C40C66FF867C}">
              <a14:compatExt xmlns:a14="http://schemas.microsoft.com/office/drawing/2010/main" spid="_x0000_s5127"/>
            </a:ext>
            <a:ext uri="{FF2B5EF4-FFF2-40B4-BE49-F238E27FC236}">
              <a16:creationId xmlns:a16="http://schemas.microsoft.com/office/drawing/2014/main" id="{0E0D1C14-DA4E-423B-A21F-B0E1808A6DCA}"/>
            </a:ext>
          </a:extLst>
        </xdr:cNvPr>
        <xdr:cNvSpPr/>
      </xdr:nvSpPr>
      <xdr:spPr bwMode="auto">
        <a:xfrm>
          <a:off x="4857750" y="7315200"/>
          <a:ext cx="381000" cy="22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oneCellAnchor>
  <xdr:oneCellAnchor>
    <xdr:from>
      <xdr:col>14</xdr:col>
      <xdr:colOff>190500</xdr:colOff>
      <xdr:row>32</xdr:row>
      <xdr:rowOff>0</xdr:rowOff>
    </xdr:from>
    <xdr:ext cx="381000" cy="224117"/>
    <xdr:sp textlink="">
      <xdr:nvSpPr>
        <xdr:cNvPr id="21" name="Check Box 8" hidden="1">
          <a:extLst>
            <a:ext uri="{63B3BB69-23CF-44E3-9099-C40C66FF867C}">
              <a14:compatExt xmlns:a14="http://schemas.microsoft.com/office/drawing/2010/main" spid="_x0000_s5128"/>
            </a:ext>
            <a:ext uri="{FF2B5EF4-FFF2-40B4-BE49-F238E27FC236}">
              <a16:creationId xmlns:a16="http://schemas.microsoft.com/office/drawing/2014/main" id="{D6A0A694-90D5-4071-A6DC-31285B8881EE}"/>
            </a:ext>
          </a:extLst>
        </xdr:cNvPr>
        <xdr:cNvSpPr/>
      </xdr:nvSpPr>
      <xdr:spPr bwMode="auto">
        <a:xfrm>
          <a:off x="5619750" y="7315200"/>
          <a:ext cx="381000" cy="22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oneCellAnchor>
  <xdr:oneCellAnchor>
    <xdr:from>
      <xdr:col>6</xdr:col>
      <xdr:colOff>294288</xdr:colOff>
      <xdr:row>9</xdr:row>
      <xdr:rowOff>190963</xdr:rowOff>
    </xdr:from>
    <xdr:ext cx="454507" cy="192360"/>
    <xdr:sp textlink="">
      <xdr:nvSpPr>
        <xdr:cNvPr id="22" name="テキスト ボックス 21">
          <a:extLst>
            <a:ext uri="{FF2B5EF4-FFF2-40B4-BE49-F238E27FC236}">
              <a16:creationId xmlns:a16="http://schemas.microsoft.com/office/drawing/2014/main" id="{941B4F9B-63C9-449F-B18D-397239CD91EC}"/>
            </a:ext>
          </a:extLst>
        </xdr:cNvPr>
        <xdr:cNvSpPr txBox="1"/>
      </xdr:nvSpPr>
      <xdr:spPr>
        <a:xfrm>
          <a:off x="2675538" y="2248363"/>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301918</xdr:colOff>
      <xdr:row>9</xdr:row>
      <xdr:rowOff>189300</xdr:rowOff>
    </xdr:from>
    <xdr:ext cx="590180" cy="192360"/>
    <xdr:sp textlink="">
      <xdr:nvSpPr>
        <xdr:cNvPr id="23" name="テキスト ボックス 22">
          <a:extLst>
            <a:ext uri="{FF2B5EF4-FFF2-40B4-BE49-F238E27FC236}">
              <a16:creationId xmlns:a16="http://schemas.microsoft.com/office/drawing/2014/main" id="{4DA5E509-10F4-4519-B1BB-DDAD94DA3E45}"/>
            </a:ext>
          </a:extLst>
        </xdr:cNvPr>
        <xdr:cNvSpPr txBox="1"/>
      </xdr:nvSpPr>
      <xdr:spPr>
        <a:xfrm>
          <a:off x="3826168" y="2246700"/>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304314</xdr:colOff>
      <xdr:row>14</xdr:row>
      <xdr:rowOff>194631</xdr:rowOff>
    </xdr:from>
    <xdr:ext cx="454507" cy="192360"/>
    <xdr:sp textlink="">
      <xdr:nvSpPr>
        <xdr:cNvPr id="24" name="テキスト ボックス 23">
          <a:extLst>
            <a:ext uri="{FF2B5EF4-FFF2-40B4-BE49-F238E27FC236}">
              <a16:creationId xmlns:a16="http://schemas.microsoft.com/office/drawing/2014/main" id="{1674E0AD-2E8D-43D2-A7C5-416A66B29208}"/>
            </a:ext>
          </a:extLst>
        </xdr:cNvPr>
        <xdr:cNvSpPr txBox="1"/>
      </xdr:nvSpPr>
      <xdr:spPr>
        <a:xfrm>
          <a:off x="2685564" y="3395031"/>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311944</xdr:colOff>
      <xdr:row>14</xdr:row>
      <xdr:rowOff>192968</xdr:rowOff>
    </xdr:from>
    <xdr:ext cx="590180" cy="192360"/>
    <xdr:sp textlink="">
      <xdr:nvSpPr>
        <xdr:cNvPr id="25" name="テキスト ボックス 24">
          <a:extLst>
            <a:ext uri="{FF2B5EF4-FFF2-40B4-BE49-F238E27FC236}">
              <a16:creationId xmlns:a16="http://schemas.microsoft.com/office/drawing/2014/main" id="{019DB713-F881-4FE9-999B-A1729F1064F8}"/>
            </a:ext>
          </a:extLst>
        </xdr:cNvPr>
        <xdr:cNvSpPr txBox="1"/>
      </xdr:nvSpPr>
      <xdr:spPr>
        <a:xfrm>
          <a:off x="3836194" y="3393368"/>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301306</xdr:colOff>
      <xdr:row>19</xdr:row>
      <xdr:rowOff>201650</xdr:rowOff>
    </xdr:from>
    <xdr:ext cx="454507" cy="192360"/>
    <xdr:sp textlink="">
      <xdr:nvSpPr>
        <xdr:cNvPr id="26" name="テキスト ボックス 25">
          <a:extLst>
            <a:ext uri="{FF2B5EF4-FFF2-40B4-BE49-F238E27FC236}">
              <a16:creationId xmlns:a16="http://schemas.microsoft.com/office/drawing/2014/main" id="{97C6B7FF-A743-4495-A3C9-76C3012D961F}"/>
            </a:ext>
          </a:extLst>
        </xdr:cNvPr>
        <xdr:cNvSpPr txBox="1"/>
      </xdr:nvSpPr>
      <xdr:spPr>
        <a:xfrm>
          <a:off x="2682556" y="4545050"/>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308936</xdr:colOff>
      <xdr:row>19</xdr:row>
      <xdr:rowOff>199987</xdr:rowOff>
    </xdr:from>
    <xdr:ext cx="590180" cy="192360"/>
    <xdr:sp textlink="">
      <xdr:nvSpPr>
        <xdr:cNvPr id="27" name="テキスト ボックス 26">
          <a:extLst>
            <a:ext uri="{FF2B5EF4-FFF2-40B4-BE49-F238E27FC236}">
              <a16:creationId xmlns:a16="http://schemas.microsoft.com/office/drawing/2014/main" id="{80547A6F-2EEC-40B1-9F5B-A0D77E584AAB}"/>
            </a:ext>
          </a:extLst>
        </xdr:cNvPr>
        <xdr:cNvSpPr txBox="1"/>
      </xdr:nvSpPr>
      <xdr:spPr>
        <a:xfrm>
          <a:off x="3833186" y="4543387"/>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303312</xdr:colOff>
      <xdr:row>24</xdr:row>
      <xdr:rowOff>193629</xdr:rowOff>
    </xdr:from>
    <xdr:ext cx="454507" cy="192360"/>
    <xdr:sp textlink="">
      <xdr:nvSpPr>
        <xdr:cNvPr id="28" name="テキスト ボックス 27">
          <a:extLst>
            <a:ext uri="{FF2B5EF4-FFF2-40B4-BE49-F238E27FC236}">
              <a16:creationId xmlns:a16="http://schemas.microsoft.com/office/drawing/2014/main" id="{F26FFA25-744B-4FE6-8E06-9B92F044D753}"/>
            </a:ext>
          </a:extLst>
        </xdr:cNvPr>
        <xdr:cNvSpPr txBox="1"/>
      </xdr:nvSpPr>
      <xdr:spPr>
        <a:xfrm>
          <a:off x="2684562" y="5680029"/>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310942</xdr:colOff>
      <xdr:row>24</xdr:row>
      <xdr:rowOff>191966</xdr:rowOff>
    </xdr:from>
    <xdr:ext cx="590180" cy="192360"/>
    <xdr:sp textlink="">
      <xdr:nvSpPr>
        <xdr:cNvPr id="29" name="テキスト ボックス 28">
          <a:extLst>
            <a:ext uri="{FF2B5EF4-FFF2-40B4-BE49-F238E27FC236}">
              <a16:creationId xmlns:a16="http://schemas.microsoft.com/office/drawing/2014/main" id="{4A5F9E08-B161-46DF-8A47-F8D630ACFEA2}"/>
            </a:ext>
          </a:extLst>
        </xdr:cNvPr>
        <xdr:cNvSpPr txBox="1"/>
      </xdr:nvSpPr>
      <xdr:spPr>
        <a:xfrm>
          <a:off x="3835192" y="5678366"/>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oneCellAnchor>
    <xdr:from>
      <xdr:col>6</xdr:col>
      <xdr:colOff>300304</xdr:colOff>
      <xdr:row>28</xdr:row>
      <xdr:rowOff>200647</xdr:rowOff>
    </xdr:from>
    <xdr:ext cx="454507" cy="192360"/>
    <xdr:sp textlink="">
      <xdr:nvSpPr>
        <xdr:cNvPr id="30" name="テキスト ボックス 29">
          <a:extLst>
            <a:ext uri="{FF2B5EF4-FFF2-40B4-BE49-F238E27FC236}">
              <a16:creationId xmlns:a16="http://schemas.microsoft.com/office/drawing/2014/main" id="{9A6F4A69-523E-4595-A051-AE4897DD1BD2}"/>
            </a:ext>
          </a:extLst>
        </xdr:cNvPr>
        <xdr:cNvSpPr txBox="1"/>
      </xdr:nvSpPr>
      <xdr:spPr>
        <a:xfrm>
          <a:off x="2681554" y="6601447"/>
          <a:ext cx="454507"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（型式）</a:t>
          </a:r>
        </a:p>
      </xdr:txBody>
    </xdr:sp>
    <xdr:clientData fPrintsWithSheet="0"/>
  </xdr:oneCellAnchor>
  <xdr:oneCellAnchor>
    <xdr:from>
      <xdr:col>9</xdr:col>
      <xdr:colOff>307934</xdr:colOff>
      <xdr:row>28</xdr:row>
      <xdr:rowOff>198984</xdr:rowOff>
    </xdr:from>
    <xdr:ext cx="590180" cy="192360"/>
    <xdr:sp textlink="">
      <xdr:nvSpPr>
        <xdr:cNvPr id="31" name="テキスト ボックス 30">
          <a:extLst>
            <a:ext uri="{FF2B5EF4-FFF2-40B4-BE49-F238E27FC236}">
              <a16:creationId xmlns:a16="http://schemas.microsoft.com/office/drawing/2014/main" id="{EBA19C9A-092D-454F-AC0F-14D97F1B84C3}"/>
            </a:ext>
          </a:extLst>
        </xdr:cNvPr>
        <xdr:cNvSpPr txBox="1"/>
      </xdr:nvSpPr>
      <xdr:spPr>
        <a:xfrm>
          <a:off x="3832184" y="6599784"/>
          <a:ext cx="59018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chemeClr val="bg1">
                  <a:lumMod val="65000"/>
                </a:schemeClr>
              </a:solidFill>
            </a:rPr>
            <a:t>（メーカー）</a:t>
          </a:r>
        </a:p>
      </xdr:txBody>
    </xdr:sp>
    <xdr:clientData fPrintsWithSheet="0"/>
  </xdr:oneCellAnchor>
  <xdr:twoCellAnchor editAs="oneCell">
    <xdr:from>
      <xdr:col>2</xdr:col>
      <xdr:colOff>9525</xdr:colOff>
      <xdr:row>8</xdr:row>
      <xdr:rowOff>19050</xdr:rowOff>
    </xdr:from>
    <xdr:to>
      <xdr:col>5</xdr:col>
      <xdr:colOff>19050</xdr:colOff>
      <xdr:row>9</xdr:row>
      <xdr:rowOff>0</xdr:rowOff>
    </xdr:to>
    <xdr:sp textlink="">
      <xdr:nvSpPr>
        <xdr:cNvPr id="30720" name="Check Box 14" hidden="1">
          <a:extLst>
            <a:ext uri="{63B3BB69-23CF-44E3-9099-C40C66FF867C}">
              <a14:compatExt xmlns:a14="http://schemas.microsoft.com/office/drawing/2010/main" spid="_x0000_s30734"/>
            </a:ext>
            <a:ext uri="{FF2B5EF4-FFF2-40B4-BE49-F238E27FC236}">
              <a16:creationId xmlns:a16="http://schemas.microsoft.com/office/drawing/2014/main" id="{00000000-0008-0000-0800-00000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太陽光発電設備・蓄電池</a:t>
          </a:r>
        </a:p>
      </xdr:txBody>
    </xdr:sp>
    <xdr:clientData fLocksWithSheet="0"/>
  </xdr:twoCellAnchor>
  <xdr:twoCellAnchor editAs="oneCell">
    <xdr:from>
      <xdr:col>12</xdr:col>
      <xdr:colOff>361950</xdr:colOff>
      <xdr:row>18</xdr:row>
      <xdr:rowOff>0</xdr:rowOff>
    </xdr:from>
    <xdr:to>
      <xdr:col>13</xdr:col>
      <xdr:colOff>361950</xdr:colOff>
      <xdr:row>19</xdr:row>
      <xdr:rowOff>0</xdr:rowOff>
    </xdr:to>
    <xdr:sp textlink="">
      <xdr:nvSpPr>
        <xdr:cNvPr id="30721" name="Check Box 15" hidden="1">
          <a:extLst>
            <a:ext uri="{63B3BB69-23CF-44E3-9099-C40C66FF867C}">
              <a14:compatExt xmlns:a14="http://schemas.microsoft.com/office/drawing/2010/main" spid="_x0000_s30735"/>
            </a:ext>
            <a:ext uri="{FF2B5EF4-FFF2-40B4-BE49-F238E27FC236}">
              <a16:creationId xmlns:a16="http://schemas.microsoft.com/office/drawing/2014/main" id="{00000000-0008-0000-08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18</xdr:row>
      <xdr:rowOff>0</xdr:rowOff>
    </xdr:from>
    <xdr:to>
      <xdr:col>15</xdr:col>
      <xdr:colOff>361950</xdr:colOff>
      <xdr:row>19</xdr:row>
      <xdr:rowOff>0</xdr:rowOff>
    </xdr:to>
    <xdr:sp textlink="">
      <xdr:nvSpPr>
        <xdr:cNvPr id="30722" name="Check Box 16" hidden="1">
          <a:extLst>
            <a:ext uri="{63B3BB69-23CF-44E3-9099-C40C66FF867C}">
              <a14:compatExt xmlns:a14="http://schemas.microsoft.com/office/drawing/2010/main" spid="_x0000_s30736"/>
            </a:ext>
            <a:ext uri="{FF2B5EF4-FFF2-40B4-BE49-F238E27FC236}">
              <a16:creationId xmlns:a16="http://schemas.microsoft.com/office/drawing/2014/main" id="{00000000-0008-0000-08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2</xdr:col>
      <xdr:colOff>0</xdr:colOff>
      <xdr:row>23</xdr:row>
      <xdr:rowOff>0</xdr:rowOff>
    </xdr:from>
    <xdr:to>
      <xdr:col>5</xdr:col>
      <xdr:colOff>38100</xdr:colOff>
      <xdr:row>24</xdr:row>
      <xdr:rowOff>0</xdr:rowOff>
    </xdr:to>
    <xdr:sp textlink="">
      <xdr:nvSpPr>
        <xdr:cNvPr id="30723" name="Check Box 17" hidden="1">
          <a:extLst>
            <a:ext uri="{63B3BB69-23CF-44E3-9099-C40C66FF867C}">
              <a14:compatExt xmlns:a14="http://schemas.microsoft.com/office/drawing/2010/main" spid="_x0000_s30737"/>
            </a:ext>
            <a:ext uri="{FF2B5EF4-FFF2-40B4-BE49-F238E27FC236}">
              <a16:creationId xmlns:a16="http://schemas.microsoft.com/office/drawing/2014/main" id="{00000000-0008-0000-08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蓄電池のみ導入</a:t>
          </a:r>
        </a:p>
      </xdr:txBody>
    </xdr:sp>
    <xdr:clientData fLocksWithSheet="0"/>
  </xdr:twoCellAnchor>
  <xdr:twoCellAnchor editAs="oneCell">
    <xdr:from>
      <xdr:col>10</xdr:col>
      <xdr:colOff>228600</xdr:colOff>
      <xdr:row>34</xdr:row>
      <xdr:rowOff>0</xdr:rowOff>
    </xdr:from>
    <xdr:to>
      <xdr:col>11</xdr:col>
      <xdr:colOff>228600</xdr:colOff>
      <xdr:row>35</xdr:row>
      <xdr:rowOff>0</xdr:rowOff>
    </xdr:to>
    <xdr:sp textlink="">
      <xdr:nvSpPr>
        <xdr:cNvPr id="30724" name="Check Box 18" hidden="1">
          <a:extLst>
            <a:ext uri="{63B3BB69-23CF-44E3-9099-C40C66FF867C}">
              <a14:compatExt xmlns:a14="http://schemas.microsoft.com/office/drawing/2010/main" spid="_x0000_s30738"/>
            </a:ext>
            <a:ext uri="{FF2B5EF4-FFF2-40B4-BE49-F238E27FC236}">
              <a16:creationId xmlns:a16="http://schemas.microsoft.com/office/drawing/2014/main" id="{00000000-0008-0000-08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12</xdr:col>
      <xdr:colOff>228600</xdr:colOff>
      <xdr:row>34</xdr:row>
      <xdr:rowOff>0</xdr:rowOff>
    </xdr:from>
    <xdr:to>
      <xdr:col>13</xdr:col>
      <xdr:colOff>228600</xdr:colOff>
      <xdr:row>35</xdr:row>
      <xdr:rowOff>0</xdr:rowOff>
    </xdr:to>
    <xdr:sp textlink="">
      <xdr:nvSpPr>
        <xdr:cNvPr id="30725" name="Check Box 19" hidden="1">
          <a:extLst>
            <a:ext uri="{63B3BB69-23CF-44E3-9099-C40C66FF867C}">
              <a14:compatExt xmlns:a14="http://schemas.microsoft.com/office/drawing/2010/main" spid="_x0000_s30739"/>
            </a:ext>
            <a:ext uri="{FF2B5EF4-FFF2-40B4-BE49-F238E27FC236}">
              <a16:creationId xmlns:a16="http://schemas.microsoft.com/office/drawing/2014/main" id="{00000000-0008-0000-08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xdr:twoCellAnchor editAs="oneCell">
    <xdr:from>
      <xdr:col>12</xdr:col>
      <xdr:colOff>361950</xdr:colOff>
      <xdr:row>32</xdr:row>
      <xdr:rowOff>0</xdr:rowOff>
    </xdr:from>
    <xdr:to>
      <xdr:col>13</xdr:col>
      <xdr:colOff>361950</xdr:colOff>
      <xdr:row>33</xdr:row>
      <xdr:rowOff>0</xdr:rowOff>
    </xdr:to>
    <xdr:sp textlink="">
      <xdr:nvSpPr>
        <xdr:cNvPr id="30726" name="Check Box 20" hidden="1">
          <a:extLst>
            <a:ext uri="{63B3BB69-23CF-44E3-9099-C40C66FF867C}">
              <a14:compatExt xmlns:a14="http://schemas.microsoft.com/office/drawing/2010/main" spid="_x0000_s30740"/>
            </a:ext>
            <a:ext uri="{FF2B5EF4-FFF2-40B4-BE49-F238E27FC236}">
              <a16:creationId xmlns:a16="http://schemas.microsoft.com/office/drawing/2014/main" id="{00000000-0008-0000-08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xdr:twoCellAnchor editAs="oneCell">
    <xdr:from>
      <xdr:col>14</xdr:col>
      <xdr:colOff>361950</xdr:colOff>
      <xdr:row>32</xdr:row>
      <xdr:rowOff>0</xdr:rowOff>
    </xdr:from>
    <xdr:to>
      <xdr:col>15</xdr:col>
      <xdr:colOff>361950</xdr:colOff>
      <xdr:row>33</xdr:row>
      <xdr:rowOff>0</xdr:rowOff>
    </xdr:to>
    <xdr:sp textlink="">
      <xdr:nvSpPr>
        <xdr:cNvPr id="30727" name="Check Box 21" hidden="1">
          <a:extLst>
            <a:ext uri="{63B3BB69-23CF-44E3-9099-C40C66FF867C}">
              <a14:compatExt xmlns:a14="http://schemas.microsoft.com/office/drawing/2010/main" spid="_x0000_s30741"/>
            </a:ext>
            <a:ext uri="{FF2B5EF4-FFF2-40B4-BE49-F238E27FC236}">
              <a16:creationId xmlns:a16="http://schemas.microsoft.com/office/drawing/2014/main" id="{00000000-0008-0000-0800-00000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5</xdr:col>
          <xdr:colOff>19050</xdr:colOff>
          <xdr:row>9</xdr:row>
          <xdr:rowOff>0</xdr:rowOff>
        </xdr:to>
        <xdr:sp textlink="">
          <xdr:nvSpPr>
            <xdr:cNvPr id="30728" name="Check Box 14" hidden="1">
              <a:extLst>
                <a:ext uri="{63B3BB69-23CF-44E3-9099-C40C66FF867C}">
                  <a14:compatExt spid="_x0000_s30734"/>
                </a:ext>
                <a:ext uri="{FF2B5EF4-FFF2-40B4-BE49-F238E27FC236}">
                  <a16:creationId xmlns:a16="http://schemas.microsoft.com/office/drawing/2014/main" id="{90F22CEC-5709-69F4-AA41-29651149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太陽光発電設備・蓄電池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18</xdr:row>
          <xdr:rowOff>0</xdr:rowOff>
        </xdr:from>
        <xdr:to>
          <xdr:col>13</xdr:col>
          <xdr:colOff>361950</xdr:colOff>
          <xdr:row>19</xdr:row>
          <xdr:rowOff>0</xdr:rowOff>
        </xdr:to>
        <xdr:sp textlink="">
          <xdr:nvSpPr>
            <xdr:cNvPr id="30729" name="Check Box 15" hidden="1">
              <a:extLst>
                <a:ext uri="{63B3BB69-23CF-44E3-9099-C40C66FF867C}">
                  <a14:compatExt spid="_x0000_s30735"/>
                </a:ext>
                <a:ext uri="{FF2B5EF4-FFF2-40B4-BE49-F238E27FC236}">
                  <a16:creationId xmlns:a16="http://schemas.microsoft.com/office/drawing/2014/main" id="{3B45856D-CA52-E5F3-79E0-8DF821980E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18</xdr:row>
          <xdr:rowOff>0</xdr:rowOff>
        </xdr:from>
        <xdr:to>
          <xdr:col>15</xdr:col>
          <xdr:colOff>361950</xdr:colOff>
          <xdr:row>19</xdr:row>
          <xdr:rowOff>0</xdr:rowOff>
        </xdr:to>
        <xdr:sp textlink="">
          <xdr:nvSpPr>
            <xdr:cNvPr id="30730" name="Check Box 16" hidden="1">
              <a:extLst>
                <a:ext uri="{63B3BB69-23CF-44E3-9099-C40C66FF867C}">
                  <a14:compatExt spid="_x0000_s30736"/>
                </a:ext>
                <a:ext uri="{FF2B5EF4-FFF2-40B4-BE49-F238E27FC236}">
                  <a16:creationId xmlns:a16="http://schemas.microsoft.com/office/drawing/2014/main" id="{91B59FD5-44C8-2348-4E3F-DF381392BE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5</xdr:col>
          <xdr:colOff>38100</xdr:colOff>
          <xdr:row>24</xdr:row>
          <xdr:rowOff>0</xdr:rowOff>
        </xdr:to>
        <xdr:sp textlink="">
          <xdr:nvSpPr>
            <xdr:cNvPr id="30731" name="Check Box 17" hidden="1">
              <a:extLst>
                <a:ext uri="{63B3BB69-23CF-44E3-9099-C40C66FF867C}">
                  <a14:compatExt spid="_x0000_s30737"/>
                </a:ext>
                <a:ext uri="{FF2B5EF4-FFF2-40B4-BE49-F238E27FC236}">
                  <a16:creationId xmlns:a16="http://schemas.microsoft.com/office/drawing/2014/main" id="{EFB5898B-4E21-70B0-D018-986FC627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蓄電池のみ導入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34</xdr:row>
          <xdr:rowOff>0</xdr:rowOff>
        </xdr:from>
        <xdr:to>
          <xdr:col>11</xdr:col>
          <xdr:colOff>228600</xdr:colOff>
          <xdr:row>35</xdr:row>
          <xdr:rowOff>0</xdr:rowOff>
        </xdr:to>
        <xdr:sp textlink="">
          <xdr:nvSpPr>
            <xdr:cNvPr id="30732" name="Check Box 18" hidden="1">
              <a:extLst>
                <a:ext uri="{63B3BB69-23CF-44E3-9099-C40C66FF867C}">
                  <a14:compatExt spid="_x0000_s30738"/>
                </a:ext>
                <a:ext uri="{FF2B5EF4-FFF2-40B4-BE49-F238E27FC236}">
                  <a16:creationId xmlns:a16="http://schemas.microsoft.com/office/drawing/2014/main" id="{CE034618-B560-966E-607A-0DBA605834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0</xdr:rowOff>
        </xdr:from>
        <xdr:to>
          <xdr:col>13</xdr:col>
          <xdr:colOff>228600</xdr:colOff>
          <xdr:row>35</xdr:row>
          <xdr:rowOff>0</xdr:rowOff>
        </xdr:to>
        <xdr:sp textlink="">
          <xdr:nvSpPr>
            <xdr:cNvPr id="30733" name="Check Box 19" hidden="1">
              <a:extLst>
                <a:ext uri="{63B3BB69-23CF-44E3-9099-C40C66FF867C}">
                  <a14:compatExt spid="_x0000_s30739"/>
                </a:ext>
                <a:ext uri="{FF2B5EF4-FFF2-40B4-BE49-F238E27FC236}">
                  <a16:creationId xmlns:a16="http://schemas.microsoft.com/office/drawing/2014/main" id="{ACF01532-4443-F1A1-1D9C-3ECE2A769E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32</xdr:row>
          <xdr:rowOff>0</xdr:rowOff>
        </xdr:from>
        <xdr:to>
          <xdr:col>13</xdr:col>
          <xdr:colOff>361950</xdr:colOff>
          <xdr:row>33</xdr:row>
          <xdr:rowOff>0</xdr:rowOff>
        </xdr:to>
        <xdr:sp textlink="">
          <xdr:nvSpPr>
            <xdr:cNvPr id="30742" name="Check Box 20" hidden="1">
              <a:extLst>
                <a:ext uri="{63B3BB69-23CF-44E3-9099-C40C66FF867C}">
                  <a14:compatExt spid="_x0000_s30740"/>
                </a:ext>
                <a:ext uri="{FF2B5EF4-FFF2-40B4-BE49-F238E27FC236}">
                  <a16:creationId xmlns:a16="http://schemas.microsoft.com/office/drawing/2014/main" id="{AD6EC046-10A2-1ADD-0D3C-3AF48A25B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32</xdr:row>
          <xdr:rowOff>0</xdr:rowOff>
        </xdr:from>
        <xdr:to>
          <xdr:col>15</xdr:col>
          <xdr:colOff>361950</xdr:colOff>
          <xdr:row>33</xdr:row>
          <xdr:rowOff>0</xdr:rowOff>
        </xdr:to>
        <xdr:sp textlink="">
          <xdr:nvSpPr>
            <xdr:cNvPr id="30743" name="Check Box 21" hidden="1">
              <a:extLst>
                <a:ext uri="{63B3BB69-23CF-44E3-9099-C40C66FF867C}">
                  <a14:compatExt spid="_x0000_s30741"/>
                </a:ext>
                <a:ext uri="{FF2B5EF4-FFF2-40B4-BE49-F238E27FC236}">
                  <a16:creationId xmlns:a16="http://schemas.microsoft.com/office/drawing/2014/main" id="{8AE049E2-D4AB-0E9A-7C40-9066D5683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347382</xdr:colOff>
      <xdr:row>26</xdr:row>
      <xdr:rowOff>22412</xdr:rowOff>
    </xdr:from>
    <xdr:ext cx="1595309" cy="259045"/>
    <xdr:sp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818029" y="5849471"/>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354105</xdr:colOff>
      <xdr:row>26</xdr:row>
      <xdr:rowOff>17929</xdr:rowOff>
    </xdr:from>
    <xdr:ext cx="1595309" cy="259045"/>
    <xdr:sp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872752" y="5844988"/>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7</xdr:col>
      <xdr:colOff>203943</xdr:colOff>
      <xdr:row>26</xdr:row>
      <xdr:rowOff>13447</xdr:rowOff>
    </xdr:from>
    <xdr:ext cx="377924" cy="259045"/>
    <xdr:sp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2960590" y="5840506"/>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oneCellAnchor>
    <xdr:from>
      <xdr:col>1</xdr:col>
      <xdr:colOff>354104</xdr:colOff>
      <xdr:row>27</xdr:row>
      <xdr:rowOff>17931</xdr:rowOff>
    </xdr:from>
    <xdr:ext cx="1595309" cy="259045"/>
    <xdr:sp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824751" y="6069107"/>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交付決定通知書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293591</xdr:colOff>
      <xdr:row>27</xdr:row>
      <xdr:rowOff>13448</xdr:rowOff>
    </xdr:from>
    <xdr:ext cx="1707647" cy="259045"/>
    <xdr:sp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3812238" y="6064624"/>
          <a:ext cx="170764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a:t>
          </a:r>
          <a:r>
            <a:rPr kumimoji="1" lang="ja-JP" altLang="en-US" sz="1000">
              <a:solidFill>
                <a:schemeClr val="bg1">
                  <a:lumMod val="50000"/>
                </a:schemeClr>
              </a:solidFill>
            </a:rPr>
            <a:t>許可済の金額　</a:t>
          </a:r>
          <a:r>
            <a:rPr kumimoji="1" lang="en-US" altLang="ja-JP" sz="1000">
              <a:solidFill>
                <a:schemeClr val="bg1">
                  <a:lumMod val="50000"/>
                </a:schemeClr>
              </a:solidFill>
            </a:rPr>
            <a:t>(ⅱ)</a:t>
          </a:r>
          <a:r>
            <a:rPr kumimoji="1" lang="ja-JP" altLang="en-US" sz="1000">
              <a:solidFill>
                <a:schemeClr val="bg1">
                  <a:lumMod val="50000"/>
                </a:schemeClr>
              </a:solidFill>
            </a:rPr>
            <a:t>残額</a:t>
          </a:r>
        </a:p>
      </xdr:txBody>
    </xdr:sp>
    <xdr:clientData fPrintsWithSheet="0"/>
  </xdr:oneCellAnchor>
  <xdr:oneCellAnchor>
    <xdr:from>
      <xdr:col>5</xdr:col>
      <xdr:colOff>322727</xdr:colOff>
      <xdr:row>27</xdr:row>
      <xdr:rowOff>20172</xdr:rowOff>
    </xdr:from>
    <xdr:ext cx="1644425" cy="259045"/>
    <xdr:sp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2317374" y="6071348"/>
          <a:ext cx="1644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(ⅰ)『0』</a:t>
          </a:r>
          <a:r>
            <a:rPr kumimoji="1" lang="ja-JP" altLang="en-US" sz="1000">
              <a:solidFill>
                <a:schemeClr val="bg1">
                  <a:lumMod val="50000"/>
                </a:schemeClr>
              </a:solidFill>
            </a:rPr>
            <a:t>　</a:t>
          </a:r>
          <a:r>
            <a:rPr kumimoji="1" lang="en-US" altLang="ja-JP" sz="1000">
              <a:solidFill>
                <a:schemeClr val="bg1">
                  <a:lumMod val="50000"/>
                </a:schemeClr>
              </a:solidFill>
            </a:rPr>
            <a:t>(ⅱ)</a:t>
          </a:r>
          <a:r>
            <a:rPr kumimoji="1" lang="ja-JP" altLang="en-US" sz="1000">
              <a:solidFill>
                <a:schemeClr val="bg1">
                  <a:lumMod val="50000"/>
                </a:schemeClr>
              </a:solidFill>
            </a:rPr>
            <a:t>既概算払金額</a:t>
          </a:r>
          <a:endParaRPr kumimoji="1" lang="en-US" altLang="ja-JP" sz="1000">
            <a:solidFill>
              <a:schemeClr val="bg1">
                <a:lumMod val="50000"/>
              </a:schemeClr>
            </a:solidFill>
          </a:endParaRPr>
        </a:p>
      </xdr:txBody>
    </xdr:sp>
    <xdr:clientData fPrintsWithSheet="0"/>
  </xdr:oneCellAnchor>
  <xdr:oneCellAnchor>
    <xdr:from>
      <xdr:col>0</xdr:col>
      <xdr:colOff>172566</xdr:colOff>
      <xdr:row>25</xdr:row>
      <xdr:rowOff>221877</xdr:rowOff>
    </xdr:from>
    <xdr:ext cx="748923" cy="275717"/>
    <xdr:sp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172566" y="582481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≪原則≫</a:t>
          </a:r>
          <a:endParaRPr kumimoji="1" lang="en-US" altLang="ja-JP" sz="1100">
            <a:solidFill>
              <a:schemeClr val="bg1">
                <a:lumMod val="50000"/>
              </a:schemeClr>
            </a:solidFill>
          </a:endParaRPr>
        </a:p>
      </xdr:txBody>
    </xdr:sp>
    <xdr:clientData fPrintsWithSheet="0"/>
  </xdr:oneCellAnchor>
  <xdr:oneCellAnchor>
    <xdr:from>
      <xdr:col>0</xdr:col>
      <xdr:colOff>179296</xdr:colOff>
      <xdr:row>27</xdr:row>
      <xdr:rowOff>4484</xdr:rowOff>
    </xdr:from>
    <xdr:ext cx="748923" cy="275717"/>
    <xdr:sp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179296" y="605566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≪特例≫</a:t>
          </a:r>
          <a:endParaRPr kumimoji="1" lang="en-US" altLang="ja-JP" sz="1100">
            <a:solidFill>
              <a:schemeClr val="bg1">
                <a:lumMod val="50000"/>
              </a:schemeClr>
            </a:solidFill>
          </a:endParaRPr>
        </a:p>
      </xdr:txBody>
    </xdr:sp>
    <xdr:clientData fPrintsWithSheet="0"/>
  </xdr:oneCellAnchor>
  <xdr:oneCellAnchor>
    <xdr:from>
      <xdr:col>15</xdr:col>
      <xdr:colOff>210667</xdr:colOff>
      <xdr:row>25</xdr:row>
      <xdr:rowOff>210671</xdr:rowOff>
    </xdr:from>
    <xdr:ext cx="377924" cy="259045"/>
    <xdr:sp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6015314" y="5813612"/>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twoCellAnchor editAs="oneCell">
    <xdr:from>
      <xdr:col>14</xdr:col>
      <xdr:colOff>19050</xdr:colOff>
      <xdr:row>18</xdr:row>
      <xdr:rowOff>38100</xdr:rowOff>
    </xdr:from>
    <xdr:to>
      <xdr:col>16</xdr:col>
      <xdr:colOff>19050</xdr:colOff>
      <xdr:row>19</xdr:row>
      <xdr:rowOff>38100</xdr:rowOff>
    </xdr:to>
    <xdr:sp textlink="">
      <xdr:nvSpPr>
        <xdr:cNvPr id="15" name="Check Box 1" hidden="1">
          <a:extLst>
            <a:ext uri="{63B3BB69-23CF-44E3-9099-C40C66FF867C}">
              <a14:compatExt xmlns:a14="http://schemas.microsoft.com/office/drawing/2010/main" spid="_x0000_s46081"/>
            </a:ext>
            <a:ext uri="{FF2B5EF4-FFF2-40B4-BE49-F238E27FC236}">
              <a16:creationId xmlns:a16="http://schemas.microsoft.com/office/drawing/2014/main" id="{AC89AA53-0317-4FB3-9C4B-7A0954604B4C}"/>
            </a:ext>
          </a:extLst>
        </xdr:cNvPr>
        <xdr:cNvSpPr/>
      </xdr:nvSpPr>
      <xdr:spPr bwMode="auto">
        <a:xfrm>
          <a:off x="5819775" y="4152900"/>
          <a:ext cx="762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xdr:twoCellAnchor editAs="oneCell">
    <xdr:from>
      <xdr:col>12</xdr:col>
      <xdr:colOff>19050</xdr:colOff>
      <xdr:row>18</xdr:row>
      <xdr:rowOff>38100</xdr:rowOff>
    </xdr:from>
    <xdr:to>
      <xdr:col>14</xdr:col>
      <xdr:colOff>19050</xdr:colOff>
      <xdr:row>19</xdr:row>
      <xdr:rowOff>38100</xdr:rowOff>
    </xdr:to>
    <xdr:sp textlink="">
      <xdr:nvSpPr>
        <xdr:cNvPr id="16" name="Check Box 2" hidden="1">
          <a:extLst>
            <a:ext uri="{63B3BB69-23CF-44E3-9099-C40C66FF867C}">
              <a14:compatExt xmlns:a14="http://schemas.microsoft.com/office/drawing/2010/main" spid="_x0000_s46082"/>
            </a:ext>
            <a:ext uri="{FF2B5EF4-FFF2-40B4-BE49-F238E27FC236}">
              <a16:creationId xmlns:a16="http://schemas.microsoft.com/office/drawing/2014/main" id="{E4E831DB-C3C1-473A-8AE5-DE15A73288EE}"/>
            </a:ext>
          </a:extLst>
        </xdr:cNvPr>
        <xdr:cNvSpPr/>
      </xdr:nvSpPr>
      <xdr:spPr bwMode="auto">
        <a:xfrm>
          <a:off x="5057775" y="4152900"/>
          <a:ext cx="762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xdr:twoCellAnchor editAs="oneCell">
    <xdr:from>
      <xdr:col>13</xdr:col>
      <xdr:colOff>304800</xdr:colOff>
      <xdr:row>18</xdr:row>
      <xdr:rowOff>38100</xdr:rowOff>
    </xdr:from>
    <xdr:to>
      <xdr:col>15</xdr:col>
      <xdr:colOff>304800</xdr:colOff>
      <xdr:row>19</xdr:row>
      <xdr:rowOff>38100</xdr:rowOff>
    </xdr:to>
    <xdr:sp textlink="">
      <xdr:nvSpPr>
        <xdr:cNvPr id="38915" name="Check Box 3" hidden="1">
          <a:extLst>
            <a:ext uri="{63B3BB69-23CF-44E3-9099-C40C66FF867C}">
              <a14:compatExt xmlns:a14="http://schemas.microsoft.com/office/drawing/2010/main" spid="_x0000_s38915"/>
            </a:ext>
            <a:ext uri="{FF2B5EF4-FFF2-40B4-BE49-F238E27FC236}">
              <a16:creationId xmlns:a16="http://schemas.microsoft.com/office/drawing/2014/main" id="{00000000-0008-0000-0A00-000003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xdr:twoCellAnchor editAs="oneCell">
    <xdr:from>
      <xdr:col>11</xdr:col>
      <xdr:colOff>304800</xdr:colOff>
      <xdr:row>18</xdr:row>
      <xdr:rowOff>38100</xdr:rowOff>
    </xdr:from>
    <xdr:to>
      <xdr:col>13</xdr:col>
      <xdr:colOff>304800</xdr:colOff>
      <xdr:row>19</xdr:row>
      <xdr:rowOff>38100</xdr:rowOff>
    </xdr:to>
    <xdr:sp textlink="">
      <xdr:nvSpPr>
        <xdr:cNvPr id="38916" name="Check Box 4" hidden="1">
          <a:extLst>
            <a:ext uri="{63B3BB69-23CF-44E3-9099-C40C66FF867C}">
              <a14:compatExt xmlns:a14="http://schemas.microsoft.com/office/drawing/2010/main" spid="_x0000_s38916"/>
            </a:ext>
            <a:ext uri="{FF2B5EF4-FFF2-40B4-BE49-F238E27FC236}">
              <a16:creationId xmlns:a16="http://schemas.microsoft.com/office/drawing/2014/main" id="{00000000-0008-0000-0A00-000004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精算払</a:t>
          </a:r>
        </a:p>
      </xdr:txBody>
    </xdr:sp>
    <xdr:clientData fLocksWithSheet="0"/>
  </xdr:twoCellAnchor>
  <xdr:twoCellAnchor editAs="oneCell">
    <xdr:from>
      <xdr:col>10</xdr:col>
      <xdr:colOff>104775</xdr:colOff>
      <xdr:row>34</xdr:row>
      <xdr:rowOff>114300</xdr:rowOff>
    </xdr:from>
    <xdr:to>
      <xdr:col>12</xdr:col>
      <xdr:colOff>190500</xdr:colOff>
      <xdr:row>35</xdr:row>
      <xdr:rowOff>114300</xdr:rowOff>
    </xdr:to>
    <xdr:sp textlink="">
      <xdr:nvSpPr>
        <xdr:cNvPr id="17" name="Check Box 3" hidden="1">
          <a:extLst>
            <a:ext uri="{63B3BB69-23CF-44E3-9099-C40C66FF867C}">
              <a14:compatExt xmlns:a14="http://schemas.microsoft.com/office/drawing/2010/main" spid="_x0000_s46083"/>
            </a:ext>
            <a:ext uri="{FF2B5EF4-FFF2-40B4-BE49-F238E27FC236}">
              <a16:creationId xmlns:a16="http://schemas.microsoft.com/office/drawing/2014/main" id="{B26E6A77-D492-4013-A218-F29DB00F0D8B}"/>
            </a:ext>
          </a:extLst>
        </xdr:cNvPr>
        <xdr:cNvSpPr/>
      </xdr:nvSpPr>
      <xdr:spPr bwMode="auto">
        <a:xfrm>
          <a:off x="4000500" y="7886700"/>
          <a:ext cx="8477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xdr:twoCellAnchor editAs="oneCell">
    <xdr:from>
      <xdr:col>12</xdr:col>
      <xdr:colOff>190500</xdr:colOff>
      <xdr:row>34</xdr:row>
      <xdr:rowOff>114300</xdr:rowOff>
    </xdr:from>
    <xdr:to>
      <xdr:col>14</xdr:col>
      <xdr:colOff>276225</xdr:colOff>
      <xdr:row>35</xdr:row>
      <xdr:rowOff>114300</xdr:rowOff>
    </xdr:to>
    <xdr:sp textlink="">
      <xdr:nvSpPr>
        <xdr:cNvPr id="18" name="Check Box 4" hidden="1">
          <a:extLst>
            <a:ext uri="{63B3BB69-23CF-44E3-9099-C40C66FF867C}">
              <a14:compatExt xmlns:a14="http://schemas.microsoft.com/office/drawing/2010/main" spid="_x0000_s46084"/>
            </a:ext>
            <a:ext uri="{FF2B5EF4-FFF2-40B4-BE49-F238E27FC236}">
              <a16:creationId xmlns:a16="http://schemas.microsoft.com/office/drawing/2014/main" id="{28796A35-0D21-48CA-A984-5F377DF371A5}"/>
            </a:ext>
          </a:extLst>
        </xdr:cNvPr>
        <xdr:cNvSpPr/>
      </xdr:nvSpPr>
      <xdr:spPr bwMode="auto">
        <a:xfrm>
          <a:off x="4848225" y="7886700"/>
          <a:ext cx="8477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xdr:twoCellAnchor editAs="oneCell">
    <xdr:from>
      <xdr:col>10</xdr:col>
      <xdr:colOff>104775</xdr:colOff>
      <xdr:row>34</xdr:row>
      <xdr:rowOff>114300</xdr:rowOff>
    </xdr:from>
    <xdr:to>
      <xdr:col>12</xdr:col>
      <xdr:colOff>190500</xdr:colOff>
      <xdr:row>35</xdr:row>
      <xdr:rowOff>114300</xdr:rowOff>
    </xdr:to>
    <xdr:sp textlink="">
      <xdr:nvSpPr>
        <xdr:cNvPr id="38917" name="Check Box 5" hidden="1">
          <a:extLst>
            <a:ext uri="{63B3BB69-23CF-44E3-9099-C40C66FF867C}">
              <a14:compatExt xmlns:a14="http://schemas.microsoft.com/office/drawing/2010/main" spid="_x0000_s38917"/>
            </a:ext>
            <a:ext uri="{FF2B5EF4-FFF2-40B4-BE49-F238E27FC236}">
              <a16:creationId xmlns:a16="http://schemas.microsoft.com/office/drawing/2014/main" id="{00000000-0008-0000-0A00-000005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xdr:twoCellAnchor editAs="oneCell">
    <xdr:from>
      <xdr:col>12</xdr:col>
      <xdr:colOff>190500</xdr:colOff>
      <xdr:row>34</xdr:row>
      <xdr:rowOff>114300</xdr:rowOff>
    </xdr:from>
    <xdr:to>
      <xdr:col>14</xdr:col>
      <xdr:colOff>276225</xdr:colOff>
      <xdr:row>35</xdr:row>
      <xdr:rowOff>114300</xdr:rowOff>
    </xdr:to>
    <xdr:sp textlink="">
      <xdr:nvSpPr>
        <xdr:cNvPr id="38918" name="Check Box 6" hidden="1">
          <a:extLst>
            <a:ext uri="{63B3BB69-23CF-44E3-9099-C40C66FF867C}">
              <a14:compatExt xmlns:a14="http://schemas.microsoft.com/office/drawing/2010/main" spid="_x0000_s38918"/>
            </a:ext>
            <a:ext uri="{FF2B5EF4-FFF2-40B4-BE49-F238E27FC236}">
              <a16:creationId xmlns:a16="http://schemas.microsoft.com/office/drawing/2014/main" id="{00000000-0008-0000-0A00-000006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xdr:twoCellAnchor editAs="oneCell">
    <xdr:from>
      <xdr:col>12</xdr:col>
      <xdr:colOff>0</xdr:colOff>
      <xdr:row>29</xdr:row>
      <xdr:rowOff>228600</xdr:rowOff>
    </xdr:from>
    <xdr:to>
      <xdr:col>14</xdr:col>
      <xdr:colOff>0</xdr:colOff>
      <xdr:row>31</xdr:row>
      <xdr:rowOff>0</xdr:rowOff>
    </xdr:to>
    <xdr:sp textlink="">
      <xdr:nvSpPr>
        <xdr:cNvPr id="38919" name="Check Box 7" hidden="1">
          <a:extLst>
            <a:ext uri="{63B3BB69-23CF-44E3-9099-C40C66FF867C}">
              <a14:compatExt xmlns:a14="http://schemas.microsoft.com/office/drawing/2010/main" spid="_x0000_s38919"/>
            </a:ext>
            <a:ext uri="{FF2B5EF4-FFF2-40B4-BE49-F238E27FC236}">
              <a16:creationId xmlns:a16="http://schemas.microsoft.com/office/drawing/2014/main" id="{00000000-0008-0000-0A00-000007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LocksWithSheet="0"/>
  </xdr:twoCellAnchor>
  <xdr:twoCellAnchor editAs="oneCell">
    <xdr:from>
      <xdr:col>14</xdr:col>
      <xdr:colOff>0</xdr:colOff>
      <xdr:row>29</xdr:row>
      <xdr:rowOff>228600</xdr:rowOff>
    </xdr:from>
    <xdr:to>
      <xdr:col>16</xdr:col>
      <xdr:colOff>0</xdr:colOff>
      <xdr:row>31</xdr:row>
      <xdr:rowOff>0</xdr:rowOff>
    </xdr:to>
    <xdr:sp textlink="">
      <xdr:nvSpPr>
        <xdr:cNvPr id="38920" name="Check Box 8" hidden="1">
          <a:extLst>
            <a:ext uri="{63B3BB69-23CF-44E3-9099-C40C66FF867C}">
              <a14:compatExt xmlns:a14="http://schemas.microsoft.com/office/drawing/2010/main" spid="_x0000_s38920"/>
            </a:ext>
            <a:ext uri="{FF2B5EF4-FFF2-40B4-BE49-F238E27FC236}">
              <a16:creationId xmlns:a16="http://schemas.microsoft.com/office/drawing/2014/main" id="{00000000-0008-0000-0A00-000008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fLocksWithSheet="0"/>
  </xdr:twoCellAnchor>
  <xdr:twoCellAnchor editAs="oneCell">
    <xdr:from>
      <xdr:col>16</xdr:col>
      <xdr:colOff>0</xdr:colOff>
      <xdr:row>29</xdr:row>
      <xdr:rowOff>228600</xdr:rowOff>
    </xdr:from>
    <xdr:to>
      <xdr:col>18</xdr:col>
      <xdr:colOff>0</xdr:colOff>
      <xdr:row>31</xdr:row>
      <xdr:rowOff>0</xdr:rowOff>
    </xdr:to>
    <xdr:sp textlink="">
      <xdr:nvSpPr>
        <xdr:cNvPr id="38921" name="Check Box 9" hidden="1">
          <a:extLst>
            <a:ext uri="{63B3BB69-23CF-44E3-9099-C40C66FF867C}">
              <a14:compatExt xmlns:a14="http://schemas.microsoft.com/office/drawing/2010/main" spid="_x0000_s38921"/>
            </a:ext>
            <a:ext uri="{FF2B5EF4-FFF2-40B4-BE49-F238E27FC236}">
              <a16:creationId xmlns:a16="http://schemas.microsoft.com/office/drawing/2014/main" id="{00000000-0008-0000-0A00-000009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fLocksWithSheet="0"/>
  </xdr:twoCellAnchor>
  <xdr:twoCellAnchor editAs="oneCell">
    <xdr:from>
      <xdr:col>14</xdr:col>
      <xdr:colOff>0</xdr:colOff>
      <xdr:row>31</xdr:row>
      <xdr:rowOff>0</xdr:rowOff>
    </xdr:from>
    <xdr:to>
      <xdr:col>16</xdr:col>
      <xdr:colOff>0</xdr:colOff>
      <xdr:row>32</xdr:row>
      <xdr:rowOff>0</xdr:rowOff>
    </xdr:to>
    <xdr:sp textlink="">
      <xdr:nvSpPr>
        <xdr:cNvPr id="38922" name="Check Box 10" hidden="1">
          <a:extLst>
            <a:ext uri="{63B3BB69-23CF-44E3-9099-C40C66FF867C}">
              <a14:compatExt xmlns:a14="http://schemas.microsoft.com/office/drawing/2010/main" spid="_x0000_s38922"/>
            </a:ext>
            <a:ext uri="{FF2B5EF4-FFF2-40B4-BE49-F238E27FC236}">
              <a16:creationId xmlns:a16="http://schemas.microsoft.com/office/drawing/2014/main" id="{00000000-0008-0000-0A00-00000A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fLocksWithSheet="0"/>
  </xdr:twoCellAnchor>
  <xdr:twoCellAnchor editAs="oneCell">
    <xdr:from>
      <xdr:col>12</xdr:col>
      <xdr:colOff>0</xdr:colOff>
      <xdr:row>31</xdr:row>
      <xdr:rowOff>0</xdr:rowOff>
    </xdr:from>
    <xdr:to>
      <xdr:col>14</xdr:col>
      <xdr:colOff>0</xdr:colOff>
      <xdr:row>32</xdr:row>
      <xdr:rowOff>0</xdr:rowOff>
    </xdr:to>
    <xdr:sp textlink="">
      <xdr:nvSpPr>
        <xdr:cNvPr id="38923" name="Check Box 11" hidden="1">
          <a:extLst>
            <a:ext uri="{63B3BB69-23CF-44E3-9099-C40C66FF867C}">
              <a14:compatExt xmlns:a14="http://schemas.microsoft.com/office/drawing/2010/main" spid="_x0000_s38923"/>
            </a:ext>
            <a:ext uri="{FF2B5EF4-FFF2-40B4-BE49-F238E27FC236}">
              <a16:creationId xmlns:a16="http://schemas.microsoft.com/office/drawing/2014/main" id="{00000000-0008-0000-0A00-00000B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労働金庫</a:t>
          </a:r>
        </a:p>
      </xdr:txBody>
    </xdr:sp>
    <xdr:clientData fLocksWithSheet="0"/>
  </xdr:twoCellAnchor>
  <xdr:twoCellAnchor editAs="oneCell">
    <xdr:from>
      <xdr:col>12</xdr:col>
      <xdr:colOff>0</xdr:colOff>
      <xdr:row>31</xdr:row>
      <xdr:rowOff>228600</xdr:rowOff>
    </xdr:from>
    <xdr:to>
      <xdr:col>14</xdr:col>
      <xdr:colOff>0</xdr:colOff>
      <xdr:row>33</xdr:row>
      <xdr:rowOff>0</xdr:rowOff>
    </xdr:to>
    <xdr:sp textlink="">
      <xdr:nvSpPr>
        <xdr:cNvPr id="38924" name="Check Box 12" hidden="1">
          <a:extLst>
            <a:ext uri="{63B3BB69-23CF-44E3-9099-C40C66FF867C}">
              <a14:compatExt xmlns:a14="http://schemas.microsoft.com/office/drawing/2010/main" spid="_x0000_s38924"/>
            </a:ext>
            <a:ext uri="{FF2B5EF4-FFF2-40B4-BE49-F238E27FC236}">
              <a16:creationId xmlns:a16="http://schemas.microsoft.com/office/drawing/2014/main" id="{00000000-0008-0000-0A00-00000C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fLocksWithSheet="0"/>
  </xdr:twoCellAnchor>
  <xdr:twoCellAnchor editAs="oneCell">
    <xdr:from>
      <xdr:col>14</xdr:col>
      <xdr:colOff>0</xdr:colOff>
      <xdr:row>31</xdr:row>
      <xdr:rowOff>228600</xdr:rowOff>
    </xdr:from>
    <xdr:to>
      <xdr:col>16</xdr:col>
      <xdr:colOff>0</xdr:colOff>
      <xdr:row>33</xdr:row>
      <xdr:rowOff>0</xdr:rowOff>
    </xdr:to>
    <xdr:sp textlink="">
      <xdr:nvSpPr>
        <xdr:cNvPr id="38925" name="Check Box 13" hidden="1">
          <a:extLst>
            <a:ext uri="{63B3BB69-23CF-44E3-9099-C40C66FF867C}">
              <a14:compatExt xmlns:a14="http://schemas.microsoft.com/office/drawing/2010/main" spid="_x0000_s38925"/>
            </a:ext>
            <a:ext uri="{FF2B5EF4-FFF2-40B4-BE49-F238E27FC236}">
              <a16:creationId xmlns:a16="http://schemas.microsoft.com/office/drawing/2014/main" id="{00000000-0008-0000-0A00-00000D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LocksWithSheet="0"/>
  </xdr:twoCellAnchor>
  <xdr:twoCellAnchor editAs="oneCell">
    <xdr:from>
      <xdr:col>16</xdr:col>
      <xdr:colOff>0</xdr:colOff>
      <xdr:row>31</xdr:row>
      <xdr:rowOff>228600</xdr:rowOff>
    </xdr:from>
    <xdr:to>
      <xdr:col>18</xdr:col>
      <xdr:colOff>0</xdr:colOff>
      <xdr:row>33</xdr:row>
      <xdr:rowOff>0</xdr:rowOff>
    </xdr:to>
    <xdr:sp textlink="">
      <xdr:nvSpPr>
        <xdr:cNvPr id="38926" name="Check Box 14" hidden="1">
          <a:extLst>
            <a:ext uri="{63B3BB69-23CF-44E3-9099-C40C66FF867C}">
              <a14:compatExt xmlns:a14="http://schemas.microsoft.com/office/drawing/2010/main" spid="_x0000_s38926"/>
            </a:ext>
            <a:ext uri="{FF2B5EF4-FFF2-40B4-BE49-F238E27FC236}">
              <a16:creationId xmlns:a16="http://schemas.microsoft.com/office/drawing/2014/main" id="{00000000-0008-0000-0A00-00000E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fLocksWithSheet="0"/>
  </xdr:twoCellAnchor>
  <xdr:twoCellAnchor editAs="oneCell">
    <xdr:from>
      <xdr:col>13</xdr:col>
      <xdr:colOff>304800</xdr:colOff>
      <xdr:row>18</xdr:row>
      <xdr:rowOff>38100</xdr:rowOff>
    </xdr:from>
    <xdr:to>
      <xdr:col>15</xdr:col>
      <xdr:colOff>304800</xdr:colOff>
      <xdr:row>19</xdr:row>
      <xdr:rowOff>38100</xdr:rowOff>
    </xdr:to>
    <xdr:sp textlink="">
      <xdr:nvSpPr>
        <xdr:cNvPr id="2" name="Check Box 3" hidden="1">
          <a:extLst>
            <a:ext uri="{63B3BB69-23CF-44E3-9099-C40C66FF867C}">
              <a14:compatExt xmlns:a14="http://schemas.microsoft.com/office/drawing/2010/main" spid="_x0000_s38915"/>
            </a:ext>
            <a:ext uri="{FF2B5EF4-FFF2-40B4-BE49-F238E27FC236}">
              <a16:creationId xmlns:a16="http://schemas.microsoft.com/office/drawing/2014/main" id="{00000000-0008-0000-0A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xdr:twoCellAnchor editAs="oneCell">
    <xdr:from>
      <xdr:col>11</xdr:col>
      <xdr:colOff>304800</xdr:colOff>
      <xdr:row>18</xdr:row>
      <xdr:rowOff>38100</xdr:rowOff>
    </xdr:from>
    <xdr:to>
      <xdr:col>13</xdr:col>
      <xdr:colOff>304800</xdr:colOff>
      <xdr:row>19</xdr:row>
      <xdr:rowOff>38100</xdr:rowOff>
    </xdr:to>
    <xdr:sp textlink="">
      <xdr:nvSpPr>
        <xdr:cNvPr id="3" name="Check Box 4" hidden="1">
          <a:extLst>
            <a:ext uri="{63B3BB69-23CF-44E3-9099-C40C66FF867C}">
              <a14:compatExt xmlns:a14="http://schemas.microsoft.com/office/drawing/2010/main" spid="_x0000_s38916"/>
            </a:ext>
            <a:ext uri="{FF2B5EF4-FFF2-40B4-BE49-F238E27FC236}">
              <a16:creationId xmlns:a16="http://schemas.microsoft.com/office/drawing/2014/main" id="{00000000-0008-0000-0A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精算払</a:t>
          </a:r>
        </a:p>
      </xdr:txBody>
    </xdr:sp>
    <xdr:clientData fLocksWithSheet="0"/>
  </xdr:twoCellAnchor>
  <xdr:twoCellAnchor editAs="oneCell">
    <xdr:from>
      <xdr:col>10</xdr:col>
      <xdr:colOff>104775</xdr:colOff>
      <xdr:row>34</xdr:row>
      <xdr:rowOff>114300</xdr:rowOff>
    </xdr:from>
    <xdr:to>
      <xdr:col>12</xdr:col>
      <xdr:colOff>190500</xdr:colOff>
      <xdr:row>35</xdr:row>
      <xdr:rowOff>114300</xdr:rowOff>
    </xdr:to>
    <xdr:sp textlink="">
      <xdr:nvSpPr>
        <xdr:cNvPr id="7" name="Check Box 5" hidden="1">
          <a:extLst>
            <a:ext uri="{63B3BB69-23CF-44E3-9099-C40C66FF867C}">
              <a14:compatExt xmlns:a14="http://schemas.microsoft.com/office/drawing/2010/main" spid="_x0000_s38917"/>
            </a:ext>
            <a:ext uri="{FF2B5EF4-FFF2-40B4-BE49-F238E27FC236}">
              <a16:creationId xmlns:a16="http://schemas.microsoft.com/office/drawing/2014/main" id="{00000000-0008-0000-0A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xdr:twoCellAnchor editAs="oneCell">
    <xdr:from>
      <xdr:col>12</xdr:col>
      <xdr:colOff>190500</xdr:colOff>
      <xdr:row>34</xdr:row>
      <xdr:rowOff>114300</xdr:rowOff>
    </xdr:from>
    <xdr:to>
      <xdr:col>14</xdr:col>
      <xdr:colOff>276225</xdr:colOff>
      <xdr:row>35</xdr:row>
      <xdr:rowOff>114300</xdr:rowOff>
    </xdr:to>
    <xdr:sp textlink="">
      <xdr:nvSpPr>
        <xdr:cNvPr id="11" name="Check Box 6" hidden="1">
          <a:extLst>
            <a:ext uri="{63B3BB69-23CF-44E3-9099-C40C66FF867C}">
              <a14:compatExt xmlns:a14="http://schemas.microsoft.com/office/drawing/2010/main" spid="_x0000_s38918"/>
            </a:ext>
            <a:ext uri="{FF2B5EF4-FFF2-40B4-BE49-F238E27FC236}">
              <a16:creationId xmlns:a16="http://schemas.microsoft.com/office/drawing/2014/main" id="{00000000-0008-0000-0A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xdr:twoCellAnchor editAs="oneCell">
    <xdr:from>
      <xdr:col>12</xdr:col>
      <xdr:colOff>0</xdr:colOff>
      <xdr:row>29</xdr:row>
      <xdr:rowOff>228600</xdr:rowOff>
    </xdr:from>
    <xdr:to>
      <xdr:col>14</xdr:col>
      <xdr:colOff>0</xdr:colOff>
      <xdr:row>31</xdr:row>
      <xdr:rowOff>0</xdr:rowOff>
    </xdr:to>
    <xdr:sp textlink="">
      <xdr:nvSpPr>
        <xdr:cNvPr id="19" name="Check Box 7" hidden="1">
          <a:extLst>
            <a:ext uri="{63B3BB69-23CF-44E3-9099-C40C66FF867C}">
              <a14:compatExt xmlns:a14="http://schemas.microsoft.com/office/drawing/2010/main" spid="_x0000_s38919"/>
            </a:ext>
            <a:ext uri="{FF2B5EF4-FFF2-40B4-BE49-F238E27FC236}">
              <a16:creationId xmlns:a16="http://schemas.microsoft.com/office/drawing/2014/main" id="{00000000-0008-0000-0A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LocksWithSheet="0"/>
  </xdr:twoCellAnchor>
  <xdr:twoCellAnchor editAs="oneCell">
    <xdr:from>
      <xdr:col>14</xdr:col>
      <xdr:colOff>0</xdr:colOff>
      <xdr:row>29</xdr:row>
      <xdr:rowOff>228600</xdr:rowOff>
    </xdr:from>
    <xdr:to>
      <xdr:col>16</xdr:col>
      <xdr:colOff>0</xdr:colOff>
      <xdr:row>31</xdr:row>
      <xdr:rowOff>0</xdr:rowOff>
    </xdr:to>
    <xdr:sp textlink="">
      <xdr:nvSpPr>
        <xdr:cNvPr id="20" name="Check Box 8" hidden="1">
          <a:extLst>
            <a:ext uri="{63B3BB69-23CF-44E3-9099-C40C66FF867C}">
              <a14:compatExt xmlns:a14="http://schemas.microsoft.com/office/drawing/2010/main" spid="_x0000_s38920"/>
            </a:ext>
            <a:ext uri="{FF2B5EF4-FFF2-40B4-BE49-F238E27FC236}">
              <a16:creationId xmlns:a16="http://schemas.microsoft.com/office/drawing/2014/main" id="{00000000-0008-0000-0A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fLocksWithSheet="0"/>
  </xdr:twoCellAnchor>
  <xdr:twoCellAnchor editAs="oneCell">
    <xdr:from>
      <xdr:col>16</xdr:col>
      <xdr:colOff>0</xdr:colOff>
      <xdr:row>29</xdr:row>
      <xdr:rowOff>228600</xdr:rowOff>
    </xdr:from>
    <xdr:to>
      <xdr:col>18</xdr:col>
      <xdr:colOff>0</xdr:colOff>
      <xdr:row>31</xdr:row>
      <xdr:rowOff>0</xdr:rowOff>
    </xdr:to>
    <xdr:sp textlink="">
      <xdr:nvSpPr>
        <xdr:cNvPr id="21" name="Check Box 9" hidden="1">
          <a:extLst>
            <a:ext uri="{63B3BB69-23CF-44E3-9099-C40C66FF867C}">
              <a14:compatExt xmlns:a14="http://schemas.microsoft.com/office/drawing/2010/main" spid="_x0000_s38921"/>
            </a:ext>
            <a:ext uri="{FF2B5EF4-FFF2-40B4-BE49-F238E27FC236}">
              <a16:creationId xmlns:a16="http://schemas.microsoft.com/office/drawing/2014/main" id="{00000000-0008-0000-0A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fLocksWithSheet="0"/>
  </xdr:twoCellAnchor>
  <xdr:twoCellAnchor editAs="oneCell">
    <xdr:from>
      <xdr:col>14</xdr:col>
      <xdr:colOff>0</xdr:colOff>
      <xdr:row>31</xdr:row>
      <xdr:rowOff>0</xdr:rowOff>
    </xdr:from>
    <xdr:to>
      <xdr:col>16</xdr:col>
      <xdr:colOff>0</xdr:colOff>
      <xdr:row>32</xdr:row>
      <xdr:rowOff>0</xdr:rowOff>
    </xdr:to>
    <xdr:sp textlink="">
      <xdr:nvSpPr>
        <xdr:cNvPr id="22" name="Check Box 10" hidden="1">
          <a:extLst>
            <a:ext uri="{63B3BB69-23CF-44E3-9099-C40C66FF867C}">
              <a14:compatExt xmlns:a14="http://schemas.microsoft.com/office/drawing/2010/main" spid="_x0000_s38922"/>
            </a:ext>
            <a:ext uri="{FF2B5EF4-FFF2-40B4-BE49-F238E27FC236}">
              <a16:creationId xmlns:a16="http://schemas.microsoft.com/office/drawing/2014/main" id="{00000000-0008-0000-0A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fLocksWithSheet="0"/>
  </xdr:twoCellAnchor>
  <xdr:twoCellAnchor editAs="oneCell">
    <xdr:from>
      <xdr:col>12</xdr:col>
      <xdr:colOff>0</xdr:colOff>
      <xdr:row>31</xdr:row>
      <xdr:rowOff>0</xdr:rowOff>
    </xdr:from>
    <xdr:to>
      <xdr:col>14</xdr:col>
      <xdr:colOff>0</xdr:colOff>
      <xdr:row>32</xdr:row>
      <xdr:rowOff>0</xdr:rowOff>
    </xdr:to>
    <xdr:sp textlink="">
      <xdr:nvSpPr>
        <xdr:cNvPr id="23" name="Check Box 11" hidden="1">
          <a:extLst>
            <a:ext uri="{63B3BB69-23CF-44E3-9099-C40C66FF867C}">
              <a14:compatExt xmlns:a14="http://schemas.microsoft.com/office/drawing/2010/main" spid="_x0000_s38923"/>
            </a:ext>
            <a:ext uri="{FF2B5EF4-FFF2-40B4-BE49-F238E27FC236}">
              <a16:creationId xmlns:a16="http://schemas.microsoft.com/office/drawing/2014/main" id="{00000000-0008-0000-0A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労働金庫</a:t>
          </a:r>
        </a:p>
      </xdr:txBody>
    </xdr:sp>
    <xdr:clientData fLocksWithSheet="0"/>
  </xdr:twoCellAnchor>
  <xdr:twoCellAnchor editAs="oneCell">
    <xdr:from>
      <xdr:col>12</xdr:col>
      <xdr:colOff>0</xdr:colOff>
      <xdr:row>31</xdr:row>
      <xdr:rowOff>228600</xdr:rowOff>
    </xdr:from>
    <xdr:to>
      <xdr:col>14</xdr:col>
      <xdr:colOff>0</xdr:colOff>
      <xdr:row>33</xdr:row>
      <xdr:rowOff>0</xdr:rowOff>
    </xdr:to>
    <xdr:sp textlink="">
      <xdr:nvSpPr>
        <xdr:cNvPr id="24" name="Check Box 12" hidden="1">
          <a:extLst>
            <a:ext uri="{63B3BB69-23CF-44E3-9099-C40C66FF867C}">
              <a14:compatExt xmlns:a14="http://schemas.microsoft.com/office/drawing/2010/main" spid="_x0000_s38924"/>
            </a:ext>
            <a:ext uri="{FF2B5EF4-FFF2-40B4-BE49-F238E27FC236}">
              <a16:creationId xmlns:a16="http://schemas.microsoft.com/office/drawing/2014/main" id="{00000000-0008-0000-0A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fLocksWithSheet="0"/>
  </xdr:twoCellAnchor>
  <xdr:twoCellAnchor editAs="oneCell">
    <xdr:from>
      <xdr:col>14</xdr:col>
      <xdr:colOff>0</xdr:colOff>
      <xdr:row>31</xdr:row>
      <xdr:rowOff>228600</xdr:rowOff>
    </xdr:from>
    <xdr:to>
      <xdr:col>16</xdr:col>
      <xdr:colOff>0</xdr:colOff>
      <xdr:row>33</xdr:row>
      <xdr:rowOff>0</xdr:rowOff>
    </xdr:to>
    <xdr:sp textlink="">
      <xdr:nvSpPr>
        <xdr:cNvPr id="25" name="Check Box 13" hidden="1">
          <a:extLst>
            <a:ext uri="{63B3BB69-23CF-44E3-9099-C40C66FF867C}">
              <a14:compatExt xmlns:a14="http://schemas.microsoft.com/office/drawing/2010/main" spid="_x0000_s38925"/>
            </a:ext>
            <a:ext uri="{FF2B5EF4-FFF2-40B4-BE49-F238E27FC236}">
              <a16:creationId xmlns:a16="http://schemas.microsoft.com/office/drawing/2014/main" id="{00000000-0008-0000-0A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LocksWithSheet="0"/>
  </xdr:twoCellAnchor>
  <xdr:twoCellAnchor editAs="oneCell">
    <xdr:from>
      <xdr:col>16</xdr:col>
      <xdr:colOff>0</xdr:colOff>
      <xdr:row>31</xdr:row>
      <xdr:rowOff>228600</xdr:rowOff>
    </xdr:from>
    <xdr:to>
      <xdr:col>18</xdr:col>
      <xdr:colOff>0</xdr:colOff>
      <xdr:row>33</xdr:row>
      <xdr:rowOff>0</xdr:rowOff>
    </xdr:to>
    <xdr:sp textlink="">
      <xdr:nvSpPr>
        <xdr:cNvPr id="26" name="Check Box 14" hidden="1">
          <a:extLst>
            <a:ext uri="{63B3BB69-23CF-44E3-9099-C40C66FF867C}">
              <a14:compatExt xmlns:a14="http://schemas.microsoft.com/office/drawing/2010/main" spid="_x0000_s38926"/>
            </a:ext>
            <a:ext uri="{FF2B5EF4-FFF2-40B4-BE49-F238E27FC236}">
              <a16:creationId xmlns:a16="http://schemas.microsoft.com/office/drawing/2014/main" id="{00000000-0008-0000-0A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fLocksWithSheet="0"/>
  </xdr:twoCellAnchor>
  <mc:AlternateContent xmlns:mc="http://schemas.openxmlformats.org/markup-compatibility/2006">
    <mc:Choice xmlns:a14="http://schemas.microsoft.com/office/drawing/2010/main" Requires="a14">
      <xdr:twoCellAnchor editAs="oneCell">
        <xdr:from>
          <xdr:col>13</xdr:col>
          <xdr:colOff>304800</xdr:colOff>
          <xdr:row>18</xdr:row>
          <xdr:rowOff>38100</xdr:rowOff>
        </xdr:from>
        <xdr:to>
          <xdr:col>15</xdr:col>
          <xdr:colOff>304800</xdr:colOff>
          <xdr:row>19</xdr:row>
          <xdr:rowOff>38100</xdr:rowOff>
        </xdr:to>
        <xdr:sp textlink="">
          <xdr:nvSpPr>
            <xdr:cNvPr id="27" name="Check Box 3" hidden="1">
              <a:extLst>
                <a:ext uri="{63B3BB69-23CF-44E3-9099-C40C66FF867C}">
                  <a14:compatExt spid="_x0000_s38915"/>
                </a:ext>
                <a:ext uri="{FF2B5EF4-FFF2-40B4-BE49-F238E27FC236}">
                  <a16:creationId xmlns:a16="http://schemas.microsoft.com/office/drawing/2014/main" id="{41AB2E73-D6B4-C0E5-BE16-16CBDE79C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38100</xdr:rowOff>
        </xdr:from>
        <xdr:to>
          <xdr:col>13</xdr:col>
          <xdr:colOff>304800</xdr:colOff>
          <xdr:row>19</xdr:row>
          <xdr:rowOff>38100</xdr:rowOff>
        </xdr:to>
        <xdr:sp textlink="">
          <xdr:nvSpPr>
            <xdr:cNvPr id="28" name="Check Box 4" hidden="1">
              <a:extLst>
                <a:ext uri="{63B3BB69-23CF-44E3-9099-C40C66FF867C}">
                  <a14:compatExt spid="_x0000_s38916"/>
                </a:ext>
                <a:ext uri="{FF2B5EF4-FFF2-40B4-BE49-F238E27FC236}">
                  <a16:creationId xmlns:a16="http://schemas.microsoft.com/office/drawing/2014/main" id="{3CBC59EB-5FFD-F127-9CBE-29AE6A514E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114300</xdr:rowOff>
        </xdr:from>
        <xdr:to>
          <xdr:col>12</xdr:col>
          <xdr:colOff>190500</xdr:colOff>
          <xdr:row>35</xdr:row>
          <xdr:rowOff>114300</xdr:rowOff>
        </xdr:to>
        <xdr:sp textlink="">
          <xdr:nvSpPr>
            <xdr:cNvPr id="29" name="Check Box 5" hidden="1">
              <a:extLst>
                <a:ext uri="{63B3BB69-23CF-44E3-9099-C40C66FF867C}">
                  <a14:compatExt spid="_x0000_s38917"/>
                </a:ext>
                <a:ext uri="{FF2B5EF4-FFF2-40B4-BE49-F238E27FC236}">
                  <a16:creationId xmlns:a16="http://schemas.microsoft.com/office/drawing/2014/main" id="{B3B7B336-5FBE-AF69-9DA1-DDCC4F6456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34</xdr:row>
          <xdr:rowOff>114300</xdr:rowOff>
        </xdr:from>
        <xdr:to>
          <xdr:col>14</xdr:col>
          <xdr:colOff>276225</xdr:colOff>
          <xdr:row>35</xdr:row>
          <xdr:rowOff>114300</xdr:rowOff>
        </xdr:to>
        <xdr:sp textlink="">
          <xdr:nvSpPr>
            <xdr:cNvPr id="30" name="Check Box 6" hidden="1">
              <a:extLst>
                <a:ext uri="{63B3BB69-23CF-44E3-9099-C40C66FF867C}">
                  <a14:compatExt spid="_x0000_s38918"/>
                </a:ext>
                <a:ext uri="{FF2B5EF4-FFF2-40B4-BE49-F238E27FC236}">
                  <a16:creationId xmlns:a16="http://schemas.microsoft.com/office/drawing/2014/main" id="{FBD06F72-EB17-EA25-8729-B507037E7D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228600</xdr:rowOff>
        </xdr:from>
        <xdr:to>
          <xdr:col>14</xdr:col>
          <xdr:colOff>0</xdr:colOff>
          <xdr:row>31</xdr:row>
          <xdr:rowOff>0</xdr:rowOff>
        </xdr:to>
        <xdr:sp textlink="">
          <xdr:nvSpPr>
            <xdr:cNvPr id="31" name="Check Box 7" hidden="1">
              <a:extLst>
                <a:ext uri="{63B3BB69-23CF-44E3-9099-C40C66FF867C}">
                  <a14:compatExt spid="_x0000_s38919"/>
                </a:ext>
                <a:ext uri="{FF2B5EF4-FFF2-40B4-BE49-F238E27FC236}">
                  <a16:creationId xmlns:a16="http://schemas.microsoft.com/office/drawing/2014/main" id="{D1E91D24-EBAA-A403-B79A-3C5125654D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228600</xdr:rowOff>
        </xdr:from>
        <xdr:to>
          <xdr:col>16</xdr:col>
          <xdr:colOff>0</xdr:colOff>
          <xdr:row>31</xdr:row>
          <xdr:rowOff>0</xdr:rowOff>
        </xdr:to>
        <xdr:sp textlink="">
          <xdr:nvSpPr>
            <xdr:cNvPr id="38912" name="Check Box 8" hidden="1">
              <a:extLst>
                <a:ext uri="{63B3BB69-23CF-44E3-9099-C40C66FF867C}">
                  <a14:compatExt spid="_x0000_s38920"/>
                </a:ext>
                <a:ext uri="{FF2B5EF4-FFF2-40B4-BE49-F238E27FC236}">
                  <a16:creationId xmlns:a16="http://schemas.microsoft.com/office/drawing/2014/main" id="{793B205A-C1D2-39B1-E10E-A54AA75BE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228600</xdr:rowOff>
        </xdr:from>
        <xdr:to>
          <xdr:col>18</xdr:col>
          <xdr:colOff>0</xdr:colOff>
          <xdr:row>31</xdr:row>
          <xdr:rowOff>0</xdr:rowOff>
        </xdr:to>
        <xdr:sp textlink="">
          <xdr:nvSpPr>
            <xdr:cNvPr id="38913" name="Check Box 9" hidden="1">
              <a:extLst>
                <a:ext uri="{63B3BB69-23CF-44E3-9099-C40C66FF867C}">
                  <a14:compatExt spid="_x0000_s38921"/>
                </a:ext>
                <a:ext uri="{FF2B5EF4-FFF2-40B4-BE49-F238E27FC236}">
                  <a16:creationId xmlns:a16="http://schemas.microsoft.com/office/drawing/2014/main" id="{F654BC98-C51F-D85D-46BA-CF073B427B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16</xdr:col>
          <xdr:colOff>0</xdr:colOff>
          <xdr:row>32</xdr:row>
          <xdr:rowOff>0</xdr:rowOff>
        </xdr:to>
        <xdr:sp textlink="">
          <xdr:nvSpPr>
            <xdr:cNvPr id="38914" name="Check Box 10" hidden="1">
              <a:extLst>
                <a:ext uri="{63B3BB69-23CF-44E3-9099-C40C66FF867C}">
                  <a14:compatExt spid="_x0000_s38922"/>
                </a:ext>
                <a:ext uri="{FF2B5EF4-FFF2-40B4-BE49-F238E27FC236}">
                  <a16:creationId xmlns:a16="http://schemas.microsoft.com/office/drawing/2014/main" id="{D3007BE5-5F8C-4611-BB4F-CA14D7ED58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農業協同組合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14</xdr:col>
          <xdr:colOff>0</xdr:colOff>
          <xdr:row>32</xdr:row>
          <xdr:rowOff>0</xdr:rowOff>
        </xdr:to>
        <xdr:sp textlink="">
          <xdr:nvSpPr>
            <xdr:cNvPr id="38927" name="Check Box 11" hidden="1">
              <a:extLst>
                <a:ext uri="{63B3BB69-23CF-44E3-9099-C40C66FF867C}">
                  <a14:compatExt spid="_x0000_s38923"/>
                </a:ext>
                <a:ext uri="{FF2B5EF4-FFF2-40B4-BE49-F238E27FC236}">
                  <a16:creationId xmlns:a16="http://schemas.microsoft.com/office/drawing/2014/main" id="{2CDE3EDD-FFDA-9DCD-00FA-65CC8618B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労働金庫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228600</xdr:rowOff>
        </xdr:from>
        <xdr:to>
          <xdr:col>14</xdr:col>
          <xdr:colOff>0</xdr:colOff>
          <xdr:row>33</xdr:row>
          <xdr:rowOff>0</xdr:rowOff>
        </xdr:to>
        <xdr:sp textlink="">
          <xdr:nvSpPr>
            <xdr:cNvPr id="38928" name="Check Box 12" hidden="1">
              <a:extLst>
                <a:ext uri="{63B3BB69-23CF-44E3-9099-C40C66FF867C}">
                  <a14:compatExt spid="_x0000_s38924"/>
                </a:ext>
                <a:ext uri="{FF2B5EF4-FFF2-40B4-BE49-F238E27FC236}">
                  <a16:creationId xmlns:a16="http://schemas.microsoft.com/office/drawing/2014/main" id="{9EAB89D8-B634-220F-F34B-9DF0EF3E1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228600</xdr:rowOff>
        </xdr:from>
        <xdr:to>
          <xdr:col>16</xdr:col>
          <xdr:colOff>0</xdr:colOff>
          <xdr:row>33</xdr:row>
          <xdr:rowOff>0</xdr:rowOff>
        </xdr:to>
        <xdr:sp textlink="">
          <xdr:nvSpPr>
            <xdr:cNvPr id="38929" name="Check Box 13" hidden="1">
              <a:extLst>
                <a:ext uri="{63B3BB69-23CF-44E3-9099-C40C66FF867C}">
                  <a14:compatExt spid="_x0000_s38925"/>
                </a:ext>
                <a:ext uri="{FF2B5EF4-FFF2-40B4-BE49-F238E27FC236}">
                  <a16:creationId xmlns:a16="http://schemas.microsoft.com/office/drawing/2014/main" id="{34073A8C-2F7B-6685-F77D-716729A2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228600</xdr:rowOff>
        </xdr:from>
        <xdr:to>
          <xdr:col>18</xdr:col>
          <xdr:colOff>0</xdr:colOff>
          <xdr:row>33</xdr:row>
          <xdr:rowOff>0</xdr:rowOff>
        </xdr:to>
        <xdr:sp textlink="">
          <xdr:nvSpPr>
            <xdr:cNvPr id="38930" name="Check Box 14" hidden="1">
              <a:extLst>
                <a:ext uri="{63B3BB69-23CF-44E3-9099-C40C66FF867C}">
                  <a14:compatExt spid="_x0000_s38926"/>
                </a:ext>
                <a:ext uri="{FF2B5EF4-FFF2-40B4-BE49-F238E27FC236}">
                  <a16:creationId xmlns:a16="http://schemas.microsoft.com/office/drawing/2014/main" id="{3A0A9489-5BE0-9FE0-A5AB-8AB9A09239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Relationship Id="rId8" Type="http://schemas.openxmlformats.org/officeDocument/2006/relationships/ctrlProp" Target="../ctrlProps/ctrlProp35.xml" /><Relationship Id="rId13" Type="http://schemas.openxmlformats.org/officeDocument/2006/relationships/ctrlProp" Target="../ctrlProps/ctrlProp40.xml" /><Relationship Id="rId3" Type="http://schemas.openxmlformats.org/officeDocument/2006/relationships/vmlDrawing" Target="../drawings/vmlDrawing4.vml" /><Relationship Id="rId7" Type="http://schemas.openxmlformats.org/officeDocument/2006/relationships/ctrlProp" Target="../ctrlProps/ctrlProp34.xml" /><Relationship Id="rId12" Type="http://schemas.openxmlformats.org/officeDocument/2006/relationships/ctrlProp" Target="../ctrlProps/ctrlProp39.xml" /><Relationship Id="rId2" Type="http://schemas.openxmlformats.org/officeDocument/2006/relationships/drawing" Target="../drawings/drawing5.xml" /><Relationship Id="rId6" Type="http://schemas.openxmlformats.org/officeDocument/2006/relationships/ctrlProp" Target="../ctrlProps/ctrlProp33.xml" /><Relationship Id="rId11" Type="http://schemas.openxmlformats.org/officeDocument/2006/relationships/ctrlProp" Target="../ctrlProps/ctrlProp38.xml" /><Relationship Id="rId5" Type="http://schemas.openxmlformats.org/officeDocument/2006/relationships/ctrlProp" Target="../ctrlProps/ctrlProp32.xml" /><Relationship Id="rId15" Type="http://schemas.openxmlformats.org/officeDocument/2006/relationships/ctrlProp" Target="../ctrlProps/ctrlProp42.xml" /><Relationship Id="rId10" Type="http://schemas.openxmlformats.org/officeDocument/2006/relationships/ctrlProp" Target="../ctrlProps/ctrlProp37.xml" /><Relationship Id="rId4" Type="http://schemas.openxmlformats.org/officeDocument/2006/relationships/ctrlProp" Target="../ctrlProps/ctrlProp31.xml" /><Relationship Id="rId9" Type="http://schemas.openxmlformats.org/officeDocument/2006/relationships/ctrlProp" Target="../ctrlProps/ctrlProp36.xml" /><Relationship Id="rId14" Type="http://schemas.openxmlformats.org/officeDocument/2006/relationships/ctrlProp" Target="../ctrlProps/ctrlProp4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8" Type="http://schemas.openxmlformats.org/officeDocument/2006/relationships/ctrlProp" Target="../ctrlProps/ctrlProp22.xml" /><Relationship Id="rId3" Type="http://schemas.openxmlformats.org/officeDocument/2006/relationships/vmlDrawing" Target="../drawings/vmlDrawing2.vml" /><Relationship Id="rId7" Type="http://schemas.openxmlformats.org/officeDocument/2006/relationships/ctrlProp" Target="../ctrlProps/ctrlProp21.xml" /><Relationship Id="rId2" Type="http://schemas.openxmlformats.org/officeDocument/2006/relationships/drawing" Target="../drawings/drawing2.xml" /><Relationship Id="rId6" Type="http://schemas.openxmlformats.org/officeDocument/2006/relationships/ctrlProp" Target="../ctrlProps/ctrlProp20.xml" /><Relationship Id="rId5" Type="http://schemas.openxmlformats.org/officeDocument/2006/relationships/ctrlProp" Target="../ctrlProps/ctrlProp19.xml" /><Relationship Id="rId4" Type="http://schemas.openxmlformats.org/officeDocument/2006/relationships/ctrlProp" Target="../ctrlProps/ctrlProp18.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1" Type="http://schemas.openxmlformats.org/officeDocument/2006/relationships/hyperlink" Target="mailto:taiyoko2024-hosei@okjc.or.jp" TargetMode="Externa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Relationship Id="rId8" Type="http://schemas.openxmlformats.org/officeDocument/2006/relationships/ctrlProp" Target="../ctrlProps/ctrlProp27.xml" /><Relationship Id="rId3" Type="http://schemas.openxmlformats.org/officeDocument/2006/relationships/vmlDrawing" Target="../drawings/vmlDrawing3.vml" /><Relationship Id="rId7" Type="http://schemas.openxmlformats.org/officeDocument/2006/relationships/ctrlProp" Target="../ctrlProps/ctrlProp26.xml" /><Relationship Id="rId2" Type="http://schemas.openxmlformats.org/officeDocument/2006/relationships/drawing" Target="../drawings/drawing4.xml" /><Relationship Id="rId6" Type="http://schemas.openxmlformats.org/officeDocument/2006/relationships/ctrlProp" Target="../ctrlProps/ctrlProp25.xml" /><Relationship Id="rId11" Type="http://schemas.openxmlformats.org/officeDocument/2006/relationships/ctrlProp" Target="../ctrlProps/ctrlProp30.xml" /><Relationship Id="rId5" Type="http://schemas.openxmlformats.org/officeDocument/2006/relationships/ctrlProp" Target="../ctrlProps/ctrlProp24.xml" /><Relationship Id="rId10" Type="http://schemas.openxmlformats.org/officeDocument/2006/relationships/ctrlProp" Target="../ctrlProps/ctrlProp29.xml" /><Relationship Id="rId4" Type="http://schemas.openxmlformats.org/officeDocument/2006/relationships/ctrlProp" Target="../ctrlProps/ctrlProp23.xml" /><Relationship Id="rId9" Type="http://schemas.openxmlformats.org/officeDocument/2006/relationships/ctrlProp" Target="../ctrlProps/ctrlProp2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3A75-4E4F-450B-B0F9-8E6369CBF27C}">
  <sheetPr>
    <tabColor theme="3" tint="-0.249977111117893"/>
  </sheetPr>
  <dimension ref="A1:AG55"/>
  <sheetViews>
    <sheetView tabSelected="1" view="pageBreakPreview" zoomScale="85" zoomScaleNormal="100" zoomScaleSheetLayoutView="85" workbookViewId="0">
      <selection activeCell="N7" sqref="N7"/>
    </sheetView>
  </sheetViews>
  <sheetFormatPr defaultRowHeight="12.75"/>
  <cols>
    <col min="1" max="1" width="8.7109375" style="131" customWidth="1"/>
    <col min="2" max="19" width="5.7109375" style="131" customWidth="1"/>
    <col min="20" max="20" width="8.7109375" style="131" customWidth="1"/>
    <col min="21" max="16384" width="9.140625" style="131"/>
  </cols>
  <sheetData>
    <row r="1" spans="1:33" ht="18" customHeight="1">
      <c r="A1" s="67"/>
      <c r="B1" s="67"/>
      <c r="C1" s="67"/>
      <c r="D1" s="67"/>
      <c r="E1" s="67"/>
      <c r="F1" s="67"/>
      <c r="G1" s="67"/>
      <c r="H1" s="67"/>
      <c r="I1" s="67"/>
      <c r="J1" s="67"/>
      <c r="K1" s="67"/>
      <c r="L1" s="67"/>
      <c r="M1" s="67"/>
      <c r="N1" s="67"/>
      <c r="O1" s="67"/>
      <c r="P1" s="67"/>
      <c r="Q1" s="67"/>
      <c r="R1" s="67"/>
      <c r="S1" s="67"/>
      <c r="T1" s="67"/>
      <c r="U1" s="130"/>
      <c r="V1" s="130"/>
      <c r="W1" s="130"/>
      <c r="X1" s="130"/>
      <c r="Y1" s="130"/>
      <c r="Z1" s="130"/>
      <c r="AA1" s="130"/>
      <c r="AB1" s="130"/>
      <c r="AC1" s="130"/>
      <c r="AD1" s="130"/>
      <c r="AE1" s="130"/>
      <c r="AF1" s="130"/>
      <c r="AG1" s="130"/>
    </row>
    <row r="2" spans="1:33" ht="18" customHeight="1">
      <c r="A2" s="67"/>
      <c r="B2" s="67" t="s">
        <v>7</v>
      </c>
      <c r="C2" s="67"/>
      <c r="D2" s="67"/>
      <c r="E2" s="67"/>
      <c r="F2" s="67"/>
      <c r="G2" s="67"/>
      <c r="H2" s="67"/>
      <c r="I2" s="67"/>
      <c r="J2" s="67"/>
      <c r="K2" s="67"/>
      <c r="L2" s="67"/>
      <c r="M2" s="67"/>
      <c r="N2" s="67"/>
      <c r="O2" s="67"/>
      <c r="P2" s="67"/>
      <c r="Q2" s="67"/>
      <c r="R2" s="67"/>
      <c r="S2" s="67"/>
      <c r="T2" s="67"/>
      <c r="U2" s="130"/>
      <c r="V2" s="130"/>
      <c r="W2" s="130"/>
      <c r="X2" s="130"/>
      <c r="Y2" s="130"/>
      <c r="Z2" s="130"/>
      <c r="AA2" s="130"/>
      <c r="AB2" s="130"/>
      <c r="AC2" s="130"/>
      <c r="AD2" s="130"/>
      <c r="AE2" s="130"/>
      <c r="AF2" s="130"/>
      <c r="AG2" s="130"/>
    </row>
    <row r="3" spans="1:33" ht="18" customHeight="1">
      <c r="A3" s="67"/>
      <c r="B3" s="67"/>
      <c r="C3" s="67"/>
      <c r="D3" s="67"/>
      <c r="E3" s="67"/>
      <c r="F3" s="67"/>
      <c r="G3" s="67"/>
      <c r="H3" s="67"/>
      <c r="I3" s="67"/>
      <c r="J3" s="67"/>
      <c r="K3" s="67"/>
      <c r="L3" s="67"/>
      <c r="M3" s="67"/>
      <c r="N3" s="67"/>
      <c r="O3" s="67"/>
      <c r="P3" s="67"/>
      <c r="Q3" s="67"/>
      <c r="R3" s="67"/>
      <c r="S3" s="67"/>
      <c r="T3" s="67"/>
      <c r="U3" s="130"/>
      <c r="V3" s="130"/>
      <c r="W3" s="130"/>
      <c r="X3" s="130"/>
      <c r="Y3" s="130"/>
      <c r="Z3" s="130"/>
      <c r="AA3" s="130"/>
      <c r="AB3" s="130"/>
      <c r="AC3" s="130"/>
      <c r="AD3" s="130"/>
      <c r="AE3" s="130"/>
      <c r="AF3" s="130"/>
      <c r="AG3" s="130"/>
    </row>
    <row r="4" spans="1:33" ht="18" customHeight="1">
      <c r="A4" s="67"/>
      <c r="B4" s="172" t="s">
        <v>8</v>
      </c>
      <c r="C4" s="172"/>
      <c r="D4" s="172"/>
      <c r="E4" s="172"/>
      <c r="F4" s="172"/>
      <c r="G4" s="172"/>
      <c r="H4" s="172"/>
      <c r="I4" s="172"/>
      <c r="J4" s="172"/>
      <c r="K4" s="172"/>
      <c r="L4" s="172"/>
      <c r="M4" s="172"/>
      <c r="N4" s="172"/>
      <c r="O4" s="172"/>
      <c r="P4" s="172"/>
      <c r="Q4" s="172"/>
      <c r="R4" s="172"/>
      <c r="S4" s="172"/>
      <c r="T4" s="67"/>
      <c r="U4" s="130"/>
      <c r="V4" s="130"/>
      <c r="W4" s="130"/>
      <c r="X4" s="130"/>
      <c r="Y4" s="130"/>
      <c r="Z4" s="130"/>
      <c r="AA4" s="130"/>
      <c r="AB4" s="130"/>
      <c r="AC4" s="130"/>
      <c r="AD4" s="130"/>
      <c r="AE4" s="130"/>
      <c r="AF4" s="130"/>
      <c r="AG4" s="130"/>
    </row>
    <row r="5" spans="1:33" ht="18" customHeight="1">
      <c r="A5" s="67"/>
      <c r="B5" s="172" t="s">
        <v>9</v>
      </c>
      <c r="C5" s="172"/>
      <c r="D5" s="172"/>
      <c r="E5" s="172"/>
      <c r="F5" s="172"/>
      <c r="G5" s="172"/>
      <c r="H5" s="172"/>
      <c r="I5" s="172"/>
      <c r="J5" s="172"/>
      <c r="K5" s="172"/>
      <c r="L5" s="172"/>
      <c r="M5" s="172"/>
      <c r="N5" s="172"/>
      <c r="O5" s="172"/>
      <c r="P5" s="172"/>
      <c r="Q5" s="172"/>
      <c r="R5" s="172"/>
      <c r="S5" s="172"/>
      <c r="T5" s="67"/>
      <c r="U5" s="130"/>
      <c r="V5" s="130"/>
      <c r="W5" s="130"/>
      <c r="X5" s="130"/>
      <c r="Y5" s="130"/>
      <c r="Z5" s="130"/>
      <c r="AA5" s="130"/>
      <c r="AB5" s="130"/>
      <c r="AC5" s="130"/>
      <c r="AD5" s="130"/>
      <c r="AE5" s="130"/>
      <c r="AF5" s="130"/>
      <c r="AG5" s="130"/>
    </row>
    <row r="6" spans="1:33" ht="18" customHeight="1">
      <c r="A6" s="67"/>
      <c r="B6" s="67"/>
      <c r="C6" s="67"/>
      <c r="D6" s="67"/>
      <c r="E6" s="67"/>
      <c r="F6" s="67"/>
      <c r="G6" s="67"/>
      <c r="H6" s="67"/>
      <c r="I6" s="67"/>
      <c r="J6" s="67"/>
      <c r="K6" s="67"/>
      <c r="L6" s="67"/>
      <c r="M6" s="67"/>
      <c r="N6" s="67"/>
      <c r="O6" s="67"/>
      <c r="P6" s="67"/>
      <c r="Q6" s="67"/>
      <c r="R6" s="67"/>
      <c r="S6" s="67"/>
      <c r="T6" s="67"/>
      <c r="U6" s="130"/>
      <c r="V6" s="130"/>
      <c r="W6" s="130"/>
      <c r="X6" s="130"/>
      <c r="Y6" s="130"/>
      <c r="Z6" s="130"/>
      <c r="AA6" s="130"/>
      <c r="AB6" s="130"/>
      <c r="AC6" s="130"/>
      <c r="AD6" s="130"/>
      <c r="AE6" s="130"/>
      <c r="AF6" s="130"/>
      <c r="AG6" s="130"/>
    </row>
    <row r="7" spans="1:33" ht="18" customHeight="1">
      <c r="A7" s="67"/>
      <c r="B7" s="84"/>
      <c r="C7" s="84"/>
      <c r="D7" s="84"/>
      <c r="E7" s="84"/>
      <c r="F7" s="84"/>
      <c r="G7" s="84"/>
      <c r="H7" s="84"/>
      <c r="I7" s="84"/>
      <c r="J7" s="84"/>
      <c r="K7" s="84"/>
      <c r="L7" s="84"/>
      <c r="M7" s="65" t="s">
        <v>86</v>
      </c>
      <c r="N7" s="85"/>
      <c r="O7" s="65" t="s">
        <v>87</v>
      </c>
      <c r="P7" s="85"/>
      <c r="Q7" s="65" t="s">
        <v>88</v>
      </c>
      <c r="R7" s="85"/>
      <c r="S7" s="65" t="s">
        <v>89</v>
      </c>
      <c r="T7" s="67"/>
      <c r="U7" s="130"/>
      <c r="V7" s="130"/>
      <c r="W7" s="130"/>
      <c r="X7" s="130"/>
      <c r="Y7" s="130"/>
      <c r="Z7" s="130"/>
      <c r="AA7" s="130"/>
      <c r="AB7" s="130"/>
      <c r="AC7" s="130"/>
      <c r="AD7" s="130"/>
      <c r="AE7" s="130"/>
      <c r="AF7" s="130"/>
      <c r="AG7" s="130"/>
    </row>
    <row r="8" spans="1:33" ht="18" customHeight="1">
      <c r="A8" s="67"/>
      <c r="B8" s="67" t="s">
        <v>10</v>
      </c>
      <c r="C8" s="67"/>
      <c r="D8" s="67"/>
      <c r="E8" s="67"/>
      <c r="F8" s="67"/>
      <c r="G8" s="67"/>
      <c r="H8" s="67"/>
      <c r="I8" s="67"/>
      <c r="J8" s="67"/>
      <c r="K8" s="67"/>
      <c r="L8" s="67"/>
      <c r="M8" s="67"/>
      <c r="N8" s="67"/>
      <c r="O8" s="67"/>
      <c r="P8" s="67"/>
      <c r="Q8" s="67"/>
      <c r="R8" s="67"/>
      <c r="S8" s="67"/>
      <c r="T8" s="67"/>
      <c r="U8" s="130"/>
      <c r="V8" s="130"/>
      <c r="W8" s="130"/>
      <c r="X8" s="130"/>
      <c r="Y8" s="130"/>
      <c r="Z8" s="130"/>
      <c r="AA8" s="130"/>
      <c r="AB8" s="130"/>
      <c r="AC8" s="130"/>
      <c r="AD8" s="130"/>
      <c r="AE8" s="130"/>
      <c r="AF8" s="130"/>
      <c r="AG8" s="130"/>
    </row>
    <row r="9" spans="1:33" ht="18" customHeight="1">
      <c r="A9" s="67"/>
      <c r="B9" s="67"/>
      <c r="C9" s="67"/>
      <c r="D9" s="67"/>
      <c r="E9" s="67"/>
      <c r="F9" s="67"/>
      <c r="G9" s="67"/>
      <c r="H9" s="67"/>
      <c r="I9" s="67"/>
      <c r="J9" s="67"/>
      <c r="K9" s="67"/>
      <c r="L9" s="67"/>
      <c r="M9" s="67"/>
      <c r="N9" s="67"/>
      <c r="O9" s="67"/>
      <c r="P9" s="67"/>
      <c r="Q9" s="67"/>
      <c r="R9" s="67"/>
      <c r="S9" s="67"/>
      <c r="T9" s="67"/>
      <c r="U9" s="130"/>
      <c r="V9" s="130"/>
      <c r="W9" s="130"/>
      <c r="X9" s="130"/>
      <c r="Y9" s="130"/>
      <c r="Z9" s="130"/>
      <c r="AA9" s="130"/>
      <c r="AB9" s="130"/>
      <c r="AC9" s="130"/>
      <c r="AD9" s="130"/>
      <c r="AE9" s="130"/>
      <c r="AF9" s="130"/>
      <c r="AG9" s="130"/>
    </row>
    <row r="10" spans="1:33" ht="18" customHeight="1">
      <c r="A10" s="67"/>
      <c r="B10" s="67"/>
      <c r="C10" s="67"/>
      <c r="D10" s="67"/>
      <c r="E10" s="67"/>
      <c r="F10" s="67"/>
      <c r="G10" s="67"/>
      <c r="H10" s="67" t="s">
        <v>11</v>
      </c>
      <c r="I10" s="67"/>
      <c r="J10" s="67"/>
      <c r="K10" s="67"/>
      <c r="L10" s="67"/>
      <c r="M10" s="67"/>
      <c r="N10" s="67"/>
      <c r="O10" s="67"/>
      <c r="P10" s="67"/>
      <c r="Q10" s="67"/>
      <c r="R10" s="67"/>
      <c r="S10" s="67"/>
      <c r="T10" s="67"/>
      <c r="U10" s="130"/>
      <c r="V10" s="130"/>
      <c r="W10" s="130"/>
      <c r="X10" s="130"/>
      <c r="Y10" s="130"/>
      <c r="Z10" s="130"/>
      <c r="AA10" s="130"/>
      <c r="AB10" s="130"/>
      <c r="AC10" s="130"/>
      <c r="AD10" s="130"/>
      <c r="AE10" s="130"/>
      <c r="AF10" s="130"/>
      <c r="AG10" s="130"/>
    </row>
    <row r="11" spans="1:33" ht="18" customHeight="1">
      <c r="A11" s="67"/>
      <c r="B11" s="67"/>
      <c r="C11" s="67"/>
      <c r="D11" s="67"/>
      <c r="E11" s="67"/>
      <c r="F11" s="67"/>
      <c r="G11" s="67"/>
      <c r="H11" s="67"/>
      <c r="I11" s="67" t="s">
        <v>12</v>
      </c>
      <c r="J11" s="67" t="s">
        <v>251</v>
      </c>
      <c r="K11" s="67"/>
      <c r="L11" s="86"/>
      <c r="M11" s="65" t="s">
        <v>252</v>
      </c>
      <c r="N11" s="87"/>
      <c r="O11" s="67" t="s">
        <v>253</v>
      </c>
      <c r="P11" s="130"/>
      <c r="Q11" s="67"/>
      <c r="R11" s="67"/>
      <c r="S11" s="67"/>
      <c r="T11" s="67"/>
      <c r="U11" s="130"/>
      <c r="V11" s="130"/>
      <c r="W11" s="130"/>
      <c r="X11" s="130"/>
      <c r="Y11" s="130"/>
      <c r="Z11" s="130"/>
      <c r="AA11" s="130"/>
      <c r="AB11" s="130"/>
      <c r="AC11" s="130"/>
      <c r="AD11" s="130"/>
      <c r="AE11" s="130"/>
      <c r="AF11" s="130"/>
      <c r="AG11" s="130"/>
    </row>
    <row r="12" spans="1:33" ht="18" customHeight="1">
      <c r="A12" s="67"/>
      <c r="B12" s="67"/>
      <c r="C12" s="67"/>
      <c r="D12" s="67"/>
      <c r="E12" s="67"/>
      <c r="F12" s="67"/>
      <c r="G12" s="67"/>
      <c r="H12" s="67"/>
      <c r="I12" s="130"/>
      <c r="J12" s="67"/>
      <c r="K12" s="67"/>
      <c r="L12" s="176"/>
      <c r="M12" s="176"/>
      <c r="N12" s="176"/>
      <c r="O12" s="176"/>
      <c r="P12" s="176"/>
      <c r="Q12" s="176"/>
      <c r="R12" s="176"/>
      <c r="S12" s="176"/>
      <c r="T12" s="67"/>
      <c r="U12" s="130"/>
      <c r="V12" s="132" t="s">
        <v>254</v>
      </c>
      <c r="W12" s="130"/>
      <c r="X12" s="130"/>
      <c r="Y12" s="130"/>
      <c r="Z12" s="130"/>
      <c r="AA12" s="130"/>
      <c r="AB12" s="130"/>
      <c r="AC12" s="130"/>
      <c r="AD12" s="130"/>
      <c r="AE12" s="130"/>
      <c r="AF12" s="130"/>
      <c r="AG12" s="130"/>
    </row>
    <row r="13" spans="1:33" ht="18" customHeight="1">
      <c r="A13" s="67"/>
      <c r="B13" s="67"/>
      <c r="C13" s="67"/>
      <c r="D13" s="67"/>
      <c r="E13" s="67"/>
      <c r="F13" s="67"/>
      <c r="G13" s="67"/>
      <c r="H13" s="67"/>
      <c r="I13" s="67"/>
      <c r="J13" s="67"/>
      <c r="K13" s="67"/>
      <c r="L13" s="176"/>
      <c r="M13" s="176"/>
      <c r="N13" s="176"/>
      <c r="O13" s="176"/>
      <c r="P13" s="176"/>
      <c r="Q13" s="176"/>
      <c r="R13" s="176"/>
      <c r="S13" s="176"/>
      <c r="T13" s="67"/>
      <c r="U13" s="130"/>
      <c r="V13" s="132" t="s">
        <v>91</v>
      </c>
      <c r="W13" s="130"/>
      <c r="X13" s="130"/>
      <c r="Y13" s="130"/>
      <c r="Z13" s="130"/>
      <c r="AA13" s="130"/>
      <c r="AB13" s="130"/>
      <c r="AC13" s="130"/>
      <c r="AD13" s="130"/>
      <c r="AE13" s="130"/>
      <c r="AF13" s="130"/>
      <c r="AG13" s="130"/>
    </row>
    <row r="14" spans="1:33" ht="18" customHeight="1">
      <c r="A14" s="67"/>
      <c r="B14" s="67"/>
      <c r="C14" s="67"/>
      <c r="D14" s="67"/>
      <c r="E14" s="67"/>
      <c r="F14" s="67"/>
      <c r="G14" s="67"/>
      <c r="H14" s="67"/>
      <c r="I14" s="67" t="s">
        <v>13</v>
      </c>
      <c r="J14" s="67"/>
      <c r="K14" s="67"/>
      <c r="L14" s="173"/>
      <c r="M14" s="173"/>
      <c r="N14" s="173"/>
      <c r="O14" s="173"/>
      <c r="P14" s="173"/>
      <c r="Q14" s="173"/>
      <c r="R14" s="173"/>
      <c r="S14" s="173"/>
      <c r="T14" s="67"/>
      <c r="U14" s="130"/>
      <c r="V14" s="133" t="s">
        <v>370</v>
      </c>
      <c r="W14" s="130"/>
      <c r="X14" s="130"/>
      <c r="Y14" s="130"/>
      <c r="Z14" s="130"/>
      <c r="AA14" s="130"/>
      <c r="AB14" s="130"/>
      <c r="AC14" s="130"/>
      <c r="AD14" s="130"/>
      <c r="AE14" s="130"/>
      <c r="AF14" s="130"/>
      <c r="AG14" s="130"/>
    </row>
    <row r="15" spans="1:33" ht="18" customHeight="1">
      <c r="A15" s="67"/>
      <c r="B15" s="67"/>
      <c r="C15" s="67"/>
      <c r="D15" s="67"/>
      <c r="E15" s="67"/>
      <c r="F15" s="67"/>
      <c r="G15" s="67"/>
      <c r="H15" s="67"/>
      <c r="I15" s="67" t="s">
        <v>14</v>
      </c>
      <c r="J15" s="67"/>
      <c r="K15" s="67"/>
      <c r="L15" s="174"/>
      <c r="M15" s="174"/>
      <c r="N15" s="174"/>
      <c r="O15" s="174"/>
      <c r="P15" s="174"/>
      <c r="Q15" s="174"/>
      <c r="R15" s="174"/>
      <c r="S15" s="174"/>
      <c r="T15" s="67"/>
      <c r="U15" s="130"/>
      <c r="V15" s="130"/>
      <c r="W15" s="130"/>
      <c r="X15" s="130"/>
      <c r="Y15" s="130"/>
      <c r="Z15" s="130"/>
      <c r="AA15" s="130"/>
      <c r="AB15" s="130"/>
      <c r="AC15" s="130"/>
      <c r="AD15" s="130"/>
      <c r="AE15" s="130"/>
      <c r="AF15" s="130"/>
      <c r="AG15" s="130"/>
    </row>
    <row r="16" spans="1:33" ht="18" customHeight="1">
      <c r="A16" s="67"/>
      <c r="B16" s="67"/>
      <c r="C16" s="67"/>
      <c r="D16" s="67"/>
      <c r="E16" s="67"/>
      <c r="F16" s="67"/>
      <c r="G16" s="67"/>
      <c r="H16" s="67"/>
      <c r="I16" s="67" t="s">
        <v>15</v>
      </c>
      <c r="J16" s="67"/>
      <c r="K16" s="67"/>
      <c r="L16" s="177"/>
      <c r="M16" s="173"/>
      <c r="N16" s="173"/>
      <c r="O16" s="173"/>
      <c r="P16" s="173"/>
      <c r="Q16" s="173"/>
      <c r="R16" s="173"/>
      <c r="S16" s="173"/>
      <c r="T16" s="67"/>
      <c r="U16" s="130"/>
      <c r="V16" s="130"/>
      <c r="W16" s="130"/>
      <c r="X16" s="130"/>
      <c r="Y16" s="130"/>
      <c r="Z16" s="130"/>
      <c r="AA16" s="130"/>
      <c r="AB16" s="130"/>
      <c r="AC16" s="130"/>
      <c r="AD16" s="130"/>
      <c r="AE16" s="130"/>
      <c r="AF16" s="130"/>
      <c r="AG16" s="130"/>
    </row>
    <row r="17" spans="1:33" ht="18" customHeight="1">
      <c r="A17" s="67"/>
      <c r="B17" s="67"/>
      <c r="C17" s="67"/>
      <c r="D17" s="67"/>
      <c r="E17" s="67"/>
      <c r="F17" s="67"/>
      <c r="G17" s="67"/>
      <c r="H17" s="67"/>
      <c r="I17" s="67"/>
      <c r="J17" s="67"/>
      <c r="K17" s="67"/>
      <c r="L17" s="67"/>
      <c r="M17" s="67"/>
      <c r="N17" s="67"/>
      <c r="O17" s="67"/>
      <c r="P17" s="67"/>
      <c r="Q17" s="67"/>
      <c r="R17" s="67"/>
      <c r="S17" s="67"/>
      <c r="T17" s="67"/>
      <c r="U17" s="130"/>
      <c r="V17" s="130"/>
      <c r="W17" s="130"/>
      <c r="X17" s="130"/>
      <c r="Y17" s="130"/>
      <c r="Z17" s="130"/>
      <c r="AA17" s="130"/>
      <c r="AB17" s="130"/>
      <c r="AC17" s="130"/>
      <c r="AD17" s="130"/>
      <c r="AE17" s="130"/>
      <c r="AF17" s="130"/>
      <c r="AG17" s="130"/>
    </row>
    <row r="18" spans="1:33" ht="18" customHeight="1">
      <c r="A18" s="67"/>
      <c r="B18" s="82" t="s">
        <v>82</v>
      </c>
      <c r="C18" s="85"/>
      <c r="D18" s="67" t="s">
        <v>81</v>
      </c>
      <c r="E18" s="67"/>
      <c r="F18" s="67"/>
      <c r="G18" s="67"/>
      <c r="H18" s="67"/>
      <c r="I18" s="67"/>
      <c r="J18" s="67"/>
      <c r="K18" s="67"/>
      <c r="L18" s="67"/>
      <c r="M18" s="67"/>
      <c r="N18" s="67"/>
      <c r="O18" s="67"/>
      <c r="P18" s="67"/>
      <c r="Q18" s="67"/>
      <c r="R18" s="67"/>
      <c r="S18" s="67"/>
      <c r="T18" s="67"/>
      <c r="U18" s="130"/>
      <c r="V18" s="130" t="s">
        <v>257</v>
      </c>
      <c r="W18" s="130"/>
      <c r="X18" s="130"/>
      <c r="Y18" s="130"/>
      <c r="Z18" s="130"/>
      <c r="AA18" s="130"/>
      <c r="AB18" s="130"/>
      <c r="AC18" s="130"/>
      <c r="AD18" s="130"/>
      <c r="AE18" s="130"/>
      <c r="AF18" s="130"/>
      <c r="AG18" s="130"/>
    </row>
    <row r="19" spans="1:33" ht="18" customHeight="1">
      <c r="A19" s="67"/>
      <c r="B19" s="67" t="s">
        <v>255</v>
      </c>
      <c r="C19" s="67"/>
      <c r="D19" s="67"/>
      <c r="E19" s="67"/>
      <c r="F19" s="67"/>
      <c r="G19" s="67"/>
      <c r="H19" s="67"/>
      <c r="I19" s="67"/>
      <c r="J19" s="67"/>
      <c r="K19" s="67"/>
      <c r="L19" s="67"/>
      <c r="M19" s="67"/>
      <c r="N19" s="67"/>
      <c r="O19" s="67"/>
      <c r="P19" s="67"/>
      <c r="Q19" s="67"/>
      <c r="R19" s="67"/>
      <c r="S19" s="67"/>
      <c r="T19" s="67"/>
      <c r="U19" s="130"/>
      <c r="V19" s="130" t="s">
        <v>258</v>
      </c>
      <c r="W19" s="130"/>
      <c r="X19" s="130"/>
      <c r="Y19" s="130"/>
      <c r="Z19" s="130"/>
      <c r="AA19" s="130"/>
      <c r="AB19" s="130"/>
      <c r="AC19" s="130"/>
      <c r="AD19" s="130"/>
      <c r="AE19" s="130"/>
      <c r="AF19" s="130"/>
      <c r="AG19" s="130"/>
    </row>
    <row r="20" spans="1:33" ht="18" customHeight="1">
      <c r="A20" s="67"/>
      <c r="B20" s="67" t="s">
        <v>256</v>
      </c>
      <c r="C20" s="67"/>
      <c r="D20" s="67"/>
      <c r="E20" s="67"/>
      <c r="F20" s="67"/>
      <c r="G20" s="67"/>
      <c r="H20" s="67"/>
      <c r="I20" s="67"/>
      <c r="J20" s="67"/>
      <c r="K20" s="67"/>
      <c r="L20" s="67"/>
      <c r="M20" s="67"/>
      <c r="N20" s="67"/>
      <c r="O20" s="67"/>
      <c r="P20" s="67"/>
      <c r="Q20" s="67"/>
      <c r="R20" s="67"/>
      <c r="S20" s="67"/>
      <c r="T20" s="67"/>
      <c r="U20" s="130"/>
      <c r="V20" s="130"/>
      <c r="W20" s="130"/>
      <c r="X20" s="130"/>
      <c r="Y20" s="130"/>
      <c r="Z20" s="130"/>
      <c r="AA20" s="130"/>
      <c r="AB20" s="130"/>
      <c r="AC20" s="130"/>
      <c r="AD20" s="130"/>
      <c r="AE20" s="130"/>
      <c r="AF20" s="130"/>
      <c r="AG20" s="130"/>
    </row>
    <row r="21" spans="1:33" ht="18" customHeight="1">
      <c r="A21" s="67"/>
      <c r="B21" s="67"/>
      <c r="C21" s="67"/>
      <c r="D21" s="67"/>
      <c r="E21" s="67"/>
      <c r="F21" s="67"/>
      <c r="G21" s="67"/>
      <c r="H21" s="67"/>
      <c r="I21" s="67"/>
      <c r="J21" s="67"/>
      <c r="K21" s="67"/>
      <c r="L21" s="67"/>
      <c r="M21" s="67"/>
      <c r="N21" s="67"/>
      <c r="O21" s="67"/>
      <c r="P21" s="67"/>
      <c r="Q21" s="67"/>
      <c r="R21" s="67"/>
      <c r="S21" s="67"/>
      <c r="T21" s="67"/>
      <c r="U21" s="130"/>
      <c r="V21" s="130"/>
      <c r="W21" s="130"/>
      <c r="X21" s="130"/>
      <c r="Y21" s="130"/>
      <c r="Z21" s="130"/>
      <c r="AA21" s="130"/>
      <c r="AB21" s="130"/>
      <c r="AC21" s="130"/>
      <c r="AD21" s="130"/>
      <c r="AE21" s="130"/>
      <c r="AF21" s="130"/>
      <c r="AG21" s="130"/>
    </row>
    <row r="22" spans="1:33" ht="18" customHeight="1">
      <c r="A22" s="67"/>
      <c r="B22" s="172" t="s">
        <v>16</v>
      </c>
      <c r="C22" s="172"/>
      <c r="D22" s="172"/>
      <c r="E22" s="172"/>
      <c r="F22" s="172"/>
      <c r="G22" s="172"/>
      <c r="H22" s="172"/>
      <c r="I22" s="172"/>
      <c r="J22" s="172"/>
      <c r="K22" s="172"/>
      <c r="L22" s="172"/>
      <c r="M22" s="172"/>
      <c r="N22" s="172"/>
      <c r="O22" s="172"/>
      <c r="P22" s="172"/>
      <c r="Q22" s="172"/>
      <c r="R22" s="172"/>
      <c r="S22" s="172"/>
      <c r="T22" s="67"/>
      <c r="U22" s="130"/>
      <c r="V22" s="130"/>
      <c r="W22" s="130"/>
      <c r="X22" s="130"/>
      <c r="Y22" s="130"/>
      <c r="Z22" s="130"/>
      <c r="AA22" s="130"/>
      <c r="AB22" s="130"/>
      <c r="AC22" s="130"/>
      <c r="AD22" s="130"/>
      <c r="AE22" s="130"/>
      <c r="AF22" s="130"/>
      <c r="AG22" s="130"/>
    </row>
    <row r="23" spans="1:33" ht="18" customHeight="1">
      <c r="A23" s="67"/>
      <c r="B23" s="67"/>
      <c r="C23" s="67"/>
      <c r="D23" s="67"/>
      <c r="E23" s="67"/>
      <c r="F23" s="67"/>
      <c r="G23" s="67"/>
      <c r="H23" s="67"/>
      <c r="I23" s="67"/>
      <c r="J23" s="67"/>
      <c r="K23" s="67"/>
      <c r="L23" s="67"/>
      <c r="M23" s="67"/>
      <c r="N23" s="67"/>
      <c r="O23" s="67"/>
      <c r="P23" s="67"/>
      <c r="Q23" s="67"/>
      <c r="R23" s="67"/>
      <c r="S23" s="67"/>
      <c r="T23" s="67"/>
      <c r="U23" s="130"/>
      <c r="V23" s="132" t="s">
        <v>259</v>
      </c>
      <c r="W23" s="130"/>
      <c r="X23" s="130"/>
      <c r="Y23" s="130"/>
      <c r="Z23" s="130"/>
      <c r="AA23" s="130"/>
      <c r="AB23" s="130"/>
      <c r="AC23" s="130"/>
      <c r="AD23" s="130"/>
      <c r="AE23" s="130"/>
      <c r="AF23" s="130"/>
      <c r="AG23" s="130"/>
    </row>
    <row r="24" spans="1:33" ht="18" customHeight="1">
      <c r="A24" s="67"/>
      <c r="B24" s="67" t="s">
        <v>17</v>
      </c>
      <c r="C24" s="67"/>
      <c r="D24" s="67"/>
      <c r="E24" s="67"/>
      <c r="F24" s="67"/>
      <c r="G24" s="67"/>
      <c r="H24" s="67"/>
      <c r="I24" s="67"/>
      <c r="J24" s="67"/>
      <c r="K24" s="67"/>
      <c r="L24" s="67"/>
      <c r="M24" s="67"/>
      <c r="N24" s="67"/>
      <c r="O24" s="67"/>
      <c r="P24" s="67"/>
      <c r="Q24" s="67"/>
      <c r="R24" s="67"/>
      <c r="S24" s="67"/>
      <c r="T24" s="67"/>
      <c r="U24" s="130"/>
      <c r="V24" s="132" t="s">
        <v>260</v>
      </c>
      <c r="W24" s="132"/>
      <c r="X24" s="132"/>
      <c r="Y24" s="132"/>
      <c r="Z24" s="130"/>
      <c r="AA24" s="130"/>
      <c r="AB24" s="130"/>
      <c r="AC24" s="130"/>
      <c r="AD24" s="130"/>
      <c r="AE24" s="130"/>
      <c r="AF24" s="130"/>
      <c r="AG24" s="130"/>
    </row>
    <row r="25" spans="1:33" ht="18" customHeight="1">
      <c r="A25" s="67"/>
      <c r="B25" s="67"/>
      <c r="C25" s="175"/>
      <c r="D25" s="175"/>
      <c r="E25" s="175"/>
      <c r="F25" s="175"/>
      <c r="G25" s="175"/>
      <c r="H25" s="175"/>
      <c r="I25" s="175"/>
      <c r="J25" s="175"/>
      <c r="K25" s="175"/>
      <c r="L25" s="175"/>
      <c r="M25" s="175"/>
      <c r="N25" s="175"/>
      <c r="O25" s="175"/>
      <c r="P25" s="175"/>
      <c r="Q25" s="175"/>
      <c r="R25" s="175"/>
      <c r="S25" s="175"/>
      <c r="T25" s="67"/>
      <c r="U25" s="130"/>
      <c r="V25" s="170" t="s">
        <v>341</v>
      </c>
      <c r="W25" s="170"/>
      <c r="X25" s="170"/>
      <c r="Y25" s="170"/>
      <c r="Z25" s="170"/>
      <c r="AA25" s="170"/>
      <c r="AB25" s="170"/>
      <c r="AC25" s="170"/>
      <c r="AD25" s="170"/>
      <c r="AE25" s="170"/>
      <c r="AF25" s="130"/>
      <c r="AG25" s="130"/>
    </row>
    <row r="26" spans="1:33" ht="18" customHeight="1">
      <c r="A26" s="67"/>
      <c r="B26" s="67"/>
      <c r="C26" s="175"/>
      <c r="D26" s="175"/>
      <c r="E26" s="175"/>
      <c r="F26" s="175"/>
      <c r="G26" s="175"/>
      <c r="H26" s="175"/>
      <c r="I26" s="175"/>
      <c r="J26" s="175"/>
      <c r="K26" s="175"/>
      <c r="L26" s="175"/>
      <c r="M26" s="175"/>
      <c r="N26" s="175"/>
      <c r="O26" s="175"/>
      <c r="P26" s="175"/>
      <c r="Q26" s="175"/>
      <c r="R26" s="175"/>
      <c r="S26" s="175"/>
      <c r="T26" s="67"/>
      <c r="U26" s="130"/>
      <c r="V26" s="170"/>
      <c r="W26" s="170"/>
      <c r="X26" s="170"/>
      <c r="Y26" s="170"/>
      <c r="Z26" s="170"/>
      <c r="AA26" s="170"/>
      <c r="AB26" s="170"/>
      <c r="AC26" s="170"/>
      <c r="AD26" s="170"/>
      <c r="AE26" s="170"/>
      <c r="AF26" s="134"/>
      <c r="AG26" s="130"/>
    </row>
    <row r="27" spans="1:33" ht="18" customHeight="1">
      <c r="A27" s="67"/>
      <c r="B27" s="67"/>
      <c r="C27" s="175"/>
      <c r="D27" s="175"/>
      <c r="E27" s="175"/>
      <c r="F27" s="175"/>
      <c r="G27" s="175"/>
      <c r="H27" s="175"/>
      <c r="I27" s="175"/>
      <c r="J27" s="175"/>
      <c r="K27" s="175"/>
      <c r="L27" s="175"/>
      <c r="M27" s="175"/>
      <c r="N27" s="175"/>
      <c r="O27" s="175"/>
      <c r="P27" s="175"/>
      <c r="Q27" s="175"/>
      <c r="R27" s="175"/>
      <c r="S27" s="175"/>
      <c r="T27" s="67"/>
      <c r="U27" s="130"/>
      <c r="V27" s="170"/>
      <c r="W27" s="170"/>
      <c r="X27" s="170"/>
      <c r="Y27" s="170"/>
      <c r="Z27" s="170"/>
      <c r="AA27" s="170"/>
      <c r="AB27" s="170"/>
      <c r="AC27" s="170"/>
      <c r="AD27" s="170"/>
      <c r="AE27" s="170"/>
      <c r="AF27" s="134"/>
      <c r="AG27" s="130"/>
    </row>
    <row r="28" spans="1:33" ht="18" customHeight="1">
      <c r="A28" s="67"/>
      <c r="B28" s="67"/>
      <c r="C28" s="67"/>
      <c r="D28" s="67"/>
      <c r="E28" s="67"/>
      <c r="F28" s="67"/>
      <c r="G28" s="67"/>
      <c r="H28" s="67"/>
      <c r="I28" s="67"/>
      <c r="J28" s="67"/>
      <c r="K28" s="67"/>
      <c r="L28" s="67"/>
      <c r="M28" s="67"/>
      <c r="N28" s="67"/>
      <c r="O28" s="67"/>
      <c r="P28" s="67"/>
      <c r="Q28" s="67"/>
      <c r="R28" s="67"/>
      <c r="S28" s="67"/>
      <c r="T28" s="67"/>
      <c r="U28" s="130"/>
      <c r="V28" s="130"/>
      <c r="W28" s="130"/>
      <c r="X28" s="130"/>
      <c r="Y28" s="130"/>
      <c r="Z28" s="130"/>
      <c r="AA28" s="130"/>
      <c r="AB28" s="130"/>
      <c r="AC28" s="130"/>
      <c r="AD28" s="130"/>
      <c r="AE28" s="130"/>
      <c r="AF28" s="130"/>
      <c r="AG28" s="130"/>
    </row>
    <row r="29" spans="1:33" ht="18" customHeight="1">
      <c r="A29" s="67"/>
      <c r="B29" s="67" t="s">
        <v>83</v>
      </c>
      <c r="C29" s="67"/>
      <c r="D29" s="67"/>
      <c r="E29" s="67"/>
      <c r="F29" s="67"/>
      <c r="G29" s="67"/>
      <c r="H29" s="67"/>
      <c r="I29" s="171">
        <f>収支予算書!E8</f>
        <v>0</v>
      </c>
      <c r="J29" s="171"/>
      <c r="K29" s="171"/>
      <c r="L29" s="171"/>
      <c r="M29" s="82" t="s">
        <v>84</v>
      </c>
      <c r="N29" s="67"/>
      <c r="O29" s="67"/>
      <c r="P29" s="67"/>
      <c r="Q29" s="67"/>
      <c r="R29" s="67"/>
      <c r="S29" s="67"/>
      <c r="T29" s="67"/>
      <c r="U29" s="130"/>
      <c r="V29" s="131" t="s">
        <v>368</v>
      </c>
      <c r="W29" s="134"/>
      <c r="X29" s="134"/>
      <c r="Y29" s="134"/>
      <c r="Z29" s="134"/>
      <c r="AA29" s="134"/>
      <c r="AB29" s="134"/>
      <c r="AC29" s="134"/>
      <c r="AD29" s="134"/>
      <c r="AE29" s="134"/>
      <c r="AF29" s="134"/>
      <c r="AG29" s="130"/>
    </row>
    <row r="30" spans="1:33" ht="18" customHeight="1">
      <c r="A30" s="67"/>
      <c r="B30" s="67"/>
      <c r="C30" s="67"/>
      <c r="D30" s="67"/>
      <c r="E30" s="67"/>
      <c r="F30" s="67"/>
      <c r="G30" s="67"/>
      <c r="H30" s="67"/>
      <c r="I30" s="67"/>
      <c r="J30" s="67"/>
      <c r="K30" s="67"/>
      <c r="L30" s="67"/>
      <c r="M30" s="67"/>
      <c r="N30" s="67"/>
      <c r="O30" s="67"/>
      <c r="P30" s="67"/>
      <c r="Q30" s="67"/>
      <c r="R30" s="67"/>
      <c r="S30" s="67"/>
      <c r="T30" s="67"/>
      <c r="U30" s="130"/>
      <c r="V30" s="130"/>
      <c r="W30" s="130"/>
      <c r="X30" s="130"/>
      <c r="Y30" s="130"/>
      <c r="Z30" s="130"/>
      <c r="AA30" s="130"/>
      <c r="AB30" s="130"/>
      <c r="AC30" s="130"/>
      <c r="AD30" s="130"/>
      <c r="AE30" s="130"/>
      <c r="AF30" s="130"/>
      <c r="AG30" s="130"/>
    </row>
    <row r="31" spans="1:33" ht="18" customHeight="1">
      <c r="A31" s="67"/>
      <c r="B31" s="67" t="s">
        <v>85</v>
      </c>
      <c r="C31" s="67"/>
      <c r="D31" s="67"/>
      <c r="E31" s="67"/>
      <c r="F31" s="67"/>
      <c r="G31" s="67"/>
      <c r="H31" s="65" t="s">
        <v>86</v>
      </c>
      <c r="I31" s="85"/>
      <c r="J31" s="65" t="s">
        <v>87</v>
      </c>
      <c r="K31" s="85"/>
      <c r="L31" s="65" t="s">
        <v>88</v>
      </c>
      <c r="M31" s="85"/>
      <c r="N31" s="65" t="s">
        <v>89</v>
      </c>
      <c r="O31" s="67"/>
      <c r="P31" s="67"/>
      <c r="Q31" s="67"/>
      <c r="R31" s="67"/>
      <c r="S31" s="67"/>
      <c r="T31" s="67"/>
      <c r="U31" s="130"/>
      <c r="V31" s="131" t="s">
        <v>371</v>
      </c>
      <c r="W31" s="130"/>
      <c r="X31" s="130"/>
      <c r="Y31" s="130"/>
      <c r="Z31" s="130"/>
      <c r="AA31" s="130"/>
      <c r="AB31" s="130"/>
      <c r="AC31" s="130"/>
      <c r="AD31" s="130"/>
      <c r="AE31" s="130"/>
      <c r="AF31" s="130"/>
      <c r="AG31" s="130"/>
    </row>
    <row r="32" spans="1:33" ht="18" customHeight="1">
      <c r="A32" s="67"/>
      <c r="B32" s="67"/>
      <c r="C32" s="67"/>
      <c r="D32" s="67"/>
      <c r="E32" s="67"/>
      <c r="F32" s="67"/>
      <c r="G32" s="67"/>
      <c r="H32" s="67"/>
      <c r="I32" s="67"/>
      <c r="J32" s="67"/>
      <c r="K32" s="67"/>
      <c r="L32" s="67"/>
      <c r="M32" s="67"/>
      <c r="N32" s="67"/>
      <c r="O32" s="67"/>
      <c r="P32" s="67"/>
      <c r="Q32" s="67"/>
      <c r="R32" s="67"/>
      <c r="S32" s="67"/>
      <c r="T32" s="67"/>
      <c r="U32" s="130"/>
      <c r="V32" s="131" t="s">
        <v>372</v>
      </c>
      <c r="W32" s="130"/>
      <c r="X32" s="130"/>
      <c r="Y32" s="130"/>
      <c r="Z32" s="130"/>
      <c r="AA32" s="130"/>
      <c r="AB32" s="130"/>
      <c r="AC32" s="130"/>
      <c r="AD32" s="130"/>
      <c r="AE32" s="130"/>
      <c r="AF32" s="130"/>
      <c r="AG32" s="130"/>
    </row>
    <row r="33" spans="1:33" ht="18" customHeight="1">
      <c r="A33" s="67"/>
      <c r="B33" s="67" t="s">
        <v>18</v>
      </c>
      <c r="C33" s="67"/>
      <c r="D33" s="67"/>
      <c r="E33" s="67"/>
      <c r="F33" s="67"/>
      <c r="G33" s="67"/>
      <c r="H33" s="67"/>
      <c r="I33" s="67"/>
      <c r="J33" s="67"/>
      <c r="K33" s="67"/>
      <c r="L33" s="67"/>
      <c r="M33" s="67"/>
      <c r="N33" s="67"/>
      <c r="O33" s="67"/>
      <c r="P33" s="67"/>
      <c r="Q33" s="67"/>
      <c r="R33" s="67"/>
      <c r="S33" s="67"/>
      <c r="T33" s="67"/>
      <c r="U33" s="130"/>
      <c r="V33" s="131" t="s">
        <v>373</v>
      </c>
      <c r="W33" s="130"/>
      <c r="X33" s="130"/>
      <c r="Y33" s="130"/>
      <c r="Z33" s="130"/>
      <c r="AA33" s="130"/>
      <c r="AB33" s="130"/>
      <c r="AC33" s="130"/>
      <c r="AD33" s="130"/>
      <c r="AE33" s="130"/>
      <c r="AF33" s="130"/>
      <c r="AG33" s="130"/>
    </row>
    <row r="34" spans="1:33" ht="18" customHeight="1">
      <c r="A34" s="67"/>
      <c r="B34" s="67" t="s">
        <v>19</v>
      </c>
      <c r="C34" s="67"/>
      <c r="D34" s="67"/>
      <c r="E34" s="67"/>
      <c r="F34" s="67"/>
      <c r="G34" s="67"/>
      <c r="H34" s="67"/>
      <c r="I34" s="67"/>
      <c r="J34" s="67"/>
      <c r="K34" s="67"/>
      <c r="L34" s="67"/>
      <c r="M34" s="67"/>
      <c r="N34" s="67"/>
      <c r="O34" s="67"/>
      <c r="P34" s="67"/>
      <c r="Q34" s="67"/>
      <c r="R34" s="67"/>
      <c r="S34" s="67"/>
      <c r="T34" s="67"/>
      <c r="U34" s="130"/>
      <c r="V34" s="131" t="s">
        <v>263</v>
      </c>
      <c r="W34" s="130"/>
      <c r="X34" s="130"/>
      <c r="Y34" s="130"/>
      <c r="Z34" s="130"/>
      <c r="AA34" s="130"/>
      <c r="AB34" s="130"/>
      <c r="AC34" s="130"/>
      <c r="AD34" s="130"/>
      <c r="AE34" s="130"/>
      <c r="AF34" s="130"/>
      <c r="AG34" s="130"/>
    </row>
    <row r="35" spans="1:33" ht="18" customHeight="1">
      <c r="A35" s="67"/>
      <c r="B35" s="67" t="s">
        <v>20</v>
      </c>
      <c r="C35" s="67"/>
      <c r="D35" s="67"/>
      <c r="E35" s="67"/>
      <c r="F35" s="67"/>
      <c r="G35" s="67"/>
      <c r="H35" s="67"/>
      <c r="I35" s="67"/>
      <c r="J35" s="67"/>
      <c r="K35" s="67"/>
      <c r="L35" s="67"/>
      <c r="M35" s="67"/>
      <c r="N35" s="67"/>
      <c r="O35" s="67"/>
      <c r="P35" s="67"/>
      <c r="Q35" s="67"/>
      <c r="R35" s="67"/>
      <c r="S35" s="67"/>
      <c r="T35" s="67"/>
      <c r="U35" s="130"/>
      <c r="V35" s="131" t="s">
        <v>374</v>
      </c>
      <c r="W35" s="130"/>
      <c r="X35" s="130"/>
      <c r="Y35" s="130"/>
      <c r="Z35" s="130"/>
      <c r="AA35" s="130"/>
      <c r="AB35" s="130"/>
      <c r="AC35" s="130"/>
      <c r="AD35" s="130"/>
      <c r="AE35" s="130"/>
      <c r="AF35" s="130"/>
      <c r="AG35" s="130"/>
    </row>
    <row r="36" spans="1:33" ht="18" customHeight="1">
      <c r="A36" s="67"/>
      <c r="B36" s="67" t="s">
        <v>21</v>
      </c>
      <c r="C36" s="67"/>
      <c r="D36" s="67"/>
      <c r="E36" s="67"/>
      <c r="F36" s="67"/>
      <c r="G36" s="67"/>
      <c r="H36" s="67"/>
      <c r="I36" s="67"/>
      <c r="J36" s="67"/>
      <c r="K36" s="67"/>
      <c r="L36" s="67"/>
      <c r="M36" s="67"/>
      <c r="N36" s="67"/>
      <c r="O36" s="67"/>
      <c r="P36" s="67"/>
      <c r="Q36" s="67"/>
      <c r="R36" s="67"/>
      <c r="S36" s="67"/>
      <c r="T36" s="67"/>
      <c r="U36" s="130"/>
      <c r="V36" s="132" t="s">
        <v>90</v>
      </c>
      <c r="W36" s="130"/>
      <c r="X36" s="130"/>
      <c r="Y36" s="130"/>
      <c r="Z36" s="130"/>
      <c r="AA36" s="130"/>
      <c r="AB36" s="130"/>
      <c r="AC36" s="130"/>
      <c r="AD36" s="130"/>
      <c r="AE36" s="130"/>
      <c r="AF36" s="130"/>
      <c r="AG36" s="130"/>
    </row>
    <row r="37" spans="1:33" ht="18" customHeight="1">
      <c r="A37" s="67"/>
      <c r="B37" s="67" t="s">
        <v>22</v>
      </c>
      <c r="C37" s="67"/>
      <c r="D37" s="67"/>
      <c r="E37" s="67"/>
      <c r="F37" s="67"/>
      <c r="G37" s="67"/>
      <c r="H37" s="67"/>
      <c r="I37" s="67"/>
      <c r="J37" s="67"/>
      <c r="K37" s="67"/>
      <c r="L37" s="67"/>
      <c r="M37" s="67"/>
      <c r="N37" s="67"/>
      <c r="O37" s="67"/>
      <c r="P37" s="67"/>
      <c r="Q37" s="67"/>
      <c r="R37" s="67"/>
      <c r="S37" s="67"/>
      <c r="T37" s="67"/>
      <c r="U37" s="130"/>
      <c r="V37" s="135" t="s">
        <v>375</v>
      </c>
      <c r="W37" s="130"/>
      <c r="X37" s="130"/>
      <c r="Y37" s="130"/>
      <c r="Z37" s="130"/>
      <c r="AA37" s="130"/>
      <c r="AB37" s="130"/>
      <c r="AC37" s="130"/>
      <c r="AD37" s="130"/>
      <c r="AE37" s="130"/>
      <c r="AF37" s="130"/>
      <c r="AG37" s="130"/>
    </row>
    <row r="38" spans="1:33" ht="18" customHeight="1">
      <c r="A38" s="67"/>
      <c r="B38" s="67" t="s">
        <v>23</v>
      </c>
      <c r="C38" s="67"/>
      <c r="D38" s="67"/>
      <c r="E38" s="67"/>
      <c r="F38" s="67"/>
      <c r="G38" s="67"/>
      <c r="H38" s="67"/>
      <c r="I38" s="67"/>
      <c r="J38" s="67"/>
      <c r="K38" s="67"/>
      <c r="L38" s="67"/>
      <c r="M38" s="67"/>
      <c r="N38" s="67"/>
      <c r="O38" s="67"/>
      <c r="P38" s="67"/>
      <c r="Q38" s="67"/>
      <c r="R38" s="67"/>
      <c r="S38" s="67"/>
      <c r="T38" s="67"/>
      <c r="U38" s="130"/>
      <c r="V38" s="130" t="s">
        <v>384</v>
      </c>
      <c r="W38" s="130"/>
      <c r="X38" s="130"/>
      <c r="Y38" s="130"/>
      <c r="Z38" s="130"/>
      <c r="AA38" s="130"/>
      <c r="AB38" s="130"/>
      <c r="AC38" s="130"/>
      <c r="AD38" s="130"/>
      <c r="AE38" s="130"/>
      <c r="AF38" s="130"/>
      <c r="AG38" s="130"/>
    </row>
    <row r="39" spans="1:33" ht="18" customHeight="1">
      <c r="A39" s="67"/>
      <c r="B39" s="130"/>
      <c r="C39" s="67" t="s">
        <v>24</v>
      </c>
      <c r="D39" s="67"/>
      <c r="E39" s="67"/>
      <c r="F39" s="67"/>
      <c r="G39" s="67"/>
      <c r="H39" s="67"/>
      <c r="I39" s="67"/>
      <c r="J39" s="67"/>
      <c r="K39" s="67"/>
      <c r="L39" s="67"/>
      <c r="M39" s="67"/>
      <c r="N39" s="67"/>
      <c r="O39" s="67"/>
      <c r="P39" s="67"/>
      <c r="Q39" s="67"/>
      <c r="R39" s="67"/>
      <c r="S39" s="67"/>
      <c r="T39" s="67"/>
      <c r="U39" s="130"/>
      <c r="V39" s="130"/>
      <c r="W39" s="130"/>
      <c r="X39" s="130"/>
      <c r="Y39" s="130"/>
      <c r="Z39" s="130"/>
      <c r="AA39" s="130"/>
      <c r="AB39" s="130"/>
      <c r="AC39" s="130"/>
      <c r="AD39" s="130"/>
      <c r="AE39" s="130"/>
      <c r="AF39" s="130"/>
      <c r="AG39" s="130"/>
    </row>
    <row r="40" spans="1:33" ht="18" customHeight="1">
      <c r="A40" s="67"/>
      <c r="B40" s="67" t="s">
        <v>25</v>
      </c>
      <c r="C40" s="67"/>
      <c r="D40" s="67"/>
      <c r="E40" s="67"/>
      <c r="F40" s="67"/>
      <c r="G40" s="67"/>
      <c r="H40" s="67"/>
      <c r="I40" s="67"/>
      <c r="J40" s="67"/>
      <c r="K40" s="67"/>
      <c r="L40" s="67"/>
      <c r="M40" s="67"/>
      <c r="N40" s="67"/>
      <c r="O40" s="67"/>
      <c r="P40" s="67"/>
      <c r="Q40" s="67"/>
      <c r="R40" s="67"/>
      <c r="S40" s="67"/>
      <c r="T40" s="67"/>
      <c r="U40" s="130"/>
      <c r="V40" s="130" t="s">
        <v>380</v>
      </c>
      <c r="W40" s="130"/>
      <c r="X40" s="130"/>
      <c r="Y40" s="130"/>
      <c r="Z40" s="130"/>
      <c r="AA40" s="130"/>
      <c r="AB40" s="136"/>
      <c r="AC40" s="130"/>
      <c r="AD40" s="130"/>
      <c r="AE40" s="130"/>
      <c r="AF40" s="130"/>
      <c r="AG40" s="130"/>
    </row>
    <row r="41" spans="1:33" ht="18" customHeight="1">
      <c r="A41" s="67"/>
      <c r="B41" s="67" t="s">
        <v>26</v>
      </c>
      <c r="C41" s="67"/>
      <c r="D41" s="67"/>
      <c r="E41" s="67"/>
      <c r="F41" s="67"/>
      <c r="G41" s="67"/>
      <c r="H41" s="67"/>
      <c r="I41" s="67"/>
      <c r="J41" s="67"/>
      <c r="K41" s="67"/>
      <c r="L41" s="67"/>
      <c r="M41" s="67"/>
      <c r="N41" s="67"/>
      <c r="O41" s="67"/>
      <c r="P41" s="67"/>
      <c r="Q41" s="67"/>
      <c r="R41" s="67"/>
      <c r="S41" s="67"/>
      <c r="T41" s="67"/>
      <c r="U41" s="130"/>
      <c r="V41" s="130" t="s">
        <v>385</v>
      </c>
      <c r="W41" s="130"/>
      <c r="X41" s="130"/>
      <c r="Y41" s="130"/>
      <c r="Z41" s="130"/>
      <c r="AA41" s="130"/>
      <c r="AB41" s="136"/>
      <c r="AC41" s="130"/>
      <c r="AD41" s="130"/>
      <c r="AE41" s="130"/>
      <c r="AF41" s="130"/>
      <c r="AG41" s="130"/>
    </row>
    <row r="42" spans="1:33" ht="18" customHeight="1">
      <c r="A42" s="67"/>
      <c r="B42" s="130"/>
      <c r="C42" s="67" t="s">
        <v>261</v>
      </c>
      <c r="D42" s="67"/>
      <c r="E42" s="67"/>
      <c r="F42" s="67"/>
      <c r="G42" s="67"/>
      <c r="H42" s="67"/>
      <c r="I42" s="67"/>
      <c r="J42" s="67"/>
      <c r="K42" s="67"/>
      <c r="L42" s="67"/>
      <c r="M42" s="67"/>
      <c r="N42" s="67"/>
      <c r="O42" s="67"/>
      <c r="P42" s="67"/>
      <c r="Q42" s="67"/>
      <c r="R42" s="67"/>
      <c r="S42" s="67"/>
      <c r="T42" s="67"/>
      <c r="U42" s="130"/>
      <c r="V42" s="130" t="s">
        <v>381</v>
      </c>
      <c r="W42" s="130"/>
      <c r="X42" s="130"/>
      <c r="Y42" s="130"/>
      <c r="Z42" s="130"/>
      <c r="AA42" s="130"/>
      <c r="AB42" s="130"/>
      <c r="AC42" s="130"/>
      <c r="AD42" s="130"/>
      <c r="AE42" s="130"/>
      <c r="AF42" s="130"/>
      <c r="AG42" s="130"/>
    </row>
    <row r="43" spans="1:33" ht="18" customHeight="1">
      <c r="A43" s="67"/>
      <c r="B43" s="130"/>
      <c r="C43" s="67" t="s">
        <v>262</v>
      </c>
      <c r="D43" s="67"/>
      <c r="E43" s="67"/>
      <c r="F43" s="67"/>
      <c r="G43" s="67"/>
      <c r="H43" s="67"/>
      <c r="I43" s="67"/>
      <c r="J43" s="67"/>
      <c r="K43" s="67"/>
      <c r="L43" s="67"/>
      <c r="M43" s="67"/>
      <c r="N43" s="67"/>
      <c r="O43" s="67"/>
      <c r="P43" s="67"/>
      <c r="Q43" s="67"/>
      <c r="R43" s="67"/>
      <c r="S43" s="67"/>
      <c r="T43" s="67"/>
      <c r="U43" s="130"/>
      <c r="V43" s="131" t="s">
        <v>382</v>
      </c>
      <c r="W43" s="130"/>
      <c r="X43" s="130"/>
      <c r="Y43" s="130"/>
      <c r="Z43" s="130"/>
      <c r="AA43" s="130"/>
      <c r="AB43" s="130"/>
      <c r="AC43" s="130"/>
      <c r="AD43" s="130"/>
      <c r="AE43" s="130"/>
      <c r="AF43" s="130"/>
      <c r="AG43" s="130"/>
    </row>
    <row r="44" spans="1:33" ht="18" customHeight="1">
      <c r="A44" s="67"/>
      <c r="B44" s="67" t="s">
        <v>27</v>
      </c>
      <c r="C44" s="67"/>
      <c r="D44" s="67"/>
      <c r="E44" s="67"/>
      <c r="F44" s="67"/>
      <c r="G44" s="67"/>
      <c r="H44" s="67"/>
      <c r="I44" s="67"/>
      <c r="J44" s="67"/>
      <c r="K44" s="67"/>
      <c r="L44" s="67"/>
      <c r="M44" s="67"/>
      <c r="N44" s="67"/>
      <c r="O44" s="67"/>
      <c r="P44" s="67"/>
      <c r="Q44" s="67"/>
      <c r="R44" s="67"/>
      <c r="S44" s="67"/>
      <c r="T44" s="67"/>
      <c r="U44" s="130"/>
      <c r="V44" s="131" t="s">
        <v>383</v>
      </c>
      <c r="W44" s="130"/>
      <c r="X44" s="130"/>
      <c r="Y44" s="130"/>
      <c r="Z44" s="130"/>
      <c r="AA44" s="130"/>
      <c r="AB44" s="130"/>
      <c r="AC44" s="130"/>
      <c r="AD44" s="130"/>
      <c r="AE44" s="130"/>
      <c r="AF44" s="130"/>
      <c r="AG44" s="130"/>
    </row>
    <row r="45" spans="1:33" ht="18" customHeight="1">
      <c r="A45" s="67"/>
      <c r="B45" s="67" t="s">
        <v>28</v>
      </c>
      <c r="C45" s="67"/>
      <c r="D45" s="67"/>
      <c r="E45" s="67"/>
      <c r="F45" s="67"/>
      <c r="G45" s="67"/>
      <c r="H45" s="67"/>
      <c r="I45" s="67"/>
      <c r="J45" s="67"/>
      <c r="K45" s="67"/>
      <c r="L45" s="67"/>
      <c r="M45" s="67"/>
      <c r="N45" s="67"/>
      <c r="O45" s="67"/>
      <c r="P45" s="67"/>
      <c r="Q45" s="67"/>
      <c r="R45" s="67"/>
      <c r="S45" s="67"/>
      <c r="T45" s="67"/>
      <c r="U45" s="130"/>
      <c r="W45" s="130"/>
      <c r="X45" s="130"/>
      <c r="Y45" s="130"/>
      <c r="Z45" s="130"/>
      <c r="AA45" s="130"/>
      <c r="AB45" s="130"/>
      <c r="AC45" s="130"/>
      <c r="AD45" s="130"/>
      <c r="AE45" s="130"/>
      <c r="AF45" s="130"/>
      <c r="AG45" s="130"/>
    </row>
    <row r="46" spans="1:33" ht="18" customHeight="1">
      <c r="A46" s="67"/>
      <c r="B46" s="130"/>
      <c r="C46" s="67" t="s">
        <v>29</v>
      </c>
      <c r="D46" s="67"/>
      <c r="E46" s="67"/>
      <c r="F46" s="67"/>
      <c r="G46" s="67"/>
      <c r="H46" s="67"/>
      <c r="I46" s="67"/>
      <c r="J46" s="67"/>
      <c r="K46" s="67"/>
      <c r="L46" s="67"/>
      <c r="M46" s="67"/>
      <c r="N46" s="67"/>
      <c r="O46" s="67"/>
      <c r="P46" s="67"/>
      <c r="Q46" s="67"/>
      <c r="R46" s="67"/>
      <c r="S46" s="67"/>
      <c r="T46" s="67"/>
      <c r="U46" s="130"/>
      <c r="V46" s="130" t="s">
        <v>377</v>
      </c>
      <c r="W46" s="130"/>
      <c r="X46" s="130"/>
      <c r="Y46" s="130"/>
      <c r="Z46" s="130"/>
      <c r="AA46" s="130"/>
      <c r="AB46" s="130"/>
      <c r="AC46" s="130"/>
      <c r="AD46" s="130"/>
      <c r="AE46" s="130"/>
      <c r="AF46" s="130"/>
      <c r="AG46" s="130"/>
    </row>
    <row r="47" spans="1:33" ht="18" customHeight="1">
      <c r="A47" s="67"/>
      <c r="B47" s="130"/>
      <c r="C47" s="67" t="s">
        <v>30</v>
      </c>
      <c r="D47" s="67"/>
      <c r="E47" s="67"/>
      <c r="F47" s="67"/>
      <c r="G47" s="67"/>
      <c r="H47" s="67"/>
      <c r="I47" s="67"/>
      <c r="J47" s="67"/>
      <c r="K47" s="67"/>
      <c r="L47" s="67"/>
      <c r="M47" s="67"/>
      <c r="N47" s="67"/>
      <c r="O47" s="67"/>
      <c r="P47" s="67"/>
      <c r="Q47" s="67"/>
      <c r="R47" s="67"/>
      <c r="S47" s="67"/>
      <c r="T47" s="67"/>
      <c r="U47" s="130"/>
      <c r="V47" s="130" t="s">
        <v>376</v>
      </c>
      <c r="W47" s="130"/>
      <c r="X47" s="130"/>
      <c r="Y47" s="130"/>
      <c r="Z47" s="130"/>
      <c r="AA47" s="130"/>
      <c r="AB47" s="130"/>
      <c r="AC47" s="130"/>
      <c r="AD47" s="130"/>
      <c r="AE47" s="130"/>
      <c r="AF47" s="130"/>
      <c r="AG47" s="130"/>
    </row>
    <row r="48" spans="1:33" ht="18" customHeight="1">
      <c r="A48" s="67"/>
      <c r="B48" s="130"/>
      <c r="C48" s="67" t="s">
        <v>31</v>
      </c>
      <c r="D48" s="67"/>
      <c r="E48" s="67"/>
      <c r="F48" s="67"/>
      <c r="G48" s="67"/>
      <c r="H48" s="67"/>
      <c r="I48" s="67"/>
      <c r="J48" s="67"/>
      <c r="K48" s="67"/>
      <c r="L48" s="67"/>
      <c r="M48" s="67"/>
      <c r="N48" s="67"/>
      <c r="O48" s="67"/>
      <c r="P48" s="67"/>
      <c r="Q48" s="67"/>
      <c r="R48" s="67"/>
      <c r="S48" s="67"/>
      <c r="T48" s="67"/>
      <c r="U48" s="130"/>
      <c r="V48" s="130" t="s">
        <v>369</v>
      </c>
      <c r="W48" s="130"/>
      <c r="X48" s="130"/>
      <c r="Y48" s="130"/>
      <c r="Z48" s="130"/>
      <c r="AA48" s="130"/>
      <c r="AB48" s="130"/>
      <c r="AC48" s="130"/>
      <c r="AD48" s="130"/>
      <c r="AE48" s="130"/>
      <c r="AF48" s="130"/>
      <c r="AG48" s="130"/>
    </row>
    <row r="49" spans="1:33" ht="18" customHeight="1">
      <c r="A49" s="67"/>
      <c r="B49" s="67" t="s">
        <v>32</v>
      </c>
      <c r="C49" s="67"/>
      <c r="D49" s="67"/>
      <c r="E49" s="67"/>
      <c r="F49" s="67"/>
      <c r="G49" s="67"/>
      <c r="H49" s="67"/>
      <c r="I49" s="67"/>
      <c r="J49" s="67"/>
      <c r="K49" s="67"/>
      <c r="L49" s="67"/>
      <c r="M49" s="67"/>
      <c r="N49" s="67"/>
      <c r="O49" s="67"/>
      <c r="P49" s="67"/>
      <c r="Q49" s="67"/>
      <c r="R49" s="67"/>
      <c r="S49" s="67"/>
      <c r="T49" s="67"/>
      <c r="U49" s="130"/>
      <c r="V49" s="130" t="s">
        <v>379</v>
      </c>
      <c r="W49" s="130"/>
      <c r="X49" s="130"/>
      <c r="Y49" s="130"/>
      <c r="Z49" s="130"/>
      <c r="AA49" s="130"/>
      <c r="AB49" s="130"/>
      <c r="AC49" s="130"/>
      <c r="AD49" s="130"/>
      <c r="AE49" s="130"/>
      <c r="AF49" s="130"/>
      <c r="AG49" s="130"/>
    </row>
    <row r="50" spans="1:33" ht="18" customHeight="1">
      <c r="A50" s="67"/>
      <c r="B50" s="67" t="s">
        <v>33</v>
      </c>
      <c r="C50" s="67"/>
      <c r="D50" s="67"/>
      <c r="E50" s="67"/>
      <c r="F50" s="67"/>
      <c r="G50" s="67"/>
      <c r="H50" s="67"/>
      <c r="I50" s="67"/>
      <c r="J50" s="67"/>
      <c r="K50" s="67"/>
      <c r="L50" s="67"/>
      <c r="M50" s="67"/>
      <c r="N50" s="67"/>
      <c r="O50" s="67"/>
      <c r="P50" s="67"/>
      <c r="Q50" s="67"/>
      <c r="R50" s="67"/>
      <c r="S50" s="67"/>
      <c r="T50" s="67"/>
      <c r="U50" s="130"/>
      <c r="V50" s="130" t="s">
        <v>378</v>
      </c>
      <c r="W50" s="130"/>
      <c r="X50" s="130"/>
      <c r="Y50" s="130"/>
      <c r="Z50" s="130"/>
      <c r="AA50" s="130"/>
      <c r="AB50" s="130"/>
      <c r="AC50" s="130"/>
      <c r="AD50" s="130"/>
      <c r="AE50" s="130"/>
      <c r="AF50" s="130"/>
      <c r="AG50" s="130"/>
    </row>
    <row r="51" spans="1:33" ht="18" customHeight="1">
      <c r="A51" s="67"/>
      <c r="B51" s="67" t="s">
        <v>34</v>
      </c>
      <c r="C51" s="67"/>
      <c r="D51" s="67"/>
      <c r="E51" s="67"/>
      <c r="F51" s="67"/>
      <c r="G51" s="67"/>
      <c r="H51" s="67"/>
      <c r="I51" s="67"/>
      <c r="J51" s="67"/>
      <c r="K51" s="67"/>
      <c r="L51" s="67"/>
      <c r="M51" s="67"/>
      <c r="N51" s="67"/>
      <c r="O51" s="67"/>
      <c r="P51" s="67"/>
      <c r="Q51" s="67"/>
      <c r="R51" s="67"/>
      <c r="S51" s="67"/>
      <c r="T51" s="67"/>
      <c r="U51" s="130"/>
      <c r="V51" s="130"/>
      <c r="W51" s="130"/>
      <c r="X51" s="130"/>
      <c r="Y51" s="130"/>
      <c r="Z51" s="130"/>
      <c r="AA51" s="130"/>
      <c r="AB51" s="130"/>
      <c r="AC51" s="130"/>
      <c r="AD51" s="130"/>
      <c r="AE51" s="130"/>
      <c r="AF51" s="130"/>
      <c r="AG51" s="130"/>
    </row>
    <row r="52" spans="1:33" ht="20.100000000000001" customHeight="1">
      <c r="A52" s="67"/>
      <c r="B52" s="67"/>
      <c r="C52" s="67"/>
      <c r="D52" s="67"/>
      <c r="E52" s="67"/>
      <c r="F52" s="67"/>
      <c r="G52" s="67"/>
      <c r="H52" s="67"/>
      <c r="I52" s="67"/>
      <c r="J52" s="67"/>
      <c r="K52" s="67"/>
      <c r="L52" s="67"/>
      <c r="M52" s="67"/>
      <c r="N52" s="67"/>
      <c r="O52" s="67"/>
      <c r="P52" s="67"/>
      <c r="Q52" s="67"/>
      <c r="R52" s="67"/>
      <c r="S52" s="67"/>
      <c r="T52" s="67"/>
      <c r="U52" s="130"/>
      <c r="V52" s="130"/>
      <c r="W52" s="130"/>
      <c r="X52" s="130"/>
      <c r="Y52" s="130"/>
      <c r="Z52" s="130"/>
      <c r="AA52" s="130"/>
      <c r="AB52" s="130"/>
      <c r="AC52" s="130"/>
      <c r="AD52" s="130"/>
      <c r="AE52" s="130"/>
      <c r="AF52" s="130"/>
      <c r="AG52" s="130"/>
    </row>
    <row r="53" spans="1:33" ht="18" customHeight="1"/>
    <row r="54" spans="1:33" ht="18" customHeight="1"/>
    <row r="55" spans="1:33" ht="18" customHeight="1"/>
  </sheetData>
  <sheetProtection sheet="1" formatCells="0" selectLockedCells="1"/>
  <protectedRanges>
    <protectedRange sqref="L11 N11 L12:S16" name="範囲3"/>
    <protectedRange sqref="C18 C25 I31 K31 M31 N7 P7 R7" name="範囲1"/>
    <protectedRange sqref="V25" name="範囲2"/>
  </protectedRanges>
  <mergeCells count="10">
    <mergeCell ref="V25:AE27"/>
    <mergeCell ref="I29:L29"/>
    <mergeCell ref="B4:S4"/>
    <mergeCell ref="B5:S5"/>
    <mergeCell ref="L14:S14"/>
    <mergeCell ref="L15:S15"/>
    <mergeCell ref="B22:S22"/>
    <mergeCell ref="C25:S27"/>
    <mergeCell ref="L12:S13"/>
    <mergeCell ref="L16:S16"/>
  </mergeCells>
  <phoneticPr fontId="9"/>
  <conditionalFormatting sqref="C18">
    <cfRule type="cellIs" dxfId="153" priority="15" operator="equal">
      <formula>""</formula>
    </cfRule>
  </conditionalFormatting>
  <conditionalFormatting sqref="C25">
    <cfRule type="cellIs" dxfId="152" priority="14" operator="equal">
      <formula>""</formula>
    </cfRule>
  </conditionalFormatting>
  <conditionalFormatting sqref="I31">
    <cfRule type="cellIs" dxfId="151" priority="12" operator="equal">
      <formula>""</formula>
    </cfRule>
  </conditionalFormatting>
  <conditionalFormatting sqref="K31">
    <cfRule type="cellIs" dxfId="150" priority="8" operator="equal">
      <formula>""</formula>
    </cfRule>
  </conditionalFormatting>
  <conditionalFormatting sqref="L11:L12">
    <cfRule type="cellIs" dxfId="149" priority="2" operator="equal">
      <formula>""</formula>
    </cfRule>
  </conditionalFormatting>
  <conditionalFormatting sqref="L14:S16">
    <cfRule type="cellIs" dxfId="148" priority="3" operator="equal">
      <formula>""</formula>
    </cfRule>
  </conditionalFormatting>
  <conditionalFormatting sqref="M31">
    <cfRule type="cellIs" dxfId="147" priority="7" operator="equal">
      <formula>""</formula>
    </cfRule>
  </conditionalFormatting>
  <conditionalFormatting sqref="N7">
    <cfRule type="cellIs" dxfId="146" priority="6" operator="equal">
      <formula>""</formula>
    </cfRule>
  </conditionalFormatting>
  <conditionalFormatting sqref="N11:O11">
    <cfRule type="cellIs" dxfId="145" priority="1" operator="equal">
      <formula>""</formula>
    </cfRule>
  </conditionalFormatting>
  <conditionalFormatting sqref="P7">
    <cfRule type="cellIs" dxfId="144" priority="5" operator="equal">
      <formula>""</formula>
    </cfRule>
  </conditionalFormatting>
  <conditionalFormatting sqref="R7">
    <cfRule type="cellIs" dxfId="143" priority="4" operator="equal">
      <formula>""</formula>
    </cfRule>
  </conditionalFormatting>
  <printOptions horizontalCentered="1" verticalCentered="1"/>
  <pageMargins left="0" right="0" top="0" bottom="0" header="0" footer="0"/>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92B8-75AA-4187-BE8F-2FE131D35E45}">
  <sheetPr>
    <tabColor theme="5" tint="-0.249977111117893"/>
    <pageSetUpPr fitToPage="1"/>
  </sheetPr>
  <dimension ref="A1:AB55"/>
  <sheetViews>
    <sheetView view="pageBreakPreview" zoomScale="85" zoomScaleNormal="100" zoomScaleSheetLayoutView="85" workbookViewId="0">
      <selection activeCell="E8" sqref="E8:J9"/>
    </sheetView>
  </sheetViews>
  <sheetFormatPr defaultRowHeight="12.75"/>
  <cols>
    <col min="1" max="1" width="8.7109375" customWidth="1"/>
    <col min="2" max="19" width="5.7109375" customWidth="1"/>
    <col min="20" max="20" width="8.7109375" customWidth="1"/>
  </cols>
  <sheetData>
    <row r="1" spans="1:26" ht="18" customHeight="1">
      <c r="A1" s="48"/>
      <c r="B1" s="48"/>
      <c r="C1" s="48"/>
      <c r="D1" s="48"/>
      <c r="E1" s="48"/>
      <c r="F1" s="48"/>
      <c r="G1" s="48"/>
      <c r="H1" s="48"/>
      <c r="I1" s="48"/>
      <c r="J1" s="48"/>
      <c r="K1" s="48"/>
      <c r="L1" s="48"/>
      <c r="M1" s="48"/>
      <c r="N1" s="48"/>
      <c r="O1" s="48"/>
      <c r="P1" s="48"/>
      <c r="Q1" s="48"/>
      <c r="R1" s="48"/>
      <c r="S1" s="48"/>
      <c r="T1" s="48"/>
    </row>
    <row r="2" spans="1:26" ht="18" customHeight="1">
      <c r="A2" s="48"/>
      <c r="B2" s="48" t="s">
        <v>221</v>
      </c>
      <c r="C2" s="48"/>
      <c r="D2" s="48"/>
      <c r="E2" s="48"/>
      <c r="F2" s="48"/>
      <c r="G2" s="48"/>
      <c r="H2" s="48"/>
      <c r="I2" s="48"/>
      <c r="J2" s="48"/>
      <c r="K2" s="48"/>
      <c r="L2" s="48"/>
      <c r="M2" s="48"/>
      <c r="N2" s="48"/>
      <c r="O2" s="48"/>
      <c r="P2" s="48"/>
      <c r="Q2" s="48"/>
      <c r="R2" s="48"/>
      <c r="S2" s="48"/>
      <c r="T2" s="48"/>
    </row>
    <row r="3" spans="1:26" ht="18" customHeight="1">
      <c r="A3" s="48"/>
      <c r="B3" s="48"/>
      <c r="C3" s="48"/>
      <c r="D3" s="48"/>
      <c r="E3" s="48"/>
      <c r="F3" s="48"/>
      <c r="G3" s="48"/>
      <c r="H3" s="48"/>
      <c r="I3" s="48"/>
      <c r="J3" s="48"/>
      <c r="K3" s="48"/>
      <c r="L3" s="48"/>
      <c r="M3" s="48"/>
      <c r="N3" s="48"/>
      <c r="O3" s="48"/>
      <c r="P3" s="48"/>
      <c r="Q3" s="48"/>
      <c r="R3" s="48"/>
      <c r="S3" s="48"/>
      <c r="T3" s="48"/>
    </row>
    <row r="4" spans="1:26" ht="18" customHeight="1">
      <c r="A4" s="48"/>
      <c r="B4" s="266" t="s">
        <v>220</v>
      </c>
      <c r="C4" s="266"/>
      <c r="D4" s="266"/>
      <c r="E4" s="266"/>
      <c r="F4" s="266"/>
      <c r="G4" s="266"/>
      <c r="H4" s="266"/>
      <c r="I4" s="266"/>
      <c r="J4" s="266"/>
      <c r="K4" s="266"/>
      <c r="L4" s="266"/>
      <c r="M4" s="266"/>
      <c r="N4" s="266"/>
      <c r="O4" s="266"/>
      <c r="P4" s="266"/>
      <c r="Q4" s="266"/>
      <c r="R4" s="266"/>
      <c r="S4" s="266"/>
      <c r="T4" s="48"/>
    </row>
    <row r="5" spans="1:26" ht="18" customHeight="1">
      <c r="A5" s="48"/>
      <c r="B5" s="48" t="s">
        <v>108</v>
      </c>
      <c r="C5" s="48"/>
      <c r="D5" s="48"/>
      <c r="E5" s="48"/>
      <c r="F5" s="48"/>
      <c r="G5" s="48"/>
      <c r="H5" s="48"/>
      <c r="I5" s="48"/>
      <c r="J5" s="48"/>
      <c r="K5" s="48"/>
      <c r="L5" s="48"/>
      <c r="M5" s="48"/>
      <c r="N5" s="48"/>
      <c r="O5" s="48"/>
      <c r="P5" s="48"/>
      <c r="Q5" s="48"/>
      <c r="R5" s="48"/>
      <c r="S5" s="68" t="s">
        <v>102</v>
      </c>
      <c r="T5" s="48"/>
    </row>
    <row r="6" spans="1:26" ht="18" customHeight="1">
      <c r="A6" s="48"/>
      <c r="B6" s="283" t="s">
        <v>67</v>
      </c>
      <c r="C6" s="283"/>
      <c r="D6" s="283"/>
      <c r="E6" s="233" t="s">
        <v>223</v>
      </c>
      <c r="F6" s="234"/>
      <c r="G6" s="234"/>
      <c r="H6" s="234"/>
      <c r="I6" s="234"/>
      <c r="J6" s="235"/>
      <c r="K6" s="233" t="s">
        <v>222</v>
      </c>
      <c r="L6" s="234"/>
      <c r="M6" s="234"/>
      <c r="N6" s="234"/>
      <c r="O6" s="235"/>
      <c r="P6" s="283" t="s">
        <v>69</v>
      </c>
      <c r="Q6" s="283"/>
      <c r="R6" s="283"/>
      <c r="S6" s="283"/>
      <c r="T6" s="48"/>
    </row>
    <row r="7" spans="1:26" ht="18" customHeight="1">
      <c r="A7" s="48"/>
      <c r="B7" s="283"/>
      <c r="C7" s="283"/>
      <c r="D7" s="283"/>
      <c r="E7" s="238"/>
      <c r="F7" s="239"/>
      <c r="G7" s="239"/>
      <c r="H7" s="239"/>
      <c r="I7" s="239"/>
      <c r="J7" s="240"/>
      <c r="K7" s="238"/>
      <c r="L7" s="239"/>
      <c r="M7" s="239"/>
      <c r="N7" s="239"/>
      <c r="O7" s="240"/>
      <c r="P7" s="283"/>
      <c r="Q7" s="283"/>
      <c r="R7" s="283"/>
      <c r="S7" s="283"/>
      <c r="T7" s="48"/>
      <c r="V7" s="166" t="s">
        <v>405</v>
      </c>
      <c r="X7" s="167" t="s">
        <v>406</v>
      </c>
    </row>
    <row r="8" spans="1:26" ht="18" customHeight="1">
      <c r="A8" s="48"/>
      <c r="B8" s="283" t="s">
        <v>70</v>
      </c>
      <c r="C8" s="283"/>
      <c r="D8" s="283"/>
      <c r="E8" s="417" t="e">
        <f>X8+X9</f>
        <v>#VALUE!</v>
      </c>
      <c r="F8" s="418"/>
      <c r="G8" s="418"/>
      <c r="H8" s="418"/>
      <c r="I8" s="418"/>
      <c r="J8" s="419"/>
      <c r="K8" s="417">
        <f>収支予算書!X8+収支予算書!X9</f>
        <v>0</v>
      </c>
      <c r="L8" s="423"/>
      <c r="M8" s="423"/>
      <c r="N8" s="423"/>
      <c r="O8" s="424"/>
      <c r="P8" s="297"/>
      <c r="Q8" s="297"/>
      <c r="R8" s="297"/>
      <c r="S8" s="297"/>
      <c r="T8" s="48"/>
      <c r="V8" s="2" t="s">
        <v>111</v>
      </c>
      <c r="X8">
        <f>35000*事業実績書!X12</f>
        <v>0</v>
      </c>
    </row>
    <row r="9" spans="1:26" ht="18" customHeight="1">
      <c r="A9" s="48"/>
      <c r="B9" s="241"/>
      <c r="C9" s="241"/>
      <c r="D9" s="241"/>
      <c r="E9" s="420"/>
      <c r="F9" s="421"/>
      <c r="G9" s="421"/>
      <c r="H9" s="421"/>
      <c r="I9" s="421"/>
      <c r="J9" s="422"/>
      <c r="K9" s="425"/>
      <c r="L9" s="426"/>
      <c r="M9" s="426"/>
      <c r="N9" s="426"/>
      <c r="O9" s="427"/>
      <c r="P9" s="294"/>
      <c r="Q9" s="294"/>
      <c r="R9" s="294"/>
      <c r="S9" s="294"/>
      <c r="T9" s="48"/>
      <c r="V9" s="2" t="s">
        <v>112</v>
      </c>
      <c r="X9" s="25" t="e">
        <f>ROUNDDOWN(Y9,-3)</f>
        <v>#VALUE!</v>
      </c>
      <c r="Y9" s="25" t="e">
        <f>(事業実績書!J48+事業実績書!J51)/3</f>
        <v>#VALUE!</v>
      </c>
    </row>
    <row r="10" spans="1:26" ht="18" customHeight="1">
      <c r="A10" s="48"/>
      <c r="B10" s="243" t="s">
        <v>71</v>
      </c>
      <c r="C10" s="243"/>
      <c r="D10" s="243"/>
      <c r="E10" s="428" t="e">
        <f>E14-E12-E8</f>
        <v>#VALUE!</v>
      </c>
      <c r="F10" s="429"/>
      <c r="G10" s="429"/>
      <c r="H10" s="429"/>
      <c r="I10" s="429"/>
      <c r="J10" s="430"/>
      <c r="K10" s="431">
        <f>K14-K12-K8</f>
        <v>0</v>
      </c>
      <c r="L10" s="426"/>
      <c r="M10" s="426"/>
      <c r="N10" s="426"/>
      <c r="O10" s="427"/>
      <c r="P10" s="293"/>
      <c r="Q10" s="293"/>
      <c r="R10" s="293"/>
      <c r="S10" s="293"/>
      <c r="T10" s="48"/>
      <c r="V10" s="165" t="s">
        <v>407</v>
      </c>
    </row>
    <row r="11" spans="1:26" ht="18" customHeight="1">
      <c r="A11" s="48"/>
      <c r="B11" s="241"/>
      <c r="C11" s="241"/>
      <c r="D11" s="241"/>
      <c r="E11" s="428"/>
      <c r="F11" s="429"/>
      <c r="G11" s="429"/>
      <c r="H11" s="429"/>
      <c r="I11" s="429"/>
      <c r="J11" s="430"/>
      <c r="K11" s="425"/>
      <c r="L11" s="426"/>
      <c r="M11" s="426"/>
      <c r="N11" s="426"/>
      <c r="O11" s="427"/>
      <c r="P11" s="294"/>
      <c r="Q11" s="294"/>
      <c r="R11" s="294"/>
      <c r="S11" s="294"/>
      <c r="T11" s="48"/>
    </row>
    <row r="12" spans="1:26" ht="18" customHeight="1">
      <c r="A12" s="48"/>
      <c r="B12" s="243" t="s">
        <v>72</v>
      </c>
      <c r="C12" s="243"/>
      <c r="D12" s="243"/>
      <c r="E12" s="425"/>
      <c r="F12" s="426"/>
      <c r="G12" s="426"/>
      <c r="H12" s="426"/>
      <c r="I12" s="426"/>
      <c r="J12" s="427"/>
      <c r="K12" s="425"/>
      <c r="L12" s="426"/>
      <c r="M12" s="426"/>
      <c r="N12" s="426"/>
      <c r="O12" s="427"/>
      <c r="P12" s="293"/>
      <c r="Q12" s="293"/>
      <c r="R12" s="293"/>
      <c r="S12" s="293"/>
      <c r="T12" s="48"/>
      <c r="V12" s="282" t="s">
        <v>138</v>
      </c>
      <c r="W12" s="282"/>
      <c r="X12" s="282"/>
      <c r="Y12" s="282"/>
      <c r="Z12" s="282"/>
    </row>
    <row r="13" spans="1:26" ht="18" customHeight="1">
      <c r="A13" s="48"/>
      <c r="B13" s="283"/>
      <c r="C13" s="283"/>
      <c r="D13" s="283"/>
      <c r="E13" s="433"/>
      <c r="F13" s="434"/>
      <c r="G13" s="434"/>
      <c r="H13" s="434"/>
      <c r="I13" s="434"/>
      <c r="J13" s="435"/>
      <c r="K13" s="433"/>
      <c r="L13" s="434"/>
      <c r="M13" s="434"/>
      <c r="N13" s="434"/>
      <c r="O13" s="435"/>
      <c r="P13" s="297"/>
      <c r="Q13" s="297"/>
      <c r="R13" s="297"/>
      <c r="S13" s="297"/>
      <c r="T13" s="48"/>
      <c r="V13" s="282"/>
      <c r="W13" s="282"/>
      <c r="X13" s="282"/>
      <c r="Y13" s="282"/>
      <c r="Z13" s="282"/>
    </row>
    <row r="14" spans="1:26" ht="18" customHeight="1">
      <c r="A14" s="48"/>
      <c r="B14" s="283" t="s">
        <v>73</v>
      </c>
      <c r="C14" s="283"/>
      <c r="D14" s="283"/>
      <c r="E14" s="436" t="e">
        <f>E25</f>
        <v>#VALUE!</v>
      </c>
      <c r="F14" s="437"/>
      <c r="G14" s="437"/>
      <c r="H14" s="437"/>
      <c r="I14" s="437"/>
      <c r="J14" s="438"/>
      <c r="K14" s="442">
        <f>K25</f>
        <v>0</v>
      </c>
      <c r="L14" s="443"/>
      <c r="M14" s="443"/>
      <c r="N14" s="443"/>
      <c r="O14" s="444"/>
      <c r="P14" s="432"/>
      <c r="Q14" s="432"/>
      <c r="R14" s="432"/>
      <c r="S14" s="432"/>
      <c r="T14" s="48"/>
    </row>
    <row r="15" spans="1:26" ht="18" customHeight="1">
      <c r="A15" s="48"/>
      <c r="B15" s="283"/>
      <c r="C15" s="283"/>
      <c r="D15" s="283"/>
      <c r="E15" s="439"/>
      <c r="F15" s="440"/>
      <c r="G15" s="440"/>
      <c r="H15" s="440"/>
      <c r="I15" s="440"/>
      <c r="J15" s="441"/>
      <c r="K15" s="445"/>
      <c r="L15" s="446"/>
      <c r="M15" s="446"/>
      <c r="N15" s="446"/>
      <c r="O15" s="447"/>
      <c r="P15" s="432"/>
      <c r="Q15" s="432"/>
      <c r="R15" s="432"/>
      <c r="S15" s="432"/>
      <c r="T15" s="48"/>
    </row>
    <row r="16" spans="1:26" ht="18" customHeight="1">
      <c r="A16" s="48"/>
      <c r="B16" s="48"/>
      <c r="C16" s="48"/>
      <c r="D16" s="48"/>
      <c r="E16" s="48"/>
      <c r="F16" s="48"/>
      <c r="G16" s="48"/>
      <c r="H16" s="48"/>
      <c r="I16" s="48"/>
      <c r="J16" s="48"/>
      <c r="K16" s="48"/>
      <c r="L16" s="48"/>
      <c r="M16" s="48"/>
      <c r="N16" s="48"/>
      <c r="O16" s="48"/>
      <c r="P16" s="48"/>
      <c r="Q16" s="48"/>
      <c r="R16" s="48"/>
      <c r="S16" s="48"/>
      <c r="T16" s="48"/>
    </row>
    <row r="17" spans="1:28" ht="18" customHeight="1">
      <c r="A17" s="48"/>
      <c r="B17" s="48"/>
      <c r="C17" s="48"/>
      <c r="D17" s="48"/>
      <c r="E17" s="48"/>
      <c r="F17" s="48"/>
      <c r="G17" s="48"/>
      <c r="H17" s="48"/>
      <c r="I17" s="48"/>
      <c r="J17" s="48"/>
      <c r="K17" s="48"/>
      <c r="L17" s="48"/>
      <c r="M17" s="48"/>
      <c r="N17" s="48"/>
      <c r="O17" s="48"/>
      <c r="P17" s="48"/>
      <c r="Q17" s="48"/>
      <c r="R17" s="48"/>
      <c r="S17" s="48"/>
      <c r="T17" s="48"/>
    </row>
    <row r="18" spans="1:28" ht="18" customHeight="1">
      <c r="A18" s="48"/>
      <c r="B18" s="48" t="s">
        <v>109</v>
      </c>
      <c r="C18" s="48"/>
      <c r="D18" s="48"/>
      <c r="E18" s="48"/>
      <c r="F18" s="48"/>
      <c r="G18" s="48"/>
      <c r="H18" s="48"/>
      <c r="I18" s="48"/>
      <c r="J18" s="48"/>
      <c r="K18" s="48"/>
      <c r="L18" s="48"/>
      <c r="M18" s="48"/>
      <c r="N18" s="48"/>
      <c r="O18" s="48"/>
      <c r="P18" s="48"/>
      <c r="Q18" s="48"/>
      <c r="R18" s="48"/>
      <c r="S18" s="68" t="s">
        <v>102</v>
      </c>
      <c r="T18" s="48"/>
    </row>
    <row r="19" spans="1:28" ht="18" customHeight="1">
      <c r="A19" s="48"/>
      <c r="B19" s="283" t="s">
        <v>67</v>
      </c>
      <c r="C19" s="283"/>
      <c r="D19" s="283"/>
      <c r="E19" s="233" t="s">
        <v>223</v>
      </c>
      <c r="F19" s="234"/>
      <c r="G19" s="234"/>
      <c r="H19" s="234"/>
      <c r="I19" s="234"/>
      <c r="J19" s="235"/>
      <c r="K19" s="233" t="s">
        <v>222</v>
      </c>
      <c r="L19" s="234"/>
      <c r="M19" s="234"/>
      <c r="N19" s="234"/>
      <c r="O19" s="235"/>
      <c r="P19" s="283" t="s">
        <v>69</v>
      </c>
      <c r="Q19" s="283"/>
      <c r="R19" s="283"/>
      <c r="S19" s="283"/>
      <c r="T19" s="48"/>
    </row>
    <row r="20" spans="1:28" ht="18" customHeight="1">
      <c r="A20" s="48"/>
      <c r="B20" s="283"/>
      <c r="C20" s="283"/>
      <c r="D20" s="283"/>
      <c r="E20" s="238"/>
      <c r="F20" s="239"/>
      <c r="G20" s="239"/>
      <c r="H20" s="239"/>
      <c r="I20" s="239"/>
      <c r="J20" s="240"/>
      <c r="K20" s="238"/>
      <c r="L20" s="239"/>
      <c r="M20" s="239"/>
      <c r="N20" s="239"/>
      <c r="O20" s="240"/>
      <c r="P20" s="283"/>
      <c r="Q20" s="283"/>
      <c r="R20" s="283"/>
      <c r="S20" s="283"/>
      <c r="T20" s="48"/>
    </row>
    <row r="21" spans="1:28" ht="18" customHeight="1">
      <c r="A21" s="48"/>
      <c r="B21" s="283" t="s">
        <v>110</v>
      </c>
      <c r="C21" s="283"/>
      <c r="D21" s="283"/>
      <c r="E21" s="448" t="e">
        <f>IF(事業計画書!U24=TRUE,"",事業実績書!J42+事業実績書!J45)</f>
        <v>#VALUE!</v>
      </c>
      <c r="F21" s="449"/>
      <c r="G21" s="449"/>
      <c r="H21" s="449"/>
      <c r="I21" s="449"/>
      <c r="J21" s="450"/>
      <c r="K21" s="454">
        <f>IF(事業計画書!U24=TRUE,"",事業計画書!J61+事業計画書!J64)</f>
        <v>0</v>
      </c>
      <c r="L21" s="455"/>
      <c r="M21" s="455"/>
      <c r="N21" s="455"/>
      <c r="O21" s="456"/>
      <c r="P21" s="233" t="str">
        <f>IF(K21="","","太陽光発電設備")</f>
        <v>太陽光発電設備</v>
      </c>
      <c r="Q21" s="234"/>
      <c r="R21" s="234"/>
      <c r="S21" s="235"/>
      <c r="T21" s="48"/>
    </row>
    <row r="22" spans="1:28" ht="18" customHeight="1">
      <c r="A22" s="48"/>
      <c r="B22" s="283"/>
      <c r="C22" s="283"/>
      <c r="D22" s="283"/>
      <c r="E22" s="451"/>
      <c r="F22" s="452"/>
      <c r="G22" s="452"/>
      <c r="H22" s="452"/>
      <c r="I22" s="452"/>
      <c r="J22" s="453"/>
      <c r="K22" s="457"/>
      <c r="L22" s="458"/>
      <c r="M22" s="458"/>
      <c r="N22" s="458"/>
      <c r="O22" s="459"/>
      <c r="P22" s="236"/>
      <c r="Q22" s="172"/>
      <c r="R22" s="172"/>
      <c r="S22" s="237"/>
      <c r="T22" s="48"/>
    </row>
    <row r="23" spans="1:28" ht="18" customHeight="1">
      <c r="A23" s="48"/>
      <c r="B23" s="283"/>
      <c r="C23" s="283"/>
      <c r="D23" s="283"/>
      <c r="E23" s="428" t="e">
        <f>事業実績書!J48+事業実績書!J51</f>
        <v>#VALUE!</v>
      </c>
      <c r="F23" s="429"/>
      <c r="G23" s="429"/>
      <c r="H23" s="429"/>
      <c r="I23" s="429"/>
      <c r="J23" s="430"/>
      <c r="K23" s="431">
        <f>事業計画書!J67+事業計画書!J70</f>
        <v>0</v>
      </c>
      <c r="L23" s="460"/>
      <c r="M23" s="460"/>
      <c r="N23" s="460"/>
      <c r="O23" s="461"/>
      <c r="P23" s="236" t="s">
        <v>351</v>
      </c>
      <c r="Q23" s="172"/>
      <c r="R23" s="172"/>
      <c r="S23" s="237"/>
      <c r="T23" s="69"/>
      <c r="U23" s="27" t="e">
        <f>IF(E23&lt;=155000*事業実績書!U20,"OK","NG")</f>
        <v>#VALUE!</v>
      </c>
      <c r="V23" s="285" t="s">
        <v>352</v>
      </c>
      <c r="W23" s="285"/>
      <c r="X23" s="285"/>
      <c r="Y23" s="285"/>
      <c r="Z23" s="285"/>
      <c r="AA23" s="28"/>
      <c r="AB23" s="28"/>
    </row>
    <row r="24" spans="1:28" ht="18" customHeight="1">
      <c r="A24" s="48"/>
      <c r="B24" s="283"/>
      <c r="C24" s="283"/>
      <c r="D24" s="283"/>
      <c r="E24" s="439"/>
      <c r="F24" s="440"/>
      <c r="G24" s="440"/>
      <c r="H24" s="440"/>
      <c r="I24" s="440"/>
      <c r="J24" s="441"/>
      <c r="K24" s="462"/>
      <c r="L24" s="463"/>
      <c r="M24" s="463"/>
      <c r="N24" s="463"/>
      <c r="O24" s="464"/>
      <c r="P24" s="238"/>
      <c r="Q24" s="239"/>
      <c r="R24" s="239"/>
      <c r="S24" s="240"/>
      <c r="T24" s="69"/>
      <c r="U24" s="27" t="e">
        <f>IF(E23&lt;=155000*事業実績書!U25,"OK","NG")</f>
        <v>#VALUE!</v>
      </c>
      <c r="V24" s="285"/>
      <c r="W24" s="285"/>
      <c r="X24" s="285"/>
      <c r="Y24" s="285"/>
      <c r="Z24" s="285"/>
      <c r="AA24" s="28"/>
      <c r="AB24" s="28"/>
    </row>
    <row r="25" spans="1:28" ht="18" customHeight="1">
      <c r="A25" s="48"/>
      <c r="B25" s="283" t="s">
        <v>73</v>
      </c>
      <c r="C25" s="283"/>
      <c r="D25" s="283"/>
      <c r="E25" s="442" t="e">
        <f>事業実績書!J42+事業実績書!J45+事業実績書!J48+事業実績書!J51</f>
        <v>#VALUE!</v>
      </c>
      <c r="F25" s="465"/>
      <c r="G25" s="465"/>
      <c r="H25" s="465"/>
      <c r="I25" s="465"/>
      <c r="J25" s="466"/>
      <c r="K25" s="470">
        <f>事業計画書!J61+事業計画書!J64+事業計画書!J67+事業計画書!J70</f>
        <v>0</v>
      </c>
      <c r="L25" s="471"/>
      <c r="M25" s="471"/>
      <c r="N25" s="471"/>
      <c r="O25" s="472"/>
      <c r="P25" s="283"/>
      <c r="Q25" s="283"/>
      <c r="R25" s="283"/>
      <c r="S25" s="283"/>
      <c r="T25" s="48"/>
    </row>
    <row r="26" spans="1:28" ht="18" customHeight="1">
      <c r="A26" s="48"/>
      <c r="B26" s="283"/>
      <c r="C26" s="283"/>
      <c r="D26" s="283"/>
      <c r="E26" s="467"/>
      <c r="F26" s="468"/>
      <c r="G26" s="468"/>
      <c r="H26" s="468"/>
      <c r="I26" s="468"/>
      <c r="J26" s="469"/>
      <c r="K26" s="473"/>
      <c r="L26" s="474"/>
      <c r="M26" s="474"/>
      <c r="N26" s="474"/>
      <c r="O26" s="475"/>
      <c r="P26" s="283"/>
      <c r="Q26" s="283"/>
      <c r="R26" s="283"/>
      <c r="S26" s="283"/>
      <c r="T26" s="48"/>
    </row>
    <row r="27" spans="1:28" ht="18" customHeight="1">
      <c r="A27" s="48"/>
      <c r="B27" s="48"/>
      <c r="C27" s="48"/>
      <c r="D27" s="48"/>
      <c r="E27" s="48"/>
      <c r="F27" s="48"/>
      <c r="G27" s="48"/>
      <c r="H27" s="48"/>
      <c r="I27" s="48"/>
      <c r="J27" s="48"/>
      <c r="K27" s="48"/>
      <c r="L27" s="48"/>
      <c r="M27" s="48"/>
      <c r="N27" s="48"/>
      <c r="O27" s="48"/>
      <c r="P27" s="48"/>
      <c r="Q27" s="48"/>
      <c r="R27" s="48"/>
      <c r="S27" s="48"/>
      <c r="T27" s="48"/>
    </row>
    <row r="28" spans="1:28" ht="18" customHeight="1">
      <c r="A28" s="48"/>
      <c r="B28" s="48"/>
      <c r="C28" s="48"/>
      <c r="D28" s="48"/>
      <c r="E28" s="48"/>
      <c r="F28" s="48"/>
      <c r="G28" s="48"/>
      <c r="H28" s="48"/>
      <c r="I28" s="48"/>
      <c r="J28" s="48"/>
      <c r="K28" s="48"/>
      <c r="L28" s="48"/>
      <c r="M28" s="48"/>
      <c r="N28" s="48"/>
      <c r="O28" s="48"/>
      <c r="P28" s="48"/>
      <c r="Q28" s="48"/>
      <c r="R28" s="48"/>
      <c r="S28" s="48"/>
      <c r="T28" s="48"/>
    </row>
    <row r="29" spans="1:28" ht="18" customHeight="1">
      <c r="A29" s="48"/>
      <c r="B29" s="48"/>
      <c r="C29" s="48"/>
      <c r="D29" s="48"/>
      <c r="E29" s="48"/>
      <c r="F29" s="48"/>
      <c r="G29" s="48"/>
      <c r="H29" s="48"/>
      <c r="I29" s="48"/>
      <c r="J29" s="48"/>
      <c r="K29" s="48"/>
      <c r="L29" s="48"/>
      <c r="M29" s="48"/>
      <c r="N29" s="48"/>
      <c r="O29" s="48"/>
      <c r="P29" s="48"/>
      <c r="Q29" s="48"/>
      <c r="R29" s="48"/>
      <c r="S29" s="48"/>
      <c r="T29" s="48"/>
    </row>
    <row r="30" spans="1:28" ht="18" customHeight="1">
      <c r="A30" s="48"/>
      <c r="B30" s="48"/>
      <c r="C30" s="48"/>
      <c r="D30" s="48"/>
      <c r="E30" s="48"/>
      <c r="F30" s="48"/>
      <c r="G30" s="48"/>
      <c r="H30" s="48"/>
      <c r="I30" s="48"/>
      <c r="J30" s="48"/>
      <c r="K30" s="48"/>
      <c r="L30" s="48"/>
      <c r="M30" s="48"/>
      <c r="N30" s="48"/>
      <c r="O30" s="48"/>
      <c r="P30" s="48"/>
      <c r="Q30" s="48"/>
      <c r="R30" s="48"/>
      <c r="S30" s="48"/>
      <c r="T30" s="48"/>
    </row>
    <row r="31" spans="1:28" ht="18" customHeight="1">
      <c r="A31" s="48"/>
      <c r="B31" s="48"/>
      <c r="C31" s="48"/>
      <c r="D31" s="48"/>
      <c r="E31" s="48"/>
      <c r="F31" s="48"/>
      <c r="G31" s="48"/>
      <c r="H31" s="48"/>
      <c r="I31" s="48"/>
      <c r="J31" s="48"/>
      <c r="K31" s="48"/>
      <c r="L31" s="48"/>
      <c r="M31" s="48"/>
      <c r="N31" s="48"/>
      <c r="O31" s="48"/>
      <c r="P31" s="48"/>
      <c r="Q31" s="48"/>
      <c r="R31" s="48"/>
      <c r="S31" s="48"/>
      <c r="T31" s="48"/>
    </row>
    <row r="32" spans="1:28" ht="18" customHeight="1">
      <c r="A32" s="48"/>
      <c r="B32" s="48"/>
      <c r="C32" s="48"/>
      <c r="D32" s="48"/>
      <c r="E32" s="48"/>
      <c r="F32" s="48"/>
      <c r="G32" s="48"/>
      <c r="H32" s="48"/>
      <c r="I32" s="48"/>
      <c r="J32" s="48"/>
      <c r="K32" s="48"/>
      <c r="L32" s="48"/>
      <c r="M32" s="48"/>
      <c r="N32" s="48"/>
      <c r="O32" s="48"/>
      <c r="P32" s="48"/>
      <c r="Q32" s="48"/>
      <c r="R32" s="48"/>
      <c r="S32" s="48"/>
      <c r="T32" s="48"/>
    </row>
    <row r="33" spans="1:20" ht="18" customHeight="1">
      <c r="A33" s="48"/>
      <c r="B33" s="48"/>
      <c r="C33" s="48"/>
      <c r="D33" s="48"/>
      <c r="E33" s="48"/>
      <c r="F33" s="48"/>
      <c r="G33" s="48"/>
      <c r="H33" s="48"/>
      <c r="I33" s="48"/>
      <c r="J33" s="48"/>
      <c r="K33" s="48"/>
      <c r="L33" s="48"/>
      <c r="M33" s="48"/>
      <c r="N33" s="48"/>
      <c r="O33" s="48"/>
      <c r="P33" s="48"/>
      <c r="Q33" s="48"/>
      <c r="R33" s="48"/>
      <c r="S33" s="48"/>
      <c r="T33" s="48"/>
    </row>
    <row r="34" spans="1:20" ht="18" customHeight="1">
      <c r="A34" s="48"/>
      <c r="B34" s="48"/>
      <c r="C34" s="48"/>
      <c r="D34" s="48"/>
      <c r="E34" s="48"/>
      <c r="F34" s="48"/>
      <c r="G34" s="48"/>
      <c r="H34" s="48"/>
      <c r="I34" s="48"/>
      <c r="J34" s="48"/>
      <c r="K34" s="48"/>
      <c r="L34" s="48"/>
      <c r="M34" s="48"/>
      <c r="N34" s="48"/>
      <c r="O34" s="48"/>
      <c r="P34" s="48"/>
      <c r="Q34" s="48"/>
      <c r="R34" s="48"/>
      <c r="S34" s="48"/>
      <c r="T34" s="48"/>
    </row>
    <row r="35" spans="1:20" ht="18" customHeight="1">
      <c r="A35" s="48"/>
      <c r="B35" s="48"/>
      <c r="C35" s="48"/>
      <c r="D35" s="48"/>
      <c r="E35" s="48"/>
      <c r="F35" s="48"/>
      <c r="G35" s="48"/>
      <c r="H35" s="48"/>
      <c r="I35" s="48"/>
      <c r="J35" s="48"/>
      <c r="K35" s="48"/>
      <c r="L35" s="48"/>
      <c r="M35" s="48"/>
      <c r="N35" s="48"/>
      <c r="O35" s="48"/>
      <c r="P35" s="48"/>
      <c r="Q35" s="48"/>
      <c r="R35" s="48"/>
      <c r="S35" s="48"/>
      <c r="T35" s="48"/>
    </row>
    <row r="36" spans="1:20" ht="18" customHeight="1">
      <c r="A36" s="48"/>
      <c r="B36" s="48"/>
      <c r="C36" s="48"/>
      <c r="D36" s="48"/>
      <c r="E36" s="48"/>
      <c r="F36" s="48"/>
      <c r="G36" s="48"/>
      <c r="H36" s="48"/>
      <c r="I36" s="48"/>
      <c r="J36" s="48"/>
      <c r="K36" s="48"/>
      <c r="L36" s="48"/>
      <c r="M36" s="48"/>
      <c r="N36" s="48"/>
      <c r="O36" s="48"/>
      <c r="P36" s="48"/>
      <c r="Q36" s="48"/>
      <c r="R36" s="48"/>
      <c r="S36" s="48"/>
      <c r="T36" s="48"/>
    </row>
    <row r="37" spans="1:20" ht="18" customHeight="1">
      <c r="A37" s="48"/>
      <c r="B37" s="48"/>
      <c r="C37" s="48"/>
      <c r="D37" s="48"/>
      <c r="E37" s="48"/>
      <c r="F37" s="48"/>
      <c r="G37" s="48"/>
      <c r="H37" s="48"/>
      <c r="I37" s="48"/>
      <c r="J37" s="48"/>
      <c r="K37" s="48"/>
      <c r="L37" s="48"/>
      <c r="M37" s="48"/>
      <c r="N37" s="48"/>
      <c r="O37" s="48"/>
      <c r="P37" s="48"/>
      <c r="Q37" s="48"/>
      <c r="R37" s="48"/>
      <c r="S37" s="48"/>
      <c r="T37" s="48"/>
    </row>
    <row r="38" spans="1:20" ht="18" customHeight="1">
      <c r="A38" s="48"/>
      <c r="B38" s="48"/>
      <c r="C38" s="48"/>
      <c r="D38" s="48"/>
      <c r="E38" s="48"/>
      <c r="F38" s="48"/>
      <c r="G38" s="48"/>
      <c r="H38" s="48"/>
      <c r="I38" s="48"/>
      <c r="J38" s="48"/>
      <c r="K38" s="48"/>
      <c r="L38" s="48"/>
      <c r="M38" s="48"/>
      <c r="N38" s="48"/>
      <c r="O38" s="48"/>
      <c r="P38" s="48"/>
      <c r="Q38" s="48"/>
      <c r="R38" s="48"/>
      <c r="S38" s="48"/>
      <c r="T38" s="48"/>
    </row>
    <row r="39" spans="1:20" ht="18" customHeight="1">
      <c r="A39" s="48"/>
      <c r="B39" s="48"/>
      <c r="C39" s="48"/>
      <c r="D39" s="48"/>
      <c r="E39" s="48"/>
      <c r="F39" s="48"/>
      <c r="G39" s="48"/>
      <c r="H39" s="48"/>
      <c r="I39" s="48"/>
      <c r="J39" s="48"/>
      <c r="K39" s="48"/>
      <c r="L39" s="48"/>
      <c r="M39" s="48"/>
      <c r="N39" s="48"/>
      <c r="O39" s="48"/>
      <c r="P39" s="48"/>
      <c r="Q39" s="48"/>
      <c r="R39" s="48"/>
      <c r="S39" s="48"/>
      <c r="T39" s="48"/>
    </row>
    <row r="40" spans="1:20" ht="18" customHeight="1">
      <c r="A40" s="48"/>
      <c r="B40" s="48"/>
      <c r="C40" s="48"/>
      <c r="D40" s="48"/>
      <c r="E40" s="48"/>
      <c r="F40" s="48"/>
      <c r="G40" s="48"/>
      <c r="H40" s="48"/>
      <c r="I40" s="48"/>
      <c r="J40" s="48"/>
      <c r="K40" s="48"/>
      <c r="L40" s="48"/>
      <c r="M40" s="48"/>
      <c r="N40" s="48"/>
      <c r="O40" s="48"/>
      <c r="P40" s="48"/>
      <c r="Q40" s="48"/>
      <c r="R40" s="48"/>
      <c r="S40" s="48"/>
      <c r="T40" s="48"/>
    </row>
    <row r="41" spans="1:20" ht="18" customHeight="1">
      <c r="A41" s="48"/>
      <c r="B41" s="48"/>
      <c r="C41" s="48"/>
      <c r="D41" s="48"/>
      <c r="E41" s="48"/>
      <c r="F41" s="48"/>
      <c r="G41" s="48"/>
      <c r="H41" s="48"/>
      <c r="I41" s="48"/>
      <c r="J41" s="48"/>
      <c r="K41" s="48"/>
      <c r="L41" s="48"/>
      <c r="M41" s="48"/>
      <c r="N41" s="48"/>
      <c r="O41" s="48"/>
      <c r="P41" s="48"/>
      <c r="Q41" s="48"/>
      <c r="R41" s="48"/>
      <c r="S41" s="48"/>
      <c r="T41" s="48"/>
    </row>
    <row r="42" spans="1:20" ht="18" customHeight="1">
      <c r="A42" s="48"/>
      <c r="B42" s="48"/>
      <c r="C42" s="48"/>
      <c r="D42" s="48"/>
      <c r="E42" s="48"/>
      <c r="F42" s="48"/>
      <c r="G42" s="48"/>
      <c r="H42" s="48"/>
      <c r="I42" s="48"/>
      <c r="J42" s="48"/>
      <c r="K42" s="48"/>
      <c r="L42" s="48"/>
      <c r="M42" s="48"/>
      <c r="N42" s="48"/>
      <c r="O42" s="48"/>
      <c r="P42" s="48"/>
      <c r="Q42" s="48"/>
      <c r="R42" s="48"/>
      <c r="S42" s="48"/>
      <c r="T42" s="48"/>
    </row>
    <row r="43" spans="1:20" ht="18" customHeight="1">
      <c r="A43" s="48"/>
      <c r="B43" s="48"/>
      <c r="C43" s="48"/>
      <c r="D43" s="48"/>
      <c r="E43" s="48"/>
      <c r="F43" s="48"/>
      <c r="G43" s="48"/>
      <c r="H43" s="48"/>
      <c r="I43" s="48"/>
      <c r="J43" s="48"/>
      <c r="K43" s="48"/>
      <c r="L43" s="48"/>
      <c r="M43" s="48"/>
      <c r="N43" s="48"/>
      <c r="O43" s="48"/>
      <c r="P43" s="48"/>
      <c r="Q43" s="48"/>
      <c r="R43" s="48"/>
      <c r="S43" s="48"/>
      <c r="T43" s="48"/>
    </row>
    <row r="44" spans="1:20" ht="18" customHeight="1">
      <c r="A44" s="48"/>
      <c r="B44" s="48"/>
      <c r="C44" s="48"/>
      <c r="D44" s="48"/>
      <c r="E44" s="48"/>
      <c r="F44" s="48"/>
      <c r="G44" s="48"/>
      <c r="H44" s="48"/>
      <c r="I44" s="48"/>
      <c r="J44" s="48"/>
      <c r="K44" s="48"/>
      <c r="L44" s="48"/>
      <c r="M44" s="48"/>
      <c r="N44" s="48"/>
      <c r="O44" s="48"/>
      <c r="P44" s="48"/>
      <c r="Q44" s="48"/>
      <c r="R44" s="48"/>
      <c r="S44" s="48"/>
      <c r="T44" s="48"/>
    </row>
    <row r="45" spans="1:20" ht="18" customHeight="1">
      <c r="A45" s="48"/>
      <c r="B45" s="48"/>
      <c r="C45" s="48"/>
      <c r="D45" s="48"/>
      <c r="E45" s="48"/>
      <c r="F45" s="48"/>
      <c r="G45" s="48"/>
      <c r="H45" s="48"/>
      <c r="I45" s="48"/>
      <c r="J45" s="48"/>
      <c r="K45" s="48"/>
      <c r="L45" s="48"/>
      <c r="M45" s="48"/>
      <c r="N45" s="48"/>
      <c r="O45" s="48"/>
      <c r="P45" s="48"/>
      <c r="Q45" s="48"/>
      <c r="R45" s="48"/>
      <c r="S45" s="48"/>
      <c r="T45" s="48"/>
    </row>
    <row r="46" spans="1:20" ht="18" customHeight="1">
      <c r="A46" s="48"/>
      <c r="B46" s="48"/>
      <c r="C46" s="48"/>
      <c r="D46" s="48"/>
      <c r="E46" s="48"/>
      <c r="F46" s="48"/>
      <c r="G46" s="48"/>
      <c r="H46" s="48"/>
      <c r="I46" s="48"/>
      <c r="J46" s="48"/>
      <c r="K46" s="48"/>
      <c r="L46" s="48"/>
      <c r="M46" s="48"/>
      <c r="N46" s="48"/>
      <c r="O46" s="48"/>
      <c r="P46" s="48"/>
      <c r="Q46" s="48"/>
      <c r="R46" s="48"/>
      <c r="S46" s="48"/>
      <c r="T46" s="48"/>
    </row>
    <row r="47" spans="1:20" ht="18" customHeight="1">
      <c r="A47" s="48"/>
      <c r="B47" s="48"/>
      <c r="C47" s="48"/>
      <c r="D47" s="48"/>
      <c r="E47" s="48"/>
      <c r="F47" s="48"/>
      <c r="G47" s="48"/>
      <c r="H47" s="48"/>
      <c r="I47" s="48"/>
      <c r="J47" s="48"/>
      <c r="K47" s="48"/>
      <c r="L47" s="48"/>
      <c r="M47" s="48"/>
      <c r="N47" s="48"/>
      <c r="O47" s="48"/>
      <c r="P47" s="48"/>
      <c r="Q47" s="48"/>
      <c r="R47" s="48"/>
      <c r="S47" s="48"/>
      <c r="T47" s="48"/>
    </row>
    <row r="48" spans="1:20" ht="18" customHeight="1">
      <c r="A48" s="48"/>
      <c r="B48" s="48"/>
      <c r="C48" s="48"/>
      <c r="D48" s="48"/>
      <c r="E48" s="48"/>
      <c r="F48" s="48"/>
      <c r="G48" s="48"/>
      <c r="H48" s="48"/>
      <c r="I48" s="48"/>
      <c r="J48" s="48"/>
      <c r="K48" s="48"/>
      <c r="L48" s="48"/>
      <c r="M48" s="48"/>
      <c r="N48" s="48"/>
      <c r="O48" s="48"/>
      <c r="P48" s="48"/>
      <c r="Q48" s="48"/>
      <c r="R48" s="48"/>
      <c r="S48" s="48"/>
      <c r="T48" s="48"/>
    </row>
    <row r="49" spans="1:20" ht="18" customHeight="1">
      <c r="A49" s="48"/>
      <c r="B49" s="48"/>
      <c r="C49" s="48"/>
      <c r="D49" s="48"/>
      <c r="E49" s="48"/>
      <c r="F49" s="48"/>
      <c r="G49" s="48"/>
      <c r="H49" s="48"/>
      <c r="I49" s="48"/>
      <c r="J49" s="48"/>
      <c r="K49" s="48"/>
      <c r="L49" s="48"/>
      <c r="M49" s="48"/>
      <c r="N49" s="48"/>
      <c r="O49" s="48"/>
      <c r="P49" s="48"/>
      <c r="Q49" s="48"/>
      <c r="R49" s="48"/>
      <c r="S49" s="48"/>
      <c r="T49" s="48"/>
    </row>
    <row r="50" spans="1:20" ht="18" customHeight="1">
      <c r="A50" s="48"/>
      <c r="B50" s="48"/>
      <c r="C50" s="48"/>
      <c r="D50" s="48"/>
      <c r="E50" s="48"/>
      <c r="F50" s="48"/>
      <c r="G50" s="48"/>
      <c r="H50" s="48"/>
      <c r="I50" s="48"/>
      <c r="J50" s="48"/>
      <c r="K50" s="48"/>
      <c r="L50" s="48"/>
      <c r="M50" s="48"/>
      <c r="N50" s="48"/>
      <c r="O50" s="48"/>
      <c r="P50" s="48"/>
      <c r="Q50" s="48"/>
      <c r="R50" s="48"/>
      <c r="S50" s="48"/>
      <c r="T50" s="48"/>
    </row>
    <row r="51" spans="1:20" ht="18" customHeight="1">
      <c r="A51" s="48"/>
      <c r="B51" s="48"/>
      <c r="C51" s="48"/>
      <c r="D51" s="48"/>
      <c r="E51" s="48"/>
      <c r="F51" s="48"/>
      <c r="G51" s="48"/>
      <c r="H51" s="48"/>
      <c r="I51" s="48"/>
      <c r="J51" s="48"/>
      <c r="K51" s="48"/>
      <c r="L51" s="48"/>
      <c r="M51" s="48"/>
      <c r="N51" s="48"/>
      <c r="O51" s="48"/>
      <c r="P51" s="48"/>
      <c r="Q51" s="48"/>
      <c r="R51" s="48"/>
      <c r="S51" s="48"/>
      <c r="T51" s="48"/>
    </row>
    <row r="52" spans="1:20" ht="18" customHeight="1">
      <c r="A52" s="48"/>
      <c r="B52" s="48"/>
      <c r="C52" s="48"/>
      <c r="D52" s="48"/>
      <c r="E52" s="48"/>
      <c r="F52" s="48"/>
      <c r="G52" s="48"/>
      <c r="H52" s="48"/>
      <c r="I52" s="48"/>
      <c r="J52" s="48"/>
      <c r="K52" s="48"/>
      <c r="L52" s="48"/>
      <c r="M52" s="48"/>
      <c r="N52" s="48"/>
      <c r="O52" s="48"/>
      <c r="P52" s="48"/>
      <c r="Q52" s="48"/>
      <c r="R52" s="48"/>
      <c r="S52" s="48"/>
      <c r="T52" s="48"/>
    </row>
    <row r="53" spans="1:20" ht="18" customHeight="1"/>
    <row r="54" spans="1:20" ht="18" customHeight="1"/>
    <row r="55" spans="1:20" ht="18" customHeight="1"/>
  </sheetData>
  <sheetProtection sheet="1" objects="1" scenarios="1" selectLockedCells="1"/>
  <protectedRanges>
    <protectedRange sqref="E8" name="範囲2"/>
    <protectedRange sqref="K8:S15 E12 K21:O26" name="範囲1"/>
  </protectedRanges>
  <mergeCells count="38">
    <mergeCell ref="B25:D26"/>
    <mergeCell ref="P25:S26"/>
    <mergeCell ref="B21:D24"/>
    <mergeCell ref="P21:S22"/>
    <mergeCell ref="P23:S24"/>
    <mergeCell ref="E21:J22"/>
    <mergeCell ref="E23:J24"/>
    <mergeCell ref="K21:O22"/>
    <mergeCell ref="K23:O24"/>
    <mergeCell ref="E25:J26"/>
    <mergeCell ref="K25:O26"/>
    <mergeCell ref="V23:Z24"/>
    <mergeCell ref="V12:Z13"/>
    <mergeCell ref="B14:D15"/>
    <mergeCell ref="P14:S15"/>
    <mergeCell ref="B19:D20"/>
    <mergeCell ref="P19:S20"/>
    <mergeCell ref="E12:J13"/>
    <mergeCell ref="K12:O13"/>
    <mergeCell ref="E14:J15"/>
    <mergeCell ref="K14:O15"/>
    <mergeCell ref="E19:J20"/>
    <mergeCell ref="K19:O20"/>
    <mergeCell ref="B10:D11"/>
    <mergeCell ref="P10:S11"/>
    <mergeCell ref="B12:D13"/>
    <mergeCell ref="P12:S13"/>
    <mergeCell ref="E10:J11"/>
    <mergeCell ref="K10:O11"/>
    <mergeCell ref="B4:S4"/>
    <mergeCell ref="B6:D7"/>
    <mergeCell ref="P6:S7"/>
    <mergeCell ref="B8:D9"/>
    <mergeCell ref="P8:S9"/>
    <mergeCell ref="E6:J7"/>
    <mergeCell ref="K6:O7"/>
    <mergeCell ref="E8:J9"/>
    <mergeCell ref="K8:O9"/>
  </mergeCells>
  <phoneticPr fontId="9"/>
  <pageMargins left="0.7" right="0.7" top="0.75" bottom="0.75" header="0.3" footer="0.3"/>
  <pageSetup paperSize="9" scale="74" fitToHeight="0" orientation="portrait" r:id="rId1"/>
  <ignoredErrors>
    <ignoredError sqref="K8 K10 K21 K23 K25" unlocked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0EE0-954C-40D5-AC57-E104E890C90D}">
  <sheetPr>
    <tabColor theme="9" tint="-0.249977111117893"/>
  </sheetPr>
  <dimension ref="A1:AF64"/>
  <sheetViews>
    <sheetView view="pageBreakPreview" zoomScale="85" zoomScaleNormal="100" zoomScaleSheetLayoutView="85" workbookViewId="0">
      <selection activeCell="Z19" sqref="Z19"/>
    </sheetView>
  </sheetViews>
  <sheetFormatPr defaultRowHeight="13.5"/>
  <cols>
    <col min="1" max="1" width="8.7109375" style="15" customWidth="1"/>
    <col min="2" max="19" width="5.7109375" style="15" customWidth="1"/>
    <col min="20" max="20" width="8.7109375" style="15" customWidth="1"/>
    <col min="21" max="16384" width="9.140625" style="15"/>
  </cols>
  <sheetData>
    <row r="1" spans="1:32" ht="18" customHeight="1">
      <c r="A1" s="48"/>
      <c r="B1" s="48"/>
      <c r="C1" s="48"/>
      <c r="D1" s="48"/>
      <c r="E1" s="48"/>
      <c r="F1" s="48"/>
      <c r="G1" s="48"/>
      <c r="H1" s="48"/>
      <c r="I1" s="48"/>
      <c r="J1" s="48"/>
      <c r="K1" s="48"/>
      <c r="L1" s="48"/>
      <c r="M1" s="48"/>
      <c r="N1" s="48"/>
      <c r="O1" s="48"/>
      <c r="P1" s="48"/>
      <c r="Q1" s="48"/>
      <c r="R1" s="48"/>
      <c r="S1" s="48"/>
      <c r="T1" s="48"/>
    </row>
    <row r="2" spans="1:32" ht="18" customHeight="1">
      <c r="A2" s="48"/>
      <c r="B2" s="48" t="s">
        <v>237</v>
      </c>
      <c r="C2" s="48"/>
      <c r="D2" s="48"/>
      <c r="E2" s="48"/>
      <c r="F2" s="48"/>
      <c r="G2" s="48"/>
      <c r="H2" s="48"/>
      <c r="I2" s="48"/>
      <c r="J2" s="48"/>
      <c r="K2" s="48"/>
      <c r="L2" s="48"/>
      <c r="M2" s="48"/>
      <c r="N2" s="48"/>
      <c r="O2" s="48"/>
      <c r="P2" s="48"/>
      <c r="Q2" s="48"/>
      <c r="R2" s="48"/>
      <c r="S2" s="48"/>
      <c r="T2" s="48"/>
      <c r="V2" s="17" t="s">
        <v>357</v>
      </c>
      <c r="W2" s="122"/>
      <c r="X2" s="122"/>
      <c r="Y2" s="122"/>
      <c r="AA2" s="123"/>
      <c r="AB2" s="124" t="s">
        <v>358</v>
      </c>
    </row>
    <row r="3" spans="1:32" ht="18" customHeight="1">
      <c r="A3" s="48"/>
      <c r="B3" s="48"/>
      <c r="C3" s="48"/>
      <c r="D3" s="48"/>
      <c r="E3" s="48"/>
      <c r="F3" s="48"/>
      <c r="G3" s="48"/>
      <c r="H3" s="48"/>
      <c r="I3" s="48"/>
      <c r="J3" s="48"/>
      <c r="K3" s="48"/>
      <c r="L3" s="48"/>
      <c r="M3" s="48"/>
      <c r="N3" s="48"/>
      <c r="O3" s="48"/>
      <c r="P3" s="48"/>
      <c r="Q3" s="48"/>
      <c r="R3" s="48"/>
      <c r="S3" s="48"/>
      <c r="T3" s="48"/>
      <c r="V3" s="125" t="s">
        <v>359</v>
      </c>
      <c r="W3" s="122"/>
      <c r="X3" s="122"/>
      <c r="Y3" s="122"/>
      <c r="AA3" s="123"/>
      <c r="AB3" s="124" t="s">
        <v>358</v>
      </c>
    </row>
    <row r="4" spans="1:32" ht="18" customHeight="1">
      <c r="A4" s="48"/>
      <c r="B4" s="266" t="s">
        <v>238</v>
      </c>
      <c r="C4" s="266"/>
      <c r="D4" s="266"/>
      <c r="E4" s="266"/>
      <c r="F4" s="266"/>
      <c r="G4" s="266"/>
      <c r="H4" s="266"/>
      <c r="I4" s="266"/>
      <c r="J4" s="266"/>
      <c r="K4" s="266"/>
      <c r="L4" s="266"/>
      <c r="M4" s="266"/>
      <c r="N4" s="266"/>
      <c r="O4" s="266"/>
      <c r="P4" s="266"/>
      <c r="Q4" s="266"/>
      <c r="R4" s="266"/>
      <c r="S4" s="266"/>
      <c r="T4" s="48"/>
      <c r="V4" s="125" t="s">
        <v>360</v>
      </c>
      <c r="W4" s="122"/>
      <c r="X4" s="122"/>
      <c r="Y4" s="122"/>
      <c r="AA4" s="123"/>
      <c r="AB4" s="124" t="s">
        <v>358</v>
      </c>
      <c r="AC4" s="40"/>
      <c r="AD4"/>
      <c r="AE4"/>
      <c r="AF4"/>
    </row>
    <row r="5" spans="1:32" ht="18" customHeight="1">
      <c r="A5" s="48"/>
      <c r="B5" s="266" t="s">
        <v>9</v>
      </c>
      <c r="C5" s="266"/>
      <c r="D5" s="266"/>
      <c r="E5" s="266"/>
      <c r="F5" s="266"/>
      <c r="G5" s="266"/>
      <c r="H5" s="266"/>
      <c r="I5" s="266"/>
      <c r="J5" s="266"/>
      <c r="K5" s="266"/>
      <c r="L5" s="266"/>
      <c r="M5" s="266"/>
      <c r="N5" s="266"/>
      <c r="O5" s="266"/>
      <c r="P5" s="266"/>
      <c r="Q5" s="266"/>
      <c r="R5" s="266"/>
      <c r="S5" s="266"/>
      <c r="T5" s="48"/>
      <c r="V5" s="125" t="s">
        <v>361</v>
      </c>
      <c r="AA5" s="123"/>
      <c r="AB5" s="124" t="s">
        <v>358</v>
      </c>
      <c r="AC5" s="40"/>
      <c r="AD5"/>
      <c r="AE5"/>
      <c r="AF5"/>
    </row>
    <row r="6" spans="1:32" ht="18" customHeight="1">
      <c r="A6" s="48"/>
      <c r="B6" s="48"/>
      <c r="C6" s="48"/>
      <c r="D6" s="48"/>
      <c r="E6" s="48"/>
      <c r="F6" s="48"/>
      <c r="G6" s="48"/>
      <c r="H6" s="48"/>
      <c r="I6" s="48"/>
      <c r="J6" s="48"/>
      <c r="K6" s="48"/>
      <c r="L6" s="48"/>
      <c r="M6" s="48"/>
      <c r="N6" s="48"/>
      <c r="O6" s="48"/>
      <c r="P6" s="48"/>
      <c r="Q6" s="48"/>
      <c r="R6" s="48"/>
      <c r="S6" s="48"/>
      <c r="T6" s="48"/>
      <c r="V6" s="17" t="s">
        <v>357</v>
      </c>
      <c r="AA6" s="123"/>
      <c r="AB6" s="124" t="s">
        <v>358</v>
      </c>
      <c r="AC6" s="42"/>
      <c r="AD6"/>
      <c r="AE6"/>
      <c r="AF6"/>
    </row>
    <row r="7" spans="1:32" ht="18" customHeight="1">
      <c r="A7" s="48"/>
      <c r="B7" s="50"/>
      <c r="C7" s="50"/>
      <c r="D7" s="50"/>
      <c r="E7" s="50"/>
      <c r="F7" s="50"/>
      <c r="G7" s="50"/>
      <c r="H7" s="50"/>
      <c r="I7" s="50"/>
      <c r="J7" s="50"/>
      <c r="K7" s="50"/>
      <c r="L7" s="50"/>
      <c r="M7" s="49" t="s">
        <v>86</v>
      </c>
      <c r="N7" s="79"/>
      <c r="O7" s="49" t="s">
        <v>87</v>
      </c>
      <c r="P7" s="79"/>
      <c r="Q7" s="49" t="s">
        <v>88</v>
      </c>
      <c r="R7" s="79"/>
      <c r="S7" s="49" t="s">
        <v>89</v>
      </c>
      <c r="T7" s="48"/>
      <c r="AC7" s="42"/>
      <c r="AD7"/>
      <c r="AE7"/>
      <c r="AF7"/>
    </row>
    <row r="8" spans="1:32" ht="18" customHeight="1">
      <c r="A8" s="48"/>
      <c r="B8" s="48" t="s">
        <v>10</v>
      </c>
      <c r="C8" s="48"/>
      <c r="D8" s="48"/>
      <c r="E8" s="48"/>
      <c r="F8" s="48"/>
      <c r="G8" s="48"/>
      <c r="H8" s="48"/>
      <c r="I8" s="48"/>
      <c r="J8" s="48"/>
      <c r="K8" s="48"/>
      <c r="L8" s="48"/>
      <c r="M8" s="48"/>
      <c r="N8" s="48"/>
      <c r="O8" s="48"/>
      <c r="P8" s="48"/>
      <c r="Q8" s="48"/>
      <c r="R8" s="48"/>
      <c r="S8" s="48"/>
      <c r="T8" s="48"/>
      <c r="AC8" s="40"/>
      <c r="AD8"/>
      <c r="AE8"/>
      <c r="AF8"/>
    </row>
    <row r="9" spans="1:32" ht="18" customHeight="1">
      <c r="A9" s="48"/>
      <c r="B9" s="48"/>
      <c r="C9" s="48"/>
      <c r="D9" s="48"/>
      <c r="E9" s="48"/>
      <c r="F9" s="48"/>
      <c r="G9" s="48"/>
      <c r="H9" s="48"/>
      <c r="I9" s="48"/>
      <c r="J9" s="48"/>
      <c r="K9" s="48"/>
      <c r="L9" s="48"/>
      <c r="M9" s="48"/>
      <c r="N9" s="48"/>
      <c r="O9" s="48"/>
      <c r="P9" s="48"/>
      <c r="Q9" s="48"/>
      <c r="R9" s="48"/>
      <c r="S9" s="48"/>
      <c r="T9" s="48"/>
      <c r="AC9" s="45"/>
      <c r="AD9"/>
      <c r="AE9"/>
      <c r="AF9"/>
    </row>
    <row r="10" spans="1:32" ht="18" customHeight="1">
      <c r="A10" s="48"/>
      <c r="B10" s="48"/>
      <c r="C10" s="48"/>
      <c r="D10" s="48"/>
      <c r="E10" s="48"/>
      <c r="F10" s="48"/>
      <c r="G10" s="48"/>
      <c r="H10" s="48" t="s">
        <v>11</v>
      </c>
      <c r="I10" s="48"/>
      <c r="J10" s="48"/>
      <c r="K10" s="48"/>
      <c r="L10" s="48"/>
      <c r="M10" s="48"/>
      <c r="N10" s="48"/>
      <c r="O10" s="48"/>
      <c r="P10" s="48"/>
      <c r="Q10" s="48"/>
      <c r="R10" s="48"/>
      <c r="S10" s="48"/>
      <c r="T10" s="48"/>
      <c r="AC10" s="40"/>
      <c r="AD10"/>
      <c r="AE10"/>
      <c r="AF10"/>
    </row>
    <row r="11" spans="1:32" ht="18" customHeight="1">
      <c r="A11" s="48"/>
      <c r="B11" s="48"/>
      <c r="C11" s="48"/>
      <c r="D11" s="48"/>
      <c r="E11" s="48"/>
      <c r="F11" s="48"/>
      <c r="G11" s="48"/>
      <c r="H11" s="48"/>
      <c r="I11" s="48" t="s">
        <v>12</v>
      </c>
      <c r="J11" s="48"/>
      <c r="K11" s="48"/>
      <c r="L11" s="176">
        <f>実績報告書!L11</f>
        <v>0</v>
      </c>
      <c r="M11" s="176"/>
      <c r="N11" s="176"/>
      <c r="O11" s="176"/>
      <c r="P11" s="176"/>
      <c r="Q11" s="176"/>
      <c r="R11" s="176"/>
      <c r="S11" s="176"/>
      <c r="T11" s="48"/>
      <c r="V11" s="17"/>
      <c r="AC11" s="40"/>
      <c r="AD11"/>
      <c r="AE11"/>
      <c r="AF11"/>
    </row>
    <row r="12" spans="1:32" ht="18" customHeight="1">
      <c r="A12" s="48"/>
      <c r="B12" s="48"/>
      <c r="C12" s="48"/>
      <c r="D12" s="48"/>
      <c r="E12" s="48"/>
      <c r="F12" s="48"/>
      <c r="G12" s="48"/>
      <c r="H12" s="48"/>
      <c r="I12" s="48"/>
      <c r="J12" s="48"/>
      <c r="K12" s="48"/>
      <c r="L12" s="176"/>
      <c r="M12" s="176"/>
      <c r="N12" s="176"/>
      <c r="O12" s="176"/>
      <c r="P12" s="176"/>
      <c r="Q12" s="176"/>
      <c r="R12" s="176"/>
      <c r="S12" s="176"/>
      <c r="T12" s="48"/>
      <c r="V12" s="17"/>
      <c r="AC12" s="40"/>
      <c r="AD12"/>
      <c r="AE12"/>
      <c r="AF12"/>
    </row>
    <row r="13" spans="1:32" ht="18" customHeight="1">
      <c r="A13" s="48"/>
      <c r="B13" s="48"/>
      <c r="C13" s="48"/>
      <c r="D13" s="48"/>
      <c r="E13" s="48"/>
      <c r="F13" s="48"/>
      <c r="G13" s="48"/>
      <c r="H13" s="48"/>
      <c r="I13" s="48" t="s">
        <v>13</v>
      </c>
      <c r="J13" s="48"/>
      <c r="K13" s="48"/>
      <c r="L13" s="399">
        <f>実績報告書!L13</f>
        <v>0</v>
      </c>
      <c r="M13" s="399"/>
      <c r="N13" s="399"/>
      <c r="O13" s="399"/>
      <c r="P13" s="399"/>
      <c r="Q13" s="399"/>
      <c r="R13" s="399"/>
      <c r="S13" s="399"/>
      <c r="T13" s="48"/>
      <c r="V13" s="17"/>
      <c r="AC13" s="40"/>
      <c r="AD13"/>
      <c r="AE13"/>
      <c r="AF13"/>
    </row>
    <row r="14" spans="1:32" ht="18" customHeight="1">
      <c r="A14" s="48"/>
      <c r="B14" s="48"/>
      <c r="C14" s="48"/>
      <c r="D14" s="48"/>
      <c r="E14" s="48"/>
      <c r="F14" s="48"/>
      <c r="G14" s="48"/>
      <c r="H14" s="48"/>
      <c r="I14" s="48" t="s">
        <v>14</v>
      </c>
      <c r="J14" s="48"/>
      <c r="K14" s="48"/>
      <c r="L14" s="400">
        <f>交付申請書!L14</f>
        <v>0</v>
      </c>
      <c r="M14" s="400"/>
      <c r="N14" s="400"/>
      <c r="O14" s="400"/>
      <c r="P14" s="400"/>
      <c r="Q14" s="400"/>
      <c r="R14" s="400"/>
      <c r="S14" s="400"/>
      <c r="T14" s="48"/>
      <c r="AC14" s="40"/>
      <c r="AD14"/>
      <c r="AE14"/>
      <c r="AF14"/>
    </row>
    <row r="15" spans="1:32" ht="18" customHeight="1">
      <c r="A15" s="48"/>
      <c r="B15" s="48"/>
      <c r="C15" s="48"/>
      <c r="D15" s="48"/>
      <c r="E15" s="48"/>
      <c r="F15" s="48"/>
      <c r="G15" s="48"/>
      <c r="H15" s="48"/>
      <c r="I15" s="48"/>
      <c r="J15" s="48"/>
      <c r="K15" s="48"/>
      <c r="L15" s="69"/>
      <c r="M15" s="69"/>
      <c r="N15" s="69"/>
      <c r="O15" s="69"/>
      <c r="P15" s="69"/>
      <c r="Q15" s="69"/>
      <c r="R15" s="69"/>
      <c r="S15" s="69"/>
      <c r="T15" s="48"/>
      <c r="AC15" s="40"/>
      <c r="AD15"/>
      <c r="AE15"/>
      <c r="AF15"/>
    </row>
    <row r="16" spans="1:32" ht="18" customHeight="1">
      <c r="A16" s="48"/>
      <c r="B16" s="48"/>
      <c r="C16" s="48"/>
      <c r="D16" s="48"/>
      <c r="E16" s="48"/>
      <c r="F16" s="48"/>
      <c r="G16" s="48"/>
      <c r="H16" s="48"/>
      <c r="I16" s="48"/>
      <c r="J16" s="48"/>
      <c r="K16" s="48"/>
      <c r="L16" s="48"/>
      <c r="M16" s="48"/>
      <c r="N16" s="48"/>
      <c r="O16" s="48"/>
      <c r="P16" s="48"/>
      <c r="Q16" s="48"/>
      <c r="R16" s="48"/>
      <c r="S16" s="48"/>
      <c r="T16" s="48"/>
      <c r="AC16" s="40"/>
      <c r="AD16"/>
      <c r="AE16"/>
      <c r="AF16"/>
    </row>
    <row r="17" spans="1:32" ht="18" customHeight="1">
      <c r="A17" s="48"/>
      <c r="B17" s="48"/>
      <c r="C17" s="48"/>
      <c r="D17" s="48"/>
      <c r="E17" s="48"/>
      <c r="F17" s="48"/>
      <c r="G17" s="48"/>
      <c r="H17" s="48"/>
      <c r="I17" s="48"/>
      <c r="J17" s="48"/>
      <c r="K17" s="48"/>
      <c r="L17" s="48"/>
      <c r="M17" s="48"/>
      <c r="N17" s="48"/>
      <c r="O17" s="48"/>
      <c r="P17" s="48"/>
      <c r="Q17" s="48"/>
      <c r="R17" s="48"/>
      <c r="S17" s="48"/>
      <c r="T17" s="48"/>
      <c r="AC17" s="40"/>
      <c r="AD17"/>
      <c r="AE17"/>
      <c r="AF17"/>
    </row>
    <row r="18" spans="1:32" ht="18" customHeight="1">
      <c r="A18" s="48"/>
      <c r="B18" s="49" t="s">
        <v>86</v>
      </c>
      <c r="C18" s="47">
        <f>実績報告書!C18</f>
        <v>0</v>
      </c>
      <c r="D18" s="49" t="s">
        <v>87</v>
      </c>
      <c r="E18" s="47">
        <f>実績報告書!E18</f>
        <v>0</v>
      </c>
      <c r="F18" s="49" t="s">
        <v>88</v>
      </c>
      <c r="G18" s="47">
        <f>実績報告書!G18</f>
        <v>0</v>
      </c>
      <c r="H18" s="266" t="s">
        <v>337</v>
      </c>
      <c r="I18" s="266"/>
      <c r="J18" s="484">
        <f>実績報告書!J18</f>
        <v>0</v>
      </c>
      <c r="K18" s="485"/>
      <c r="L18" s="485"/>
      <c r="M18" s="485"/>
      <c r="N18" s="48" t="s">
        <v>338</v>
      </c>
      <c r="P18" s="48"/>
      <c r="Q18" s="48"/>
      <c r="R18" s="48"/>
      <c r="S18" s="48"/>
      <c r="T18" s="48"/>
      <c r="V18" s="17" t="s">
        <v>207</v>
      </c>
      <c r="AC18" s="40"/>
      <c r="AD18"/>
      <c r="AE18"/>
      <c r="AF18"/>
    </row>
    <row r="19" spans="1:32" ht="18" customHeight="1">
      <c r="A19" s="48"/>
      <c r="B19" s="48" t="s">
        <v>353</v>
      </c>
      <c r="C19" s="48"/>
      <c r="D19" s="48"/>
      <c r="E19" s="48"/>
      <c r="F19" s="48"/>
      <c r="G19" s="48"/>
      <c r="H19" s="48"/>
      <c r="I19" s="48"/>
      <c r="J19" s="48"/>
      <c r="K19" s="48"/>
      <c r="M19" s="48"/>
      <c r="N19" s="48"/>
      <c r="O19" s="121"/>
      <c r="P19" s="48"/>
      <c r="Q19" s="48" t="s">
        <v>354</v>
      </c>
      <c r="R19" s="48"/>
      <c r="T19" s="48"/>
      <c r="V19" s="17" t="s">
        <v>240</v>
      </c>
      <c r="Z19" s="164" t="b">
        <v>0</v>
      </c>
      <c r="AA19" s="164" t="b">
        <v>0</v>
      </c>
      <c r="AC19" s="40"/>
      <c r="AD19"/>
      <c r="AE19"/>
      <c r="AF19"/>
    </row>
    <row r="20" spans="1:32" ht="18" customHeight="1">
      <c r="A20" s="48"/>
      <c r="B20" s="48" t="s">
        <v>355</v>
      </c>
      <c r="C20" s="48"/>
      <c r="D20" s="48"/>
      <c r="E20" s="48"/>
      <c r="F20" s="48"/>
      <c r="G20" s="48"/>
      <c r="H20" s="48"/>
      <c r="I20" s="48"/>
      <c r="J20" s="48"/>
      <c r="K20" s="48"/>
      <c r="L20" s="48"/>
      <c r="M20" s="48"/>
      <c r="N20" s="48"/>
      <c r="O20" s="48"/>
      <c r="P20" s="48"/>
      <c r="Q20" s="48"/>
      <c r="R20" s="48"/>
      <c r="S20" s="48"/>
      <c r="T20" s="48"/>
      <c r="V20" s="16" t="s">
        <v>241</v>
      </c>
      <c r="AC20" s="42"/>
      <c r="AD20"/>
      <c r="AE20"/>
      <c r="AF20"/>
    </row>
    <row r="21" spans="1:32" ht="18" customHeight="1">
      <c r="A21" s="48"/>
      <c r="B21" s="48" t="s">
        <v>356</v>
      </c>
      <c r="C21" s="48"/>
      <c r="D21" s="48"/>
      <c r="E21" s="48"/>
      <c r="F21" s="48"/>
      <c r="G21" s="48"/>
      <c r="H21" s="48"/>
      <c r="I21" s="48"/>
      <c r="J21" s="48"/>
      <c r="K21" s="48"/>
      <c r="L21" s="48"/>
      <c r="M21" s="48"/>
      <c r="N21" s="48"/>
      <c r="O21" s="48"/>
      <c r="P21" s="48"/>
      <c r="Q21" s="48"/>
      <c r="R21" s="48"/>
      <c r="S21" s="48"/>
      <c r="T21" s="48"/>
      <c r="AC21" s="40"/>
      <c r="AD21"/>
      <c r="AE21"/>
      <c r="AF21"/>
    </row>
    <row r="22" spans="1:32" ht="18" customHeight="1">
      <c r="A22" s="48"/>
      <c r="B22" s="266" t="s">
        <v>16</v>
      </c>
      <c r="C22" s="266"/>
      <c r="D22" s="266"/>
      <c r="E22" s="266"/>
      <c r="F22" s="266"/>
      <c r="G22" s="266"/>
      <c r="H22" s="266"/>
      <c r="I22" s="266"/>
      <c r="J22" s="266"/>
      <c r="K22" s="266"/>
      <c r="L22" s="266"/>
      <c r="M22" s="266"/>
      <c r="N22" s="266"/>
      <c r="O22" s="266"/>
      <c r="P22" s="266"/>
      <c r="Q22" s="266"/>
      <c r="R22" s="266"/>
      <c r="S22" s="266"/>
      <c r="T22" s="48"/>
      <c r="AC22" s="44"/>
      <c r="AD22" s="44"/>
      <c r="AE22" s="44"/>
      <c r="AF22" s="44"/>
    </row>
    <row r="23" spans="1:32" ht="18" customHeight="1">
      <c r="A23" s="48"/>
      <c r="B23" s="48"/>
      <c r="C23" s="48"/>
      <c r="D23" s="48"/>
      <c r="E23" s="48"/>
      <c r="F23" s="48"/>
      <c r="G23" s="48"/>
      <c r="H23" s="48"/>
      <c r="I23" s="48"/>
      <c r="J23" s="48"/>
      <c r="K23" s="48"/>
      <c r="L23" s="48"/>
      <c r="M23" s="48"/>
      <c r="N23" s="48"/>
      <c r="O23" s="48"/>
      <c r="P23" s="48"/>
      <c r="Q23" s="48"/>
      <c r="R23" s="48"/>
      <c r="S23" s="48"/>
      <c r="T23" s="48"/>
      <c r="AC23" s="46"/>
      <c r="AD23" s="46"/>
      <c r="AE23" s="46"/>
      <c r="AF23" s="46"/>
    </row>
    <row r="24" spans="1:32" ht="18" customHeight="1">
      <c r="A24" s="48"/>
      <c r="B24" s="48"/>
      <c r="C24" s="224" t="s">
        <v>225</v>
      </c>
      <c r="D24" s="228"/>
      <c r="E24" s="228"/>
      <c r="F24" s="228"/>
      <c r="G24" s="224" t="s">
        <v>226</v>
      </c>
      <c r="H24" s="228"/>
      <c r="I24" s="228"/>
      <c r="J24" s="225"/>
      <c r="K24" s="224" t="s">
        <v>227</v>
      </c>
      <c r="L24" s="228"/>
      <c r="M24" s="228"/>
      <c r="N24" s="225"/>
      <c r="O24" s="228" t="s">
        <v>228</v>
      </c>
      <c r="P24" s="228"/>
      <c r="Q24" s="228"/>
      <c r="R24" s="225"/>
      <c r="S24" s="48"/>
      <c r="T24" s="48"/>
      <c r="V24" s="39" t="s">
        <v>242</v>
      </c>
      <c r="AC24" s="40"/>
      <c r="AD24"/>
      <c r="AE24"/>
      <c r="AF24"/>
    </row>
    <row r="25" spans="1:32" ht="18" customHeight="1">
      <c r="A25" s="48"/>
      <c r="B25" s="48"/>
      <c r="C25" s="476"/>
      <c r="D25" s="477"/>
      <c r="E25" s="477"/>
      <c r="F25" s="74"/>
      <c r="G25" s="476"/>
      <c r="H25" s="477"/>
      <c r="I25" s="477"/>
      <c r="J25" s="75"/>
      <c r="K25" s="476"/>
      <c r="L25" s="477"/>
      <c r="M25" s="477"/>
      <c r="N25" s="75"/>
      <c r="O25" s="480">
        <f>C25-G25-K25</f>
        <v>0</v>
      </c>
      <c r="P25" s="481"/>
      <c r="Q25" s="481"/>
      <c r="R25" s="75"/>
      <c r="S25" s="48"/>
      <c r="T25" s="48"/>
      <c r="AD25"/>
      <c r="AE25"/>
      <c r="AF25"/>
    </row>
    <row r="26" spans="1:32" ht="18" customHeight="1">
      <c r="A26" s="48"/>
      <c r="B26" s="48"/>
      <c r="C26" s="478"/>
      <c r="D26" s="479"/>
      <c r="E26" s="479"/>
      <c r="F26" s="76" t="s">
        <v>229</v>
      </c>
      <c r="G26" s="478"/>
      <c r="H26" s="479"/>
      <c r="I26" s="479"/>
      <c r="J26" s="77" t="s">
        <v>229</v>
      </c>
      <c r="K26" s="478"/>
      <c r="L26" s="479"/>
      <c r="M26" s="479"/>
      <c r="N26" s="77" t="s">
        <v>229</v>
      </c>
      <c r="O26" s="482"/>
      <c r="P26" s="483"/>
      <c r="Q26" s="483"/>
      <c r="R26" s="77" t="s">
        <v>229</v>
      </c>
      <c r="S26" s="78"/>
      <c r="T26" s="48"/>
      <c r="W26" s="38"/>
      <c r="X26" s="38"/>
      <c r="Y26" s="38"/>
      <c r="AC26" s="40" t="s">
        <v>230</v>
      </c>
      <c r="AD26"/>
      <c r="AE26"/>
      <c r="AF26"/>
    </row>
    <row r="27" spans="1:32" ht="18" customHeight="1">
      <c r="A27" s="48"/>
      <c r="B27" s="48"/>
      <c r="C27" s="78"/>
      <c r="D27" s="78"/>
      <c r="E27" s="78"/>
      <c r="F27" s="78"/>
      <c r="G27" s="78"/>
      <c r="H27" s="78"/>
      <c r="I27" s="78"/>
      <c r="J27" s="78"/>
      <c r="K27" s="78"/>
      <c r="L27" s="78"/>
      <c r="M27" s="78"/>
      <c r="N27" s="78"/>
      <c r="O27" s="78"/>
      <c r="P27" s="78"/>
      <c r="Q27" s="78"/>
      <c r="R27" s="78"/>
      <c r="S27" s="78"/>
      <c r="T27" s="48"/>
      <c r="V27" s="16"/>
      <c r="W27" s="38"/>
      <c r="X27" s="38"/>
      <c r="Y27" s="38"/>
      <c r="AE27"/>
      <c r="AF27"/>
    </row>
    <row r="28" spans="1:32" ht="18" customHeight="1">
      <c r="A28" s="48"/>
      <c r="B28" s="48"/>
      <c r="C28" s="78"/>
      <c r="D28" s="78"/>
      <c r="E28" s="78"/>
      <c r="F28" s="78"/>
      <c r="G28" s="78"/>
      <c r="H28" s="78"/>
      <c r="I28" s="78"/>
      <c r="J28" s="78"/>
      <c r="K28" s="78"/>
      <c r="L28" s="78"/>
      <c r="M28" s="78"/>
      <c r="N28" s="78"/>
      <c r="O28" s="78"/>
      <c r="P28" s="78"/>
      <c r="Q28" s="78"/>
      <c r="R28" s="78"/>
      <c r="S28" s="78"/>
      <c r="T28" s="48"/>
      <c r="V28" s="16"/>
      <c r="W28" s="38"/>
      <c r="X28" s="38"/>
      <c r="Y28" s="38"/>
      <c r="AE28"/>
      <c r="AF28"/>
    </row>
    <row r="29" spans="1:32" ht="18" customHeight="1">
      <c r="A29" s="48"/>
      <c r="B29" s="48"/>
      <c r="C29" s="65" t="s">
        <v>239</v>
      </c>
      <c r="D29" s="48"/>
      <c r="E29" s="48"/>
      <c r="F29" s="48"/>
      <c r="G29" s="48"/>
      <c r="H29" s="48"/>
      <c r="I29" s="48"/>
      <c r="J29" s="48"/>
      <c r="K29" s="48"/>
      <c r="L29" s="48"/>
      <c r="M29" s="48"/>
      <c r="N29" s="48"/>
      <c r="O29" s="48"/>
      <c r="P29" s="48"/>
      <c r="Q29" s="48"/>
      <c r="R29" s="48"/>
      <c r="S29" s="48"/>
      <c r="T29" s="48"/>
      <c r="AE29"/>
      <c r="AF29"/>
    </row>
    <row r="30" spans="1:32" ht="18" customHeight="1">
      <c r="A30" s="48"/>
      <c r="B30" s="48"/>
      <c r="C30" s="48"/>
      <c r="D30" s="48"/>
      <c r="E30" s="48"/>
      <c r="F30" s="48"/>
      <c r="G30" s="48"/>
      <c r="H30" s="48"/>
      <c r="I30" s="48"/>
      <c r="J30" s="48"/>
      <c r="K30" s="48"/>
      <c r="L30" s="48"/>
      <c r="M30" s="48"/>
      <c r="N30" s="48"/>
      <c r="O30" s="48"/>
      <c r="P30" s="48"/>
      <c r="Q30" s="48"/>
      <c r="R30" s="48"/>
      <c r="S30" s="48"/>
      <c r="T30" s="48"/>
      <c r="AE30"/>
      <c r="AF30"/>
    </row>
    <row r="31" spans="1:32" ht="18" customHeight="1">
      <c r="A31" s="48"/>
      <c r="B31" s="48"/>
      <c r="C31" s="493" t="s">
        <v>231</v>
      </c>
      <c r="D31" s="493"/>
      <c r="E31" s="493"/>
      <c r="F31" s="493"/>
      <c r="G31" s="490"/>
      <c r="H31" s="486"/>
      <c r="I31" s="486"/>
      <c r="J31" s="486"/>
      <c r="K31" s="486"/>
      <c r="L31" s="486"/>
      <c r="M31" s="486"/>
      <c r="N31" s="486"/>
      <c r="O31" s="486"/>
      <c r="P31" s="486"/>
      <c r="Q31" s="486"/>
      <c r="R31" s="487"/>
      <c r="S31" s="48"/>
      <c r="T31" s="48"/>
      <c r="V31" s="17" t="s">
        <v>365</v>
      </c>
      <c r="Z31" s="164" t="b">
        <v>0</v>
      </c>
      <c r="AA31" s="164" t="b">
        <v>0</v>
      </c>
      <c r="AB31" s="164" t="b">
        <v>0</v>
      </c>
      <c r="AC31" s="164" t="b">
        <v>0</v>
      </c>
      <c r="AD31" s="164" t="b">
        <v>0</v>
      </c>
      <c r="AE31">
        <f>COUNTIF(Z31:AD31,"TRUE")</f>
        <v>0</v>
      </c>
      <c r="AF31"/>
    </row>
    <row r="32" spans="1:32" ht="18" customHeight="1">
      <c r="A32" s="48"/>
      <c r="B32" s="48"/>
      <c r="C32" s="493"/>
      <c r="D32" s="493"/>
      <c r="E32" s="493"/>
      <c r="F32" s="493"/>
      <c r="G32" s="500"/>
      <c r="H32" s="501"/>
      <c r="I32" s="501"/>
      <c r="J32" s="501"/>
      <c r="K32" s="501"/>
      <c r="L32" s="501"/>
      <c r="M32" s="488"/>
      <c r="N32" s="488"/>
      <c r="O32" s="488"/>
      <c r="P32" s="488"/>
      <c r="Q32" s="488"/>
      <c r="R32" s="489"/>
      <c r="S32" s="48"/>
      <c r="T32" s="48"/>
      <c r="V32" s="17" t="s">
        <v>366</v>
      </c>
      <c r="AE32"/>
      <c r="AF32"/>
    </row>
    <row r="33" spans="1:32" ht="18" customHeight="1">
      <c r="A33" s="48"/>
      <c r="B33" s="48"/>
      <c r="C33" s="493" t="s">
        <v>232</v>
      </c>
      <c r="D33" s="493"/>
      <c r="E33" s="493"/>
      <c r="F33" s="494"/>
      <c r="G33" s="490"/>
      <c r="H33" s="486"/>
      <c r="I33" s="486"/>
      <c r="J33" s="486"/>
      <c r="K33" s="486"/>
      <c r="L33" s="486"/>
      <c r="M33" s="486"/>
      <c r="N33" s="486"/>
      <c r="O33" s="486"/>
      <c r="P33" s="486"/>
      <c r="Q33" s="486"/>
      <c r="R33" s="487"/>
      <c r="S33" s="48"/>
      <c r="T33" s="48"/>
      <c r="V33" s="17"/>
      <c r="Z33" s="164" t="b">
        <v>0</v>
      </c>
      <c r="AA33" s="164" t="b">
        <v>0</v>
      </c>
      <c r="AB33" s="164" t="b">
        <v>0</v>
      </c>
      <c r="AC33" s="43"/>
      <c r="AD33"/>
      <c r="AE33">
        <f t="shared" ref="AE33" si="0">COUNTIF(Z33:AD33,"TRUE")</f>
        <v>0</v>
      </c>
      <c r="AF33"/>
    </row>
    <row r="34" spans="1:32" ht="18" customHeight="1">
      <c r="A34" s="48"/>
      <c r="B34" s="48"/>
      <c r="C34" s="493"/>
      <c r="D34" s="493"/>
      <c r="E34" s="493"/>
      <c r="F34" s="494"/>
      <c r="G34" s="491"/>
      <c r="H34" s="488"/>
      <c r="I34" s="488"/>
      <c r="J34" s="488"/>
      <c r="K34" s="488"/>
      <c r="L34" s="488"/>
      <c r="M34" s="488"/>
      <c r="N34" s="488"/>
      <c r="O34" s="488"/>
      <c r="P34" s="488"/>
      <c r="Q34" s="488"/>
      <c r="R34" s="489"/>
      <c r="S34" s="48"/>
      <c r="T34" s="48"/>
      <c r="AC34" s="43"/>
      <c r="AD34"/>
      <c r="AE34"/>
      <c r="AF34"/>
    </row>
    <row r="35" spans="1:32" ht="18" customHeight="1">
      <c r="A35" s="48"/>
      <c r="B35" s="48"/>
      <c r="C35" s="493" t="s">
        <v>233</v>
      </c>
      <c r="D35" s="493"/>
      <c r="E35" s="493"/>
      <c r="F35" s="493"/>
      <c r="G35" s="243" t="s">
        <v>362</v>
      </c>
      <c r="H35" s="243"/>
      <c r="I35" s="243"/>
      <c r="J35" s="243"/>
      <c r="K35" s="243"/>
      <c r="L35" s="243"/>
      <c r="M35" s="283"/>
      <c r="N35" s="283"/>
      <c r="O35" s="283"/>
      <c r="P35" s="283"/>
      <c r="Q35" s="283"/>
      <c r="R35" s="283"/>
      <c r="S35" s="48"/>
      <c r="T35" s="48"/>
      <c r="Z35" s="164" t="b">
        <v>0</v>
      </c>
      <c r="AA35" s="164" t="b">
        <v>0</v>
      </c>
      <c r="AC35" s="41"/>
      <c r="AD35"/>
      <c r="AE35"/>
      <c r="AF35"/>
    </row>
    <row r="36" spans="1:32" ht="18" customHeight="1">
      <c r="A36" s="48"/>
      <c r="B36" s="48"/>
      <c r="C36" s="493"/>
      <c r="D36" s="493"/>
      <c r="E36" s="493"/>
      <c r="F36" s="493"/>
      <c r="G36" s="283"/>
      <c r="H36" s="283"/>
      <c r="I36" s="283"/>
      <c r="J36" s="283"/>
      <c r="K36" s="283"/>
      <c r="L36" s="283"/>
      <c r="M36" s="283"/>
      <c r="N36" s="283"/>
      <c r="O36" s="283"/>
      <c r="P36" s="283"/>
      <c r="Q36" s="283"/>
      <c r="R36" s="283"/>
      <c r="S36" s="48"/>
      <c r="T36" s="48"/>
    </row>
    <row r="37" spans="1:32" ht="18" customHeight="1">
      <c r="A37" s="48"/>
      <c r="B37" s="48"/>
      <c r="C37" s="493" t="s">
        <v>234</v>
      </c>
      <c r="D37" s="493"/>
      <c r="E37" s="493"/>
      <c r="F37" s="493"/>
      <c r="G37" s="495"/>
      <c r="H37" s="496"/>
      <c r="I37" s="496"/>
      <c r="J37" s="496"/>
      <c r="K37" s="496"/>
      <c r="L37" s="496"/>
      <c r="M37" s="496"/>
      <c r="N37" s="496"/>
      <c r="O37" s="496"/>
      <c r="P37" s="496"/>
      <c r="Q37" s="496"/>
      <c r="R37" s="497"/>
      <c r="S37" s="48"/>
      <c r="T37" s="48"/>
      <c r="V37" s="126" t="s">
        <v>363</v>
      </c>
    </row>
    <row r="38" spans="1:32" ht="18" customHeight="1">
      <c r="A38" s="48"/>
      <c r="B38" s="48"/>
      <c r="C38" s="493"/>
      <c r="D38" s="493"/>
      <c r="E38" s="493"/>
      <c r="F38" s="493"/>
      <c r="G38" s="498"/>
      <c r="H38" s="352"/>
      <c r="I38" s="352"/>
      <c r="J38" s="352"/>
      <c r="K38" s="352"/>
      <c r="L38" s="352"/>
      <c r="M38" s="352"/>
      <c r="N38" s="352"/>
      <c r="O38" s="352"/>
      <c r="P38" s="352"/>
      <c r="Q38" s="352"/>
      <c r="R38" s="499"/>
      <c r="S38" s="48"/>
      <c r="T38" s="48"/>
      <c r="V38" s="127" t="s">
        <v>364</v>
      </c>
    </row>
    <row r="39" spans="1:32" ht="18" customHeight="1">
      <c r="A39" s="48"/>
      <c r="B39" s="48"/>
      <c r="C39" s="493" t="s">
        <v>235</v>
      </c>
      <c r="D39" s="493"/>
      <c r="E39" s="493"/>
      <c r="F39" s="493"/>
      <c r="G39" s="492"/>
      <c r="H39" s="492"/>
      <c r="I39" s="492"/>
      <c r="J39" s="492"/>
      <c r="K39" s="492"/>
      <c r="L39" s="492"/>
      <c r="M39" s="492"/>
      <c r="N39" s="492"/>
      <c r="O39" s="492"/>
      <c r="P39" s="492"/>
      <c r="Q39" s="492"/>
      <c r="R39" s="492"/>
      <c r="S39" s="48"/>
      <c r="T39" s="48"/>
    </row>
    <row r="40" spans="1:32" ht="18" customHeight="1">
      <c r="A40" s="48"/>
      <c r="B40" s="48"/>
      <c r="C40" s="493"/>
      <c r="D40" s="493"/>
      <c r="E40" s="493"/>
      <c r="F40" s="493"/>
      <c r="G40" s="492"/>
      <c r="H40" s="492"/>
      <c r="I40" s="492"/>
      <c r="J40" s="492"/>
      <c r="K40" s="492"/>
      <c r="L40" s="492"/>
      <c r="M40" s="492"/>
      <c r="N40" s="492"/>
      <c r="O40" s="492"/>
      <c r="P40" s="492"/>
      <c r="Q40" s="492"/>
      <c r="R40" s="492"/>
      <c r="S40" s="48"/>
      <c r="T40" s="48"/>
    </row>
    <row r="41" spans="1:32" ht="18" customHeight="1">
      <c r="A41" s="48"/>
      <c r="B41" s="48"/>
      <c r="C41" s="493" t="s">
        <v>236</v>
      </c>
      <c r="D41" s="493"/>
      <c r="E41" s="493"/>
      <c r="F41" s="493"/>
      <c r="G41" s="492"/>
      <c r="H41" s="492"/>
      <c r="I41" s="492"/>
      <c r="J41" s="492"/>
      <c r="K41" s="492"/>
      <c r="L41" s="492"/>
      <c r="M41" s="492"/>
      <c r="N41" s="492"/>
      <c r="O41" s="492"/>
      <c r="P41" s="492"/>
      <c r="Q41" s="492"/>
      <c r="R41" s="492"/>
      <c r="S41" s="48"/>
      <c r="T41" s="48"/>
    </row>
    <row r="42" spans="1:32" ht="18" customHeight="1">
      <c r="A42" s="48"/>
      <c r="B42" s="48"/>
      <c r="C42" s="493"/>
      <c r="D42" s="493"/>
      <c r="E42" s="493"/>
      <c r="F42" s="493"/>
      <c r="G42" s="492"/>
      <c r="H42" s="492"/>
      <c r="I42" s="492"/>
      <c r="J42" s="492"/>
      <c r="K42" s="492"/>
      <c r="L42" s="492"/>
      <c r="M42" s="492"/>
      <c r="N42" s="492"/>
      <c r="O42" s="492"/>
      <c r="P42" s="492"/>
      <c r="Q42" s="492"/>
      <c r="R42" s="492"/>
      <c r="S42" s="48"/>
      <c r="T42" s="48"/>
    </row>
    <row r="43" spans="1:32" ht="18" customHeight="1">
      <c r="A43" s="48"/>
      <c r="B43" s="48"/>
      <c r="C43" s="48"/>
      <c r="D43" s="48"/>
      <c r="E43" s="48"/>
      <c r="F43" s="48"/>
      <c r="G43" s="48"/>
      <c r="H43" s="48"/>
      <c r="I43" s="48"/>
      <c r="J43" s="48"/>
      <c r="K43" s="48"/>
      <c r="L43" s="48"/>
      <c r="M43" s="48"/>
      <c r="N43" s="48"/>
      <c r="O43" s="48"/>
      <c r="P43" s="48"/>
      <c r="Q43" s="48"/>
      <c r="R43" s="48"/>
      <c r="S43" s="48"/>
      <c r="T43" s="48"/>
    </row>
    <row r="44" spans="1:32" ht="18" customHeight="1">
      <c r="A44" s="48"/>
      <c r="B44" s="48"/>
      <c r="C44" s="48"/>
      <c r="D44" s="48"/>
      <c r="E44" s="48"/>
      <c r="F44" s="48"/>
      <c r="G44" s="48"/>
      <c r="H44" s="48"/>
      <c r="I44" s="48"/>
      <c r="J44" s="48"/>
      <c r="K44" s="48"/>
      <c r="L44" s="48"/>
      <c r="M44" s="48"/>
      <c r="N44" s="48"/>
      <c r="O44" s="48"/>
      <c r="P44" s="48"/>
      <c r="Q44" s="48"/>
      <c r="R44" s="48"/>
      <c r="S44" s="48"/>
      <c r="T44" s="48"/>
    </row>
    <row r="45" spans="1:32" ht="18" customHeight="1">
      <c r="A45" s="48"/>
      <c r="B45" s="48"/>
      <c r="C45" s="48"/>
      <c r="D45" s="48"/>
      <c r="E45" s="48"/>
      <c r="F45" s="48"/>
      <c r="G45" s="48"/>
      <c r="H45" s="48"/>
      <c r="I45" s="48"/>
      <c r="J45" s="48"/>
      <c r="K45" s="48"/>
      <c r="L45" s="48"/>
      <c r="M45" s="48"/>
      <c r="N45" s="48"/>
      <c r="O45" s="48"/>
      <c r="P45" s="48"/>
      <c r="Q45" s="48"/>
      <c r="R45" s="48"/>
      <c r="S45" s="48"/>
      <c r="T45" s="48"/>
    </row>
    <row r="46" spans="1:32" ht="18" customHeight="1">
      <c r="A46" s="48"/>
      <c r="B46" s="48"/>
      <c r="C46" s="48"/>
      <c r="D46" s="48"/>
      <c r="E46" s="48"/>
      <c r="F46" s="48"/>
      <c r="G46" s="48"/>
      <c r="H46" s="48"/>
      <c r="I46" s="48"/>
      <c r="J46" s="48"/>
      <c r="K46" s="48"/>
      <c r="L46" s="48"/>
      <c r="M46" s="48"/>
      <c r="N46" s="48"/>
      <c r="O46" s="48"/>
      <c r="P46" s="48"/>
      <c r="Q46" s="48"/>
      <c r="R46" s="48"/>
      <c r="S46" s="48"/>
      <c r="T46" s="48"/>
    </row>
    <row r="47" spans="1:32" ht="18" customHeight="1">
      <c r="A47" s="48"/>
      <c r="B47" s="48"/>
      <c r="C47" s="48"/>
      <c r="D47" s="48"/>
      <c r="E47" s="48"/>
      <c r="F47" s="48"/>
      <c r="G47" s="48"/>
      <c r="H47" s="48"/>
      <c r="I47" s="48"/>
      <c r="J47" s="48"/>
      <c r="K47" s="48"/>
      <c r="L47" s="48"/>
      <c r="M47" s="48"/>
      <c r="N47" s="48"/>
      <c r="O47" s="48"/>
      <c r="P47" s="48"/>
      <c r="Q47" s="48"/>
      <c r="R47" s="48"/>
      <c r="S47" s="48"/>
      <c r="T47" s="48"/>
    </row>
    <row r="48" spans="1:32" ht="18" customHeight="1">
      <c r="A48" s="48"/>
      <c r="B48" s="48"/>
      <c r="C48" s="48"/>
      <c r="D48" s="48"/>
      <c r="E48" s="48"/>
      <c r="F48" s="48"/>
      <c r="G48" s="48"/>
      <c r="H48" s="48"/>
      <c r="I48" s="48"/>
      <c r="J48" s="48"/>
      <c r="K48" s="48"/>
      <c r="L48" s="48"/>
      <c r="M48" s="48"/>
      <c r="N48" s="48"/>
      <c r="O48" s="48"/>
      <c r="P48" s="48"/>
      <c r="Q48" s="48"/>
      <c r="R48" s="48"/>
      <c r="S48" s="48"/>
      <c r="T48" s="48"/>
    </row>
    <row r="49" spans="1:24" ht="18" customHeight="1">
      <c r="A49" s="48"/>
      <c r="B49" s="48"/>
      <c r="C49" s="48"/>
      <c r="D49" s="48"/>
      <c r="E49" s="48"/>
      <c r="F49" s="48"/>
      <c r="G49" s="48"/>
      <c r="H49" s="48"/>
      <c r="I49" s="48"/>
      <c r="J49" s="48"/>
      <c r="K49" s="48"/>
      <c r="L49" s="48"/>
      <c r="M49" s="48"/>
      <c r="N49" s="48"/>
      <c r="O49" s="48"/>
      <c r="P49" s="48"/>
      <c r="Q49" s="48"/>
      <c r="R49" s="48"/>
      <c r="S49" s="48"/>
      <c r="T49" s="48"/>
    </row>
    <row r="50" spans="1:24" ht="18" customHeight="1">
      <c r="A50" s="48"/>
      <c r="B50" s="48"/>
      <c r="C50" s="48"/>
      <c r="D50" s="48"/>
      <c r="E50" s="48"/>
      <c r="F50" s="48"/>
      <c r="G50" s="48"/>
      <c r="H50" s="48"/>
      <c r="I50" s="48"/>
      <c r="J50" s="48"/>
      <c r="K50" s="48"/>
      <c r="L50" s="48"/>
      <c r="M50" s="48"/>
      <c r="N50" s="48"/>
      <c r="O50" s="48"/>
      <c r="P50" s="48"/>
      <c r="Q50" s="48"/>
      <c r="R50" s="48"/>
      <c r="S50" s="48"/>
      <c r="T50" s="48"/>
    </row>
    <row r="51" spans="1:24" ht="18" customHeight="1">
      <c r="A51" s="48"/>
      <c r="B51" s="48"/>
      <c r="C51" s="48"/>
      <c r="D51" s="48"/>
      <c r="E51" s="48"/>
      <c r="F51" s="48"/>
      <c r="G51" s="48"/>
      <c r="H51" s="48"/>
      <c r="I51" s="48"/>
      <c r="J51" s="48"/>
      <c r="K51" s="48"/>
      <c r="L51" s="48"/>
      <c r="M51" s="48"/>
      <c r="N51" s="48"/>
      <c r="O51" s="48"/>
      <c r="P51" s="48"/>
      <c r="Q51" s="48"/>
      <c r="R51" s="48"/>
      <c r="S51" s="48"/>
      <c r="T51" s="48"/>
    </row>
    <row r="52" spans="1:24" ht="20.100000000000001" customHeight="1">
      <c r="A52" s="48"/>
      <c r="B52" s="48"/>
      <c r="C52" s="48"/>
      <c r="D52" s="48"/>
      <c r="E52" s="48"/>
      <c r="F52" s="48"/>
      <c r="G52" s="48"/>
      <c r="H52" s="48"/>
      <c r="I52" s="48"/>
      <c r="J52" s="48"/>
      <c r="K52" s="48"/>
      <c r="L52" s="48"/>
      <c r="M52" s="48"/>
      <c r="N52" s="48"/>
      <c r="O52" s="48"/>
      <c r="P52" s="48"/>
      <c r="Q52" s="48"/>
      <c r="R52" s="48"/>
      <c r="S52" s="48"/>
      <c r="T52" s="48"/>
    </row>
    <row r="53" spans="1:24" ht="18" customHeight="1"/>
    <row r="54" spans="1:24" ht="18" customHeight="1"/>
    <row r="55" spans="1:24" ht="18" customHeight="1">
      <c r="X55" s="16"/>
    </row>
    <row r="64" spans="1:24">
      <c r="X64" s="16"/>
    </row>
  </sheetData>
  <sheetProtection sheet="1" formatCells="0" selectLockedCells="1"/>
  <protectedRanges>
    <protectedRange sqref="L11:S14" name="範囲5"/>
    <protectedRange sqref="G39" name="範囲1_3"/>
    <protectedRange sqref="J18" name="範囲1_2"/>
    <protectedRange sqref="N7 P7 R7" name="範囲1_1"/>
    <protectedRange sqref="L11 L13:L14 C18 E18 G18 C25 G25 K25 O25 G31 G33 G37 G41" name="範囲1"/>
  </protectedRanges>
  <mergeCells count="30">
    <mergeCell ref="M31:R32"/>
    <mergeCell ref="G33:L34"/>
    <mergeCell ref="M33:R34"/>
    <mergeCell ref="G41:R42"/>
    <mergeCell ref="C31:F32"/>
    <mergeCell ref="C33:F34"/>
    <mergeCell ref="C35:F36"/>
    <mergeCell ref="C37:F38"/>
    <mergeCell ref="C39:F40"/>
    <mergeCell ref="C41:F42"/>
    <mergeCell ref="G35:R36"/>
    <mergeCell ref="G37:R38"/>
    <mergeCell ref="G39:R40"/>
    <mergeCell ref="G31:L32"/>
    <mergeCell ref="C25:E26"/>
    <mergeCell ref="G25:I26"/>
    <mergeCell ref="K25:M26"/>
    <mergeCell ref="O25:Q26"/>
    <mergeCell ref="H18:I18"/>
    <mergeCell ref="B22:S22"/>
    <mergeCell ref="C24:F24"/>
    <mergeCell ref="G24:J24"/>
    <mergeCell ref="K24:N24"/>
    <mergeCell ref="O24:R24"/>
    <mergeCell ref="J18:M18"/>
    <mergeCell ref="L14:S14"/>
    <mergeCell ref="B4:S4"/>
    <mergeCell ref="B5:S5"/>
    <mergeCell ref="L11:S12"/>
    <mergeCell ref="L13:S13"/>
  </mergeCells>
  <phoneticPr fontId="9"/>
  <conditionalFormatting sqref="C18">
    <cfRule type="cellIs" dxfId="19" priority="22" operator="equal">
      <formula>""</formula>
    </cfRule>
  </conditionalFormatting>
  <conditionalFormatting sqref="C25:E26">
    <cfRule type="cellIs" dxfId="18" priority="16" operator="equal">
      <formula>""</formula>
    </cfRule>
  </conditionalFormatting>
  <conditionalFormatting sqref="E18">
    <cfRule type="cellIs" dxfId="17" priority="21" operator="equal">
      <formula>""</formula>
    </cfRule>
  </conditionalFormatting>
  <conditionalFormatting sqref="G18">
    <cfRule type="cellIs" dxfId="16" priority="20" operator="equal">
      <formula>""</formula>
    </cfRule>
  </conditionalFormatting>
  <conditionalFormatting sqref="G31 G33 G37">
    <cfRule type="cellIs" dxfId="15" priority="17" operator="equal">
      <formula>""</formula>
    </cfRule>
  </conditionalFormatting>
  <conditionalFormatting sqref="G25:I26">
    <cfRule type="cellIs" dxfId="14" priority="15" operator="equal">
      <formula>""</formula>
    </cfRule>
  </conditionalFormatting>
  <conditionalFormatting sqref="G35:R36">
    <cfRule type="expression" dxfId="13" priority="5">
      <formula>IF(AND($Z$35=FALSE,$AA$35=FALSE),TRUE,"")</formula>
    </cfRule>
    <cfRule type="expression" dxfId="12" priority="6">
      <formula>IF(AND($Z$35=TRUE,$AA$35=TRUE),TRUE,"")</formula>
    </cfRule>
  </conditionalFormatting>
  <conditionalFormatting sqref="G39:R42">
    <cfRule type="cellIs" dxfId="11" priority="1" operator="equal">
      <formula>""</formula>
    </cfRule>
  </conditionalFormatting>
  <conditionalFormatting sqref="J18">
    <cfRule type="cellIs" dxfId="10" priority="9" operator="equal">
      <formula>""</formula>
    </cfRule>
  </conditionalFormatting>
  <conditionalFormatting sqref="K25:M26">
    <cfRule type="cellIs" dxfId="9" priority="14" operator="equal">
      <formula>""</formula>
    </cfRule>
  </conditionalFormatting>
  <conditionalFormatting sqref="L11 L13:S14">
    <cfRule type="cellIs" dxfId="8" priority="27" operator="equal">
      <formula>""</formula>
    </cfRule>
  </conditionalFormatting>
  <conditionalFormatting sqref="M19:P19">
    <cfRule type="expression" dxfId="7" priority="7">
      <formula>IF(AND($Z$19=FALSE,$AA$19=FALSE),TRUE,"")</formula>
    </cfRule>
    <cfRule type="expression" dxfId="6" priority="8">
      <formula>IF(AND($Z$19=TRUE,$AA$19=TRUE),TRUE,"")</formula>
    </cfRule>
  </conditionalFormatting>
  <conditionalFormatting sqref="M31:R32">
    <cfRule type="expression" dxfId="5" priority="3">
      <formula>IF($AE$31=1,"",TRUE)</formula>
    </cfRule>
  </conditionalFormatting>
  <conditionalFormatting sqref="M33:R34">
    <cfRule type="expression" dxfId="4" priority="2">
      <formula>IF($AE$33=1,"",TRUE)</formula>
    </cfRule>
  </conditionalFormatting>
  <conditionalFormatting sqref="N7">
    <cfRule type="cellIs" dxfId="3" priority="12" operator="equal">
      <formula>""</formula>
    </cfRule>
  </conditionalFormatting>
  <conditionalFormatting sqref="O25:Q26">
    <cfRule type="cellIs" dxfId="2" priority="13" operator="equal">
      <formula>""</formula>
    </cfRule>
  </conditionalFormatting>
  <conditionalFormatting sqref="P7">
    <cfRule type="cellIs" dxfId="1" priority="11" operator="equal">
      <formula>""</formula>
    </cfRule>
  </conditionalFormatting>
  <conditionalFormatting sqref="R7">
    <cfRule type="cellIs" dxfId="0" priority="10" operator="equal">
      <formula>""</formula>
    </cfRule>
  </conditionalFormatting>
  <dataValidations count="1">
    <dataValidation imeMode="fullKatakana" allowBlank="1" showInputMessage="1" showErrorMessage="1" sqref="G39:R40" xr:uid="{1789065D-0EA7-4928-B914-CDD98B158D25}"/>
  </dataValidations>
  <printOptions horizontalCentered="1" verticalCentered="1"/>
  <pageMargins left="0" right="0" top="0" bottom="0" header="0" footer="0"/>
  <pageSetup paperSize="9" scale="80" orientation="portrait" r:id="rId1"/>
  <ignoredErrors>
    <ignoredError sqref="L11:S14" unlockedFormula="1"/>
  </ignoredErrors>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7B377-D4B0-46A3-8DCC-0568126ED431}">
  <sheetPr codeName="Sheet1">
    <tabColor theme="3" tint="-0.249977111117893"/>
    <pageSetUpPr fitToPage="1"/>
  </sheetPr>
  <dimension ref="A1:AB110"/>
  <sheetViews>
    <sheetView view="pageBreakPreview" zoomScale="85" zoomScaleNormal="100" zoomScaleSheetLayoutView="85" workbookViewId="0">
      <selection activeCell="Z35" sqref="Z35"/>
    </sheetView>
  </sheetViews>
  <sheetFormatPr defaultRowHeight="12.75"/>
  <cols>
    <col min="1" max="1" width="8.7109375" customWidth="1"/>
    <col min="2" max="4" width="3.7109375" customWidth="1"/>
    <col min="5" max="5" width="11.28515625" customWidth="1"/>
    <col min="6" max="6" width="6.28515625" customWidth="1"/>
    <col min="7" max="19" width="5.7109375" customWidth="1"/>
    <col min="20" max="20" width="8.7109375" customWidth="1"/>
    <col min="22" max="23" width="3.7109375" customWidth="1"/>
  </cols>
  <sheetData>
    <row r="1" spans="1:24" ht="18" customHeight="1">
      <c r="A1" s="48"/>
      <c r="B1" s="48"/>
      <c r="C1" s="48"/>
      <c r="D1" s="48"/>
      <c r="E1" s="48"/>
      <c r="F1" s="48"/>
      <c r="G1" s="48"/>
      <c r="H1" s="48"/>
      <c r="I1" s="48"/>
      <c r="J1" s="48"/>
      <c r="K1" s="48"/>
      <c r="L1" s="48"/>
      <c r="M1" s="48"/>
      <c r="N1" s="48"/>
      <c r="O1" s="48"/>
      <c r="P1" s="48"/>
      <c r="Q1" s="48"/>
      <c r="R1" s="48"/>
      <c r="S1" s="48"/>
      <c r="T1" s="48"/>
    </row>
    <row r="2" spans="1:24" ht="18" customHeight="1">
      <c r="A2" s="48"/>
      <c r="B2" s="48" t="s">
        <v>35</v>
      </c>
      <c r="C2" s="48"/>
      <c r="D2" s="48"/>
      <c r="E2" s="48"/>
      <c r="F2" s="48"/>
      <c r="G2" s="48"/>
      <c r="H2" s="48"/>
      <c r="I2" s="48"/>
      <c r="J2" s="48"/>
      <c r="K2" s="48"/>
      <c r="L2" s="48"/>
      <c r="M2" s="48"/>
      <c r="N2" s="48"/>
      <c r="O2" s="48"/>
      <c r="P2" s="48"/>
      <c r="Q2" s="48"/>
      <c r="R2" s="48"/>
      <c r="S2" s="48"/>
      <c r="T2" s="48"/>
    </row>
    <row r="3" spans="1:24" ht="18" customHeight="1">
      <c r="A3" s="48"/>
      <c r="B3" s="266" t="s">
        <v>36</v>
      </c>
      <c r="C3" s="266"/>
      <c r="D3" s="266"/>
      <c r="E3" s="266"/>
      <c r="F3" s="266"/>
      <c r="G3" s="266"/>
      <c r="H3" s="266"/>
      <c r="I3" s="266"/>
      <c r="J3" s="266"/>
      <c r="K3" s="266"/>
      <c r="L3" s="266"/>
      <c r="M3" s="266"/>
      <c r="N3" s="266"/>
      <c r="O3" s="266"/>
      <c r="P3" s="266"/>
      <c r="Q3" s="266"/>
      <c r="R3" s="266"/>
      <c r="S3" s="266"/>
      <c r="T3" s="48"/>
    </row>
    <row r="4" spans="1:24" ht="18" customHeight="1">
      <c r="A4" s="48"/>
      <c r="B4" s="48" t="s">
        <v>100</v>
      </c>
      <c r="C4" s="48"/>
      <c r="D4" s="48"/>
      <c r="E4" s="48"/>
      <c r="F4" s="48"/>
      <c r="G4" s="48"/>
      <c r="H4" s="48"/>
      <c r="I4" s="48"/>
      <c r="J4" s="48"/>
      <c r="K4" s="48"/>
      <c r="L4" s="48"/>
      <c r="M4" s="48"/>
      <c r="N4" s="48"/>
      <c r="O4" s="48"/>
      <c r="P4" s="48"/>
      <c r="Q4" s="48"/>
      <c r="R4" s="48"/>
      <c r="S4" s="48"/>
      <c r="T4" s="48"/>
    </row>
    <row r="5" spans="1:24" ht="18" customHeight="1">
      <c r="A5" s="48"/>
      <c r="B5" s="267" t="s">
        <v>92</v>
      </c>
      <c r="C5" s="267"/>
      <c r="D5" s="267"/>
      <c r="E5" s="267"/>
      <c r="F5" s="268"/>
      <c r="G5" s="268"/>
      <c r="H5" s="268"/>
      <c r="I5" s="268"/>
      <c r="J5" s="268"/>
      <c r="K5" s="268"/>
      <c r="L5" s="268"/>
      <c r="M5" s="268"/>
      <c r="N5" s="268"/>
      <c r="O5" s="268"/>
      <c r="P5" s="268"/>
      <c r="Q5" s="268"/>
      <c r="R5" s="268"/>
      <c r="S5" s="268"/>
      <c r="T5" s="48"/>
      <c r="V5" s="17" t="s">
        <v>140</v>
      </c>
    </row>
    <row r="6" spans="1:24" ht="18" customHeight="1">
      <c r="A6" s="48"/>
      <c r="B6" s="267"/>
      <c r="C6" s="267"/>
      <c r="D6" s="267"/>
      <c r="E6" s="267"/>
      <c r="F6" s="269"/>
      <c r="G6" s="269"/>
      <c r="H6" s="269"/>
      <c r="I6" s="269"/>
      <c r="J6" s="269"/>
      <c r="K6" s="269"/>
      <c r="L6" s="269"/>
      <c r="M6" s="269"/>
      <c r="N6" s="269"/>
      <c r="O6" s="269"/>
      <c r="P6" s="269"/>
      <c r="Q6" s="269"/>
      <c r="R6" s="269"/>
      <c r="S6" s="269"/>
      <c r="T6" s="48"/>
      <c r="V6" s="17" t="s">
        <v>91</v>
      </c>
    </row>
    <row r="7" spans="1:24" ht="18" customHeight="1">
      <c r="A7" s="48"/>
      <c r="B7" s="267"/>
      <c r="C7" s="267"/>
      <c r="D7" s="267"/>
      <c r="E7" s="267"/>
      <c r="F7" s="270" t="str">
        <f>IF(U24=FALSE,"","-")</f>
        <v/>
      </c>
      <c r="G7" s="270"/>
      <c r="H7" s="270"/>
      <c r="I7" s="270"/>
      <c r="J7" s="270"/>
      <c r="K7" s="270"/>
      <c r="L7" s="270"/>
      <c r="M7" s="270"/>
      <c r="N7" s="270"/>
      <c r="O7" s="270"/>
      <c r="P7" s="270"/>
      <c r="Q7" s="270"/>
      <c r="R7" s="270"/>
      <c r="S7" s="270"/>
      <c r="T7" s="48"/>
      <c r="V7" s="13" t="s">
        <v>264</v>
      </c>
    </row>
    <row r="8" spans="1:24" ht="18" customHeight="1">
      <c r="A8" s="48"/>
      <c r="B8" s="271" t="s">
        <v>93</v>
      </c>
      <c r="C8" s="272"/>
      <c r="D8" s="272"/>
      <c r="E8" s="272"/>
      <c r="F8" s="272"/>
      <c r="G8" s="272"/>
      <c r="H8" s="272"/>
      <c r="I8" s="272"/>
      <c r="J8" s="272"/>
      <c r="K8" s="272"/>
      <c r="L8" s="272"/>
      <c r="M8" s="272"/>
      <c r="N8" s="272"/>
      <c r="O8" s="272"/>
      <c r="P8" s="272"/>
      <c r="Q8" s="272"/>
      <c r="R8" s="272"/>
      <c r="S8" s="273"/>
      <c r="T8" s="48"/>
      <c r="V8" s="17" t="s">
        <v>274</v>
      </c>
    </row>
    <row r="9" spans="1:24" ht="18" customHeight="1">
      <c r="A9" s="48"/>
      <c r="B9" s="51"/>
      <c r="C9" s="233"/>
      <c r="D9" s="180"/>
      <c r="E9" s="180"/>
      <c r="F9" s="180"/>
      <c r="G9" s="129"/>
      <c r="H9" s="129"/>
      <c r="I9" s="129"/>
      <c r="J9" s="129"/>
      <c r="K9" s="129"/>
      <c r="L9" s="129"/>
      <c r="M9" s="129"/>
      <c r="N9" s="129"/>
      <c r="O9" s="129"/>
      <c r="P9" s="54"/>
      <c r="Q9" s="54"/>
      <c r="R9" s="54"/>
      <c r="S9" s="55"/>
      <c r="T9" s="48"/>
      <c r="U9" s="29" t="b">
        <v>0</v>
      </c>
    </row>
    <row r="10" spans="1:24" ht="18" customHeight="1">
      <c r="A10" s="48"/>
      <c r="B10" s="51"/>
      <c r="C10" s="56"/>
      <c r="D10" s="274" t="s">
        <v>37</v>
      </c>
      <c r="E10" s="275"/>
      <c r="F10" s="256" t="s">
        <v>38</v>
      </c>
      <c r="G10" s="257"/>
      <c r="H10" s="257"/>
      <c r="I10" s="257"/>
      <c r="J10" s="258"/>
      <c r="K10" s="259" t="str">
        <f>IF(U9=TRUE,(P11*R11+P12*R12+P13*R13+P14*R14)/1000,"-")</f>
        <v>-</v>
      </c>
      <c r="L10" s="260"/>
      <c r="M10" s="260"/>
      <c r="N10" s="260"/>
      <c r="O10" s="260"/>
      <c r="P10" s="260"/>
      <c r="Q10" s="260"/>
      <c r="R10" s="260"/>
      <c r="S10" s="55" t="s">
        <v>39</v>
      </c>
      <c r="T10" s="48"/>
      <c r="U10" s="25">
        <f>IF(K10="-",0,ROUNDDOWN(K10,0))</f>
        <v>0</v>
      </c>
      <c r="V10" s="23"/>
    </row>
    <row r="11" spans="1:24" ht="18" customHeight="1">
      <c r="A11" s="48"/>
      <c r="B11" s="51"/>
      <c r="C11" s="56"/>
      <c r="D11" s="276"/>
      <c r="E11" s="277"/>
      <c r="F11" s="224" t="s">
        <v>271</v>
      </c>
      <c r="G11" s="225"/>
      <c r="H11" s="247"/>
      <c r="I11" s="248"/>
      <c r="J11" s="248"/>
      <c r="K11" s="249"/>
      <c r="L11" s="248"/>
      <c r="M11" s="248"/>
      <c r="N11" s="248"/>
      <c r="O11" s="103" t="s">
        <v>265</v>
      </c>
      <c r="P11" s="97"/>
      <c r="Q11" s="69" t="s">
        <v>266</v>
      </c>
      <c r="R11" s="97"/>
      <c r="S11" s="88" t="s">
        <v>267</v>
      </c>
      <c r="T11" s="48"/>
      <c r="V11" s="20"/>
      <c r="X11" s="2" t="s">
        <v>113</v>
      </c>
    </row>
    <row r="12" spans="1:24" ht="18" customHeight="1">
      <c r="A12" s="48"/>
      <c r="B12" s="51"/>
      <c r="C12" s="56"/>
      <c r="D12" s="276"/>
      <c r="E12" s="277"/>
      <c r="F12" s="226"/>
      <c r="G12" s="227"/>
      <c r="H12" s="254"/>
      <c r="I12" s="250"/>
      <c r="J12" s="255"/>
      <c r="K12" s="251"/>
      <c r="L12" s="252"/>
      <c r="M12" s="252"/>
      <c r="N12" s="252"/>
      <c r="O12" s="89" t="s">
        <v>265</v>
      </c>
      <c r="P12" s="97"/>
      <c r="Q12" s="73" t="s">
        <v>266</v>
      </c>
      <c r="R12" s="97"/>
      <c r="S12" s="57" t="s">
        <v>267</v>
      </c>
      <c r="T12" s="48"/>
      <c r="V12" s="20"/>
      <c r="X12" s="182">
        <f>MIN(U10,U15)</f>
        <v>0</v>
      </c>
    </row>
    <row r="13" spans="1:24" ht="18" customHeight="1">
      <c r="A13" s="48"/>
      <c r="B13" s="51"/>
      <c r="C13" s="56"/>
      <c r="D13" s="276"/>
      <c r="E13" s="277"/>
      <c r="F13" s="226"/>
      <c r="G13" s="227"/>
      <c r="H13" s="250"/>
      <c r="I13" s="250"/>
      <c r="J13" s="250"/>
      <c r="K13" s="251"/>
      <c r="L13" s="252"/>
      <c r="M13" s="252"/>
      <c r="N13" s="252"/>
      <c r="O13" s="89" t="s">
        <v>265</v>
      </c>
      <c r="P13" s="97"/>
      <c r="Q13" s="73" t="s">
        <v>266</v>
      </c>
      <c r="R13" s="97"/>
      <c r="S13" s="57" t="s">
        <v>267</v>
      </c>
      <c r="T13" s="48"/>
      <c r="V13" s="20"/>
      <c r="W13" s="19"/>
      <c r="X13" s="183"/>
    </row>
    <row r="14" spans="1:24" ht="18" customHeight="1">
      <c r="A14" s="48"/>
      <c r="B14" s="51"/>
      <c r="C14" s="56"/>
      <c r="D14" s="278"/>
      <c r="E14" s="279"/>
      <c r="F14" s="230"/>
      <c r="G14" s="232"/>
      <c r="H14" s="250"/>
      <c r="I14" s="250"/>
      <c r="J14" s="250"/>
      <c r="K14" s="244"/>
      <c r="L14" s="245"/>
      <c r="M14" s="245"/>
      <c r="N14" s="245"/>
      <c r="O14" s="89" t="s">
        <v>265</v>
      </c>
      <c r="P14" s="97"/>
      <c r="Q14" s="73" t="s">
        <v>266</v>
      </c>
      <c r="R14" s="97"/>
      <c r="S14" s="57" t="s">
        <v>267</v>
      </c>
      <c r="T14" s="48"/>
      <c r="V14" s="20"/>
    </row>
    <row r="15" spans="1:24" ht="18" customHeight="1">
      <c r="A15" s="48"/>
      <c r="B15" s="51"/>
      <c r="C15" s="56"/>
      <c r="D15" s="229" t="s">
        <v>40</v>
      </c>
      <c r="E15" s="229"/>
      <c r="F15" s="256" t="s">
        <v>41</v>
      </c>
      <c r="G15" s="257"/>
      <c r="H15" s="257"/>
      <c r="I15" s="257"/>
      <c r="J15" s="258"/>
      <c r="K15" s="259" t="str">
        <f>IF(U9=TRUE,P16*R16+P17*R17+P18*R18,"-")</f>
        <v>-</v>
      </c>
      <c r="L15" s="260"/>
      <c r="M15" s="260"/>
      <c r="N15" s="260"/>
      <c r="O15" s="260"/>
      <c r="P15" s="260"/>
      <c r="Q15" s="260"/>
      <c r="R15" s="260"/>
      <c r="S15" s="55" t="s">
        <v>39</v>
      </c>
      <c r="T15" s="48"/>
      <c r="U15" s="25">
        <f>IF(K15="-",0,ROUNDDOWN(K15,0))</f>
        <v>0</v>
      </c>
      <c r="V15" s="21"/>
    </row>
    <row r="16" spans="1:24" ht="18" customHeight="1">
      <c r="A16" s="48"/>
      <c r="B16" s="51"/>
      <c r="C16" s="56"/>
      <c r="D16" s="229"/>
      <c r="E16" s="229"/>
      <c r="F16" s="224" t="s">
        <v>402</v>
      </c>
      <c r="G16" s="225"/>
      <c r="H16" s="247"/>
      <c r="I16" s="248"/>
      <c r="J16" s="248"/>
      <c r="K16" s="249"/>
      <c r="L16" s="248"/>
      <c r="M16" s="248"/>
      <c r="N16" s="248"/>
      <c r="O16" s="103" t="s">
        <v>265</v>
      </c>
      <c r="P16" s="97"/>
      <c r="Q16" s="69" t="s">
        <v>268</v>
      </c>
      <c r="R16" s="97"/>
      <c r="S16" s="88" t="s">
        <v>269</v>
      </c>
      <c r="T16" s="48"/>
    </row>
    <row r="17" spans="1:28" ht="18" customHeight="1">
      <c r="A17" s="48"/>
      <c r="B17" s="51"/>
      <c r="C17" s="56"/>
      <c r="D17" s="229"/>
      <c r="E17" s="229"/>
      <c r="F17" s="226"/>
      <c r="G17" s="227"/>
      <c r="H17" s="280"/>
      <c r="I17" s="280"/>
      <c r="J17" s="280"/>
      <c r="K17" s="251"/>
      <c r="L17" s="252"/>
      <c r="M17" s="252"/>
      <c r="N17" s="252"/>
      <c r="O17" s="89" t="s">
        <v>265</v>
      </c>
      <c r="P17" s="97"/>
      <c r="Q17" s="73" t="s">
        <v>268</v>
      </c>
      <c r="R17" s="97"/>
      <c r="S17" s="57" t="s">
        <v>269</v>
      </c>
      <c r="T17" s="48"/>
    </row>
    <row r="18" spans="1:28" ht="18" customHeight="1">
      <c r="A18" s="48"/>
      <c r="B18" s="51"/>
      <c r="C18" s="56"/>
      <c r="D18" s="229"/>
      <c r="E18" s="229"/>
      <c r="F18" s="226"/>
      <c r="G18" s="227"/>
      <c r="H18" s="280"/>
      <c r="I18" s="280"/>
      <c r="J18" s="280"/>
      <c r="K18" s="244"/>
      <c r="L18" s="245"/>
      <c r="M18" s="245"/>
      <c r="N18" s="245"/>
      <c r="O18" s="89" t="s">
        <v>265</v>
      </c>
      <c r="P18" s="97"/>
      <c r="Q18" s="73" t="s">
        <v>268</v>
      </c>
      <c r="R18" s="97"/>
      <c r="S18" s="57" t="s">
        <v>269</v>
      </c>
      <c r="T18" s="48"/>
    </row>
    <row r="19" spans="1:28" ht="18" customHeight="1">
      <c r="A19" s="48"/>
      <c r="B19" s="56"/>
      <c r="C19" s="56"/>
      <c r="D19" s="231"/>
      <c r="E19" s="231"/>
      <c r="F19" s="256" t="s">
        <v>42</v>
      </c>
      <c r="G19" s="257"/>
      <c r="H19" s="257"/>
      <c r="I19" s="257"/>
      <c r="J19" s="258"/>
      <c r="K19" s="179" t="s">
        <v>94</v>
      </c>
      <c r="L19" s="180"/>
      <c r="M19" s="180"/>
      <c r="N19" s="180"/>
      <c r="O19" s="180"/>
      <c r="P19" s="180"/>
      <c r="Q19" s="180"/>
      <c r="R19" s="180"/>
      <c r="S19" s="181"/>
      <c r="T19" s="48"/>
      <c r="V19" s="17" t="s">
        <v>97</v>
      </c>
      <c r="AA19" s="29" t="b">
        <v>0</v>
      </c>
      <c r="AB19" s="29" t="b">
        <v>0</v>
      </c>
    </row>
    <row r="20" spans="1:28" ht="18" customHeight="1">
      <c r="A20" s="48"/>
      <c r="B20" s="51"/>
      <c r="C20" s="51"/>
      <c r="D20" s="274" t="s">
        <v>95</v>
      </c>
      <c r="E20" s="275"/>
      <c r="F20" s="256" t="s">
        <v>96</v>
      </c>
      <c r="G20" s="257"/>
      <c r="H20" s="257"/>
      <c r="I20" s="257"/>
      <c r="J20" s="258"/>
      <c r="K20" s="259" t="str">
        <f>IF(U9=TRUE,P21*R21+P22*R22+P23*R23,"-")</f>
        <v>-</v>
      </c>
      <c r="L20" s="260"/>
      <c r="M20" s="260"/>
      <c r="N20" s="260"/>
      <c r="O20" s="260"/>
      <c r="P20" s="260"/>
      <c r="Q20" s="260"/>
      <c r="R20" s="260"/>
      <c r="S20" s="100" t="s">
        <v>272</v>
      </c>
      <c r="T20" s="48"/>
      <c r="U20" s="26" t="e">
        <f>ROUNDDOWN(K20,1)</f>
        <v>#VALUE!</v>
      </c>
      <c r="V20" s="22" t="s">
        <v>98</v>
      </c>
    </row>
    <row r="21" spans="1:28" ht="18" customHeight="1">
      <c r="A21" s="48"/>
      <c r="B21" s="56"/>
      <c r="C21" s="51"/>
      <c r="D21" s="276"/>
      <c r="E21" s="277"/>
      <c r="F21" s="224" t="s">
        <v>403</v>
      </c>
      <c r="G21" s="225"/>
      <c r="H21" s="247"/>
      <c r="I21" s="248"/>
      <c r="J21" s="248"/>
      <c r="K21" s="249"/>
      <c r="L21" s="248"/>
      <c r="M21" s="248"/>
      <c r="N21" s="248"/>
      <c r="O21" s="92" t="s">
        <v>265</v>
      </c>
      <c r="P21" s="97"/>
      <c r="Q21" s="93" t="s">
        <v>270</v>
      </c>
      <c r="R21" s="97"/>
      <c r="S21" s="94" t="s">
        <v>269</v>
      </c>
      <c r="T21" s="48"/>
    </row>
    <row r="22" spans="1:28" ht="18" customHeight="1">
      <c r="A22" s="48"/>
      <c r="B22" s="56"/>
      <c r="C22" s="51"/>
      <c r="D22" s="276"/>
      <c r="E22" s="277"/>
      <c r="F22" s="226"/>
      <c r="G22" s="227"/>
      <c r="H22" s="276"/>
      <c r="I22" s="280"/>
      <c r="J22" s="280"/>
      <c r="K22" s="251"/>
      <c r="L22" s="252"/>
      <c r="M22" s="252"/>
      <c r="N22" s="252"/>
      <c r="O22" s="89" t="s">
        <v>265</v>
      </c>
      <c r="P22" s="97"/>
      <c r="Q22" s="73" t="s">
        <v>270</v>
      </c>
      <c r="R22" s="97"/>
      <c r="S22" s="57" t="s">
        <v>269</v>
      </c>
      <c r="T22" s="48"/>
    </row>
    <row r="23" spans="1:28" ht="18" customHeight="1">
      <c r="A23" s="48"/>
      <c r="B23" s="56"/>
      <c r="C23" s="51"/>
      <c r="D23" s="278"/>
      <c r="E23" s="279"/>
      <c r="F23" s="226"/>
      <c r="G23" s="227"/>
      <c r="H23" s="278"/>
      <c r="I23" s="281"/>
      <c r="J23" s="281"/>
      <c r="K23" s="244"/>
      <c r="L23" s="245"/>
      <c r="M23" s="245"/>
      <c r="N23" s="245"/>
      <c r="O23" s="90" t="s">
        <v>265</v>
      </c>
      <c r="P23" s="96"/>
      <c r="Q23" s="91" t="s">
        <v>270</v>
      </c>
      <c r="R23" s="96"/>
      <c r="S23" s="95" t="s">
        <v>269</v>
      </c>
      <c r="T23" s="48"/>
    </row>
    <row r="24" spans="1:28" ht="18" customHeight="1">
      <c r="A24" s="48"/>
      <c r="B24" s="56"/>
      <c r="C24" s="233"/>
      <c r="D24" s="180"/>
      <c r="E24" s="180"/>
      <c r="F24" s="180"/>
      <c r="G24" s="53"/>
      <c r="H24" s="48"/>
      <c r="I24" s="48"/>
      <c r="J24" s="48"/>
      <c r="K24" s="48"/>
      <c r="L24" s="48"/>
      <c r="M24" s="48"/>
      <c r="N24" s="48"/>
      <c r="O24" s="48"/>
      <c r="P24" s="48"/>
      <c r="Q24" s="48"/>
      <c r="R24" s="48"/>
      <c r="S24" s="62"/>
      <c r="T24" s="48"/>
      <c r="U24" s="29" t="b">
        <v>0</v>
      </c>
    </row>
    <row r="25" spans="1:28" ht="18" customHeight="1">
      <c r="A25" s="48"/>
      <c r="B25" s="56"/>
      <c r="C25" s="56"/>
      <c r="D25" s="274" t="s">
        <v>95</v>
      </c>
      <c r="E25" s="275"/>
      <c r="F25" s="256" t="s">
        <v>96</v>
      </c>
      <c r="G25" s="257"/>
      <c r="H25" s="257"/>
      <c r="I25" s="257"/>
      <c r="J25" s="258"/>
      <c r="K25" s="259" t="str">
        <f>IF(U24=TRUE,P26*R26+P27*R27+P28*R28,"-")</f>
        <v>-</v>
      </c>
      <c r="L25" s="260"/>
      <c r="M25" s="260"/>
      <c r="N25" s="260"/>
      <c r="O25" s="260"/>
      <c r="P25" s="260"/>
      <c r="Q25" s="260"/>
      <c r="R25" s="260"/>
      <c r="S25" s="100" t="s">
        <v>272</v>
      </c>
      <c r="T25" s="48"/>
      <c r="U25" s="26" t="e">
        <f>ROUNDDOWN(K25,1)</f>
        <v>#VALUE!</v>
      </c>
    </row>
    <row r="26" spans="1:28" ht="18" customHeight="1">
      <c r="A26" s="48"/>
      <c r="B26" s="56"/>
      <c r="C26" s="56"/>
      <c r="D26" s="276"/>
      <c r="E26" s="277"/>
      <c r="F26" s="224" t="s">
        <v>403</v>
      </c>
      <c r="G26" s="225"/>
      <c r="H26" s="247"/>
      <c r="I26" s="248"/>
      <c r="J26" s="248"/>
      <c r="K26" s="249"/>
      <c r="L26" s="248"/>
      <c r="M26" s="248"/>
      <c r="N26" s="248"/>
      <c r="O26" s="92" t="s">
        <v>265</v>
      </c>
      <c r="P26" s="97"/>
      <c r="Q26" s="93" t="s">
        <v>270</v>
      </c>
      <c r="R26" s="97"/>
      <c r="S26" s="94" t="s">
        <v>269</v>
      </c>
      <c r="T26" s="48"/>
    </row>
    <row r="27" spans="1:28" ht="18" customHeight="1">
      <c r="A27" s="48"/>
      <c r="B27" s="56"/>
      <c r="C27" s="56"/>
      <c r="D27" s="276"/>
      <c r="E27" s="277"/>
      <c r="F27" s="226"/>
      <c r="G27" s="227"/>
      <c r="H27" s="276"/>
      <c r="I27" s="280"/>
      <c r="J27" s="280"/>
      <c r="K27" s="251"/>
      <c r="L27" s="252"/>
      <c r="M27" s="252"/>
      <c r="N27" s="252"/>
      <c r="O27" s="89" t="s">
        <v>265</v>
      </c>
      <c r="P27" s="97"/>
      <c r="Q27" s="73" t="s">
        <v>270</v>
      </c>
      <c r="R27" s="97"/>
      <c r="S27" s="57" t="s">
        <v>269</v>
      </c>
      <c r="T27" s="48"/>
    </row>
    <row r="28" spans="1:28" ht="18" customHeight="1">
      <c r="A28" s="48"/>
      <c r="B28" s="56"/>
      <c r="C28" s="56"/>
      <c r="D28" s="276"/>
      <c r="E28" s="277"/>
      <c r="F28" s="226"/>
      <c r="G28" s="227"/>
      <c r="H28" s="278"/>
      <c r="I28" s="281"/>
      <c r="J28" s="281"/>
      <c r="K28" s="244"/>
      <c r="L28" s="245"/>
      <c r="M28" s="245"/>
      <c r="N28" s="245"/>
      <c r="O28" s="90" t="s">
        <v>265</v>
      </c>
      <c r="P28" s="96"/>
      <c r="Q28" s="91" t="s">
        <v>270</v>
      </c>
      <c r="R28" s="96"/>
      <c r="S28" s="95" t="s">
        <v>269</v>
      </c>
      <c r="T28" s="48"/>
    </row>
    <row r="29" spans="1:28" ht="18" customHeight="1">
      <c r="A29" s="48"/>
      <c r="B29" s="56"/>
      <c r="C29" s="56"/>
      <c r="D29" s="224" t="s">
        <v>273</v>
      </c>
      <c r="E29" s="225"/>
      <c r="F29" s="256" t="s">
        <v>41</v>
      </c>
      <c r="G29" s="257"/>
      <c r="H29" s="257"/>
      <c r="I29" s="257"/>
      <c r="J29" s="258"/>
      <c r="K29" s="259" t="str">
        <f>IF(U24=TRUE,P30*R30+P31*R31+P32*R32,"-")</f>
        <v>-</v>
      </c>
      <c r="L29" s="260"/>
      <c r="M29" s="260"/>
      <c r="N29" s="260"/>
      <c r="O29" s="260"/>
      <c r="P29" s="260"/>
      <c r="Q29" s="260"/>
      <c r="R29" s="260"/>
      <c r="S29" s="55" t="s">
        <v>39</v>
      </c>
      <c r="T29" s="48"/>
    </row>
    <row r="30" spans="1:28" ht="18" customHeight="1">
      <c r="A30" s="48"/>
      <c r="B30" s="56"/>
      <c r="C30" s="56"/>
      <c r="D30" s="226"/>
      <c r="E30" s="227"/>
      <c r="F30" s="224" t="s">
        <v>404</v>
      </c>
      <c r="G30" s="225"/>
      <c r="H30" s="250"/>
      <c r="I30" s="250"/>
      <c r="J30" s="250"/>
      <c r="K30" s="261"/>
      <c r="L30" s="262"/>
      <c r="M30" s="262"/>
      <c r="N30" s="262"/>
      <c r="O30" s="103" t="s">
        <v>265</v>
      </c>
      <c r="P30" s="97"/>
      <c r="Q30" s="69" t="s">
        <v>268</v>
      </c>
      <c r="R30" s="97"/>
      <c r="S30" s="88" t="s">
        <v>269</v>
      </c>
      <c r="T30" s="48"/>
    </row>
    <row r="31" spans="1:28" ht="18" customHeight="1">
      <c r="A31" s="48"/>
      <c r="B31" s="56"/>
      <c r="C31" s="56"/>
      <c r="D31" s="226"/>
      <c r="E31" s="227"/>
      <c r="F31" s="226"/>
      <c r="G31" s="227"/>
      <c r="H31" s="250"/>
      <c r="I31" s="250"/>
      <c r="J31" s="250"/>
      <c r="K31" s="251"/>
      <c r="L31" s="252"/>
      <c r="M31" s="252"/>
      <c r="N31" s="252"/>
      <c r="O31" s="89" t="s">
        <v>265</v>
      </c>
      <c r="P31" s="97"/>
      <c r="Q31" s="73" t="s">
        <v>268</v>
      </c>
      <c r="R31" s="97"/>
      <c r="S31" s="57" t="s">
        <v>269</v>
      </c>
      <c r="T31" s="48"/>
    </row>
    <row r="32" spans="1:28" ht="18" customHeight="1">
      <c r="A32" s="48"/>
      <c r="B32" s="56"/>
      <c r="C32" s="56"/>
      <c r="D32" s="226"/>
      <c r="E32" s="227"/>
      <c r="F32" s="226"/>
      <c r="G32" s="227"/>
      <c r="H32" s="250"/>
      <c r="I32" s="250"/>
      <c r="J32" s="250"/>
      <c r="K32" s="244"/>
      <c r="L32" s="245"/>
      <c r="M32" s="245"/>
      <c r="N32" s="245"/>
      <c r="O32" s="89" t="s">
        <v>265</v>
      </c>
      <c r="P32" s="97"/>
      <c r="Q32" s="73" t="s">
        <v>268</v>
      </c>
      <c r="R32" s="97"/>
      <c r="S32" s="57" t="s">
        <v>269</v>
      </c>
      <c r="T32" s="48"/>
    </row>
    <row r="33" spans="1:28" ht="18" customHeight="1">
      <c r="A33" s="48"/>
      <c r="B33" s="56"/>
      <c r="C33" s="56"/>
      <c r="D33" s="230"/>
      <c r="E33" s="232"/>
      <c r="F33" s="256" t="s">
        <v>42</v>
      </c>
      <c r="G33" s="257"/>
      <c r="H33" s="257"/>
      <c r="I33" s="257"/>
      <c r="J33" s="258"/>
      <c r="K33" s="179" t="s">
        <v>94</v>
      </c>
      <c r="L33" s="180"/>
      <c r="M33" s="180"/>
      <c r="N33" s="180"/>
      <c r="O33" s="180"/>
      <c r="P33" s="180"/>
      <c r="Q33" s="180"/>
      <c r="R33" s="180"/>
      <c r="S33" s="181"/>
      <c r="T33" s="48"/>
      <c r="AA33" s="29" t="b">
        <v>0</v>
      </c>
      <c r="AB33" s="29" t="b">
        <v>0</v>
      </c>
    </row>
    <row r="34" spans="1:28" ht="18" customHeight="1">
      <c r="A34" s="48"/>
      <c r="B34" s="56"/>
      <c r="C34" s="56"/>
      <c r="D34" s="56"/>
      <c r="E34" s="184" t="s">
        <v>44</v>
      </c>
      <c r="F34" s="185"/>
      <c r="G34" s="185"/>
      <c r="H34" s="185"/>
      <c r="I34" s="185"/>
      <c r="J34" s="185"/>
      <c r="K34" s="185"/>
      <c r="L34" s="185"/>
      <c r="M34" s="185"/>
      <c r="N34" s="185"/>
      <c r="O34" s="185"/>
      <c r="P34" s="185"/>
      <c r="Q34" s="185"/>
      <c r="R34" s="185"/>
      <c r="S34" s="186"/>
      <c r="T34" s="48"/>
    </row>
    <row r="35" spans="1:28" ht="18" customHeight="1">
      <c r="A35" s="48"/>
      <c r="B35" s="56"/>
      <c r="C35" s="56"/>
      <c r="D35" s="56"/>
      <c r="E35" s="63" t="s">
        <v>37</v>
      </c>
      <c r="F35" s="256" t="s">
        <v>38</v>
      </c>
      <c r="G35" s="257"/>
      <c r="H35" s="257"/>
      <c r="I35" s="257"/>
      <c r="J35" s="258"/>
      <c r="K35" s="259"/>
      <c r="L35" s="260"/>
      <c r="M35" s="260"/>
      <c r="N35" s="260"/>
      <c r="O35" s="260"/>
      <c r="P35" s="260"/>
      <c r="Q35" s="260"/>
      <c r="R35" s="260"/>
      <c r="S35" s="55" t="s">
        <v>39</v>
      </c>
      <c r="T35" s="48"/>
    </row>
    <row r="36" spans="1:28" ht="18" customHeight="1">
      <c r="A36" s="48"/>
      <c r="B36" s="56"/>
      <c r="C36" s="56"/>
      <c r="D36" s="56"/>
      <c r="E36" s="224" t="s">
        <v>40</v>
      </c>
      <c r="F36" s="256" t="s">
        <v>41</v>
      </c>
      <c r="G36" s="257"/>
      <c r="H36" s="257"/>
      <c r="I36" s="257"/>
      <c r="J36" s="258"/>
      <c r="K36" s="259" t="str">
        <f>IF(U24=TRUE,P37*R37+P38*R38+P39*R39,"-")</f>
        <v>-</v>
      </c>
      <c r="L36" s="260"/>
      <c r="M36" s="260"/>
      <c r="N36" s="260"/>
      <c r="O36" s="260"/>
      <c r="P36" s="260"/>
      <c r="Q36" s="260"/>
      <c r="R36" s="260"/>
      <c r="S36" s="55" t="s">
        <v>39</v>
      </c>
      <c r="T36" s="48"/>
    </row>
    <row r="37" spans="1:28" ht="18" customHeight="1">
      <c r="A37" s="48"/>
      <c r="B37" s="56"/>
      <c r="C37" s="56"/>
      <c r="D37" s="56"/>
      <c r="E37" s="226"/>
      <c r="F37" s="224" t="s">
        <v>404</v>
      </c>
      <c r="G37" s="225"/>
      <c r="H37" s="247"/>
      <c r="I37" s="248"/>
      <c r="J37" s="248"/>
      <c r="K37" s="249"/>
      <c r="L37" s="248"/>
      <c r="M37" s="248"/>
      <c r="N37" s="248"/>
      <c r="O37" s="103" t="s">
        <v>265</v>
      </c>
      <c r="P37" s="97"/>
      <c r="Q37" s="69" t="s">
        <v>268</v>
      </c>
      <c r="R37" s="97"/>
      <c r="S37" s="88" t="s">
        <v>269</v>
      </c>
      <c r="T37" s="48"/>
    </row>
    <row r="38" spans="1:28" ht="18" customHeight="1">
      <c r="A38" s="48"/>
      <c r="B38" s="56"/>
      <c r="C38" s="56"/>
      <c r="D38" s="56"/>
      <c r="E38" s="226"/>
      <c r="F38" s="226"/>
      <c r="G38" s="227"/>
      <c r="H38" s="250"/>
      <c r="I38" s="250"/>
      <c r="J38" s="250"/>
      <c r="K38" s="251"/>
      <c r="L38" s="252"/>
      <c r="M38" s="252"/>
      <c r="N38" s="252"/>
      <c r="O38" s="89" t="s">
        <v>265</v>
      </c>
      <c r="P38" s="97"/>
      <c r="Q38" s="73" t="s">
        <v>268</v>
      </c>
      <c r="R38" s="97"/>
      <c r="S38" s="57" t="s">
        <v>269</v>
      </c>
      <c r="T38" s="48"/>
      <c r="U38" s="34"/>
    </row>
    <row r="39" spans="1:28" ht="18" customHeight="1">
      <c r="A39" s="48"/>
      <c r="B39" s="56"/>
      <c r="C39" s="56"/>
      <c r="D39" s="56"/>
      <c r="E39" s="226"/>
      <c r="F39" s="226"/>
      <c r="G39" s="227"/>
      <c r="H39" s="250"/>
      <c r="I39" s="250"/>
      <c r="J39" s="250"/>
      <c r="K39" s="244"/>
      <c r="L39" s="245"/>
      <c r="M39" s="245"/>
      <c r="N39" s="245"/>
      <c r="O39" s="89" t="s">
        <v>265</v>
      </c>
      <c r="P39" s="97"/>
      <c r="Q39" s="73" t="s">
        <v>268</v>
      </c>
      <c r="R39" s="97"/>
      <c r="S39" s="57" t="s">
        <v>269</v>
      </c>
      <c r="T39" s="48"/>
      <c r="U39" s="34"/>
    </row>
    <row r="40" spans="1:28" ht="18" customHeight="1">
      <c r="A40" s="48"/>
      <c r="B40" s="56"/>
      <c r="C40" s="56"/>
      <c r="D40" s="56"/>
      <c r="E40" s="226"/>
      <c r="F40" s="224" t="s">
        <v>275</v>
      </c>
      <c r="G40" s="228"/>
      <c r="H40" s="228"/>
      <c r="I40" s="228"/>
      <c r="J40" s="225"/>
      <c r="K40" s="233"/>
      <c r="L40" s="234"/>
      <c r="M40" s="234"/>
      <c r="N40" s="263" t="s">
        <v>276</v>
      </c>
      <c r="O40" s="263"/>
      <c r="P40" s="263"/>
      <c r="Q40" s="263"/>
      <c r="R40" s="263"/>
      <c r="S40" s="264"/>
      <c r="T40" s="48"/>
      <c r="U40" s="34" t="s">
        <v>157</v>
      </c>
      <c r="AA40" t="b">
        <v>0</v>
      </c>
    </row>
    <row r="41" spans="1:28" ht="18" customHeight="1">
      <c r="A41" s="48"/>
      <c r="B41" s="56"/>
      <c r="C41" s="56"/>
      <c r="D41" s="56"/>
      <c r="E41" s="226"/>
      <c r="F41" s="226"/>
      <c r="G41" s="229"/>
      <c r="H41" s="229"/>
      <c r="I41" s="229"/>
      <c r="J41" s="227"/>
      <c r="K41" s="97"/>
      <c r="L41" s="97"/>
      <c r="M41" s="97"/>
      <c r="N41" s="101" t="s">
        <v>277</v>
      </c>
      <c r="O41" s="265"/>
      <c r="P41" s="265"/>
      <c r="Q41" s="265"/>
      <c r="R41" s="265"/>
      <c r="S41" s="102" t="s">
        <v>278</v>
      </c>
      <c r="T41" s="48"/>
      <c r="U41" s="34" t="s">
        <v>157</v>
      </c>
      <c r="AA41" t="b">
        <v>0</v>
      </c>
    </row>
    <row r="42" spans="1:28" ht="18" customHeight="1">
      <c r="A42" s="48"/>
      <c r="B42" s="56"/>
      <c r="C42" s="56"/>
      <c r="D42" s="56"/>
      <c r="E42" s="230"/>
      <c r="F42" s="230"/>
      <c r="G42" s="231"/>
      <c r="H42" s="231"/>
      <c r="I42" s="231"/>
      <c r="J42" s="232"/>
      <c r="K42" s="96"/>
      <c r="L42" s="96"/>
      <c r="M42" s="96"/>
      <c r="N42" s="101" t="s">
        <v>277</v>
      </c>
      <c r="O42" s="265"/>
      <c r="P42" s="265"/>
      <c r="Q42" s="265"/>
      <c r="R42" s="265"/>
      <c r="S42" s="102" t="s">
        <v>278</v>
      </c>
      <c r="T42" s="48"/>
      <c r="U42" s="34" t="s">
        <v>157</v>
      </c>
      <c r="AA42" t="b">
        <v>0</v>
      </c>
    </row>
    <row r="43" spans="1:28" ht="18" customHeight="1">
      <c r="A43" s="48"/>
      <c r="B43" s="58"/>
      <c r="C43" s="58"/>
      <c r="D43" s="58"/>
      <c r="E43" s="184" t="s">
        <v>45</v>
      </c>
      <c r="F43" s="185"/>
      <c r="G43" s="185"/>
      <c r="H43" s="185"/>
      <c r="I43" s="185"/>
      <c r="J43" s="186"/>
      <c r="K43" s="99"/>
      <c r="L43" s="98"/>
      <c r="M43" s="98"/>
      <c r="N43" s="64" t="s">
        <v>87</v>
      </c>
      <c r="O43" s="98"/>
      <c r="P43" s="64" t="s">
        <v>88</v>
      </c>
      <c r="Q43" s="98"/>
      <c r="R43" s="64" t="s">
        <v>89</v>
      </c>
      <c r="S43" s="55"/>
      <c r="T43" s="48"/>
      <c r="U43" s="34" t="s">
        <v>157</v>
      </c>
    </row>
    <row r="44" spans="1:28" ht="18" customHeight="1">
      <c r="A44" s="48"/>
      <c r="B44" s="52" t="s">
        <v>243</v>
      </c>
      <c r="C44" s="53"/>
      <c r="D44" s="53"/>
      <c r="E44" s="53"/>
      <c r="F44" s="53"/>
      <c r="G44" s="53"/>
      <c r="H44" s="53"/>
      <c r="I44" s="53"/>
      <c r="J44" s="53"/>
      <c r="K44" s="53"/>
      <c r="L44" s="53"/>
      <c r="M44" s="53"/>
      <c r="N44" s="53"/>
      <c r="O44" s="53"/>
      <c r="P44" s="53"/>
      <c r="Q44" s="53"/>
      <c r="R44" s="53"/>
      <c r="S44" s="59"/>
      <c r="T44" s="48"/>
      <c r="U44" s="34" t="s">
        <v>163</v>
      </c>
    </row>
    <row r="45" spans="1:28" ht="18" customHeight="1">
      <c r="A45" s="48"/>
      <c r="B45" s="51"/>
      <c r="C45" s="253" t="s">
        <v>46</v>
      </c>
      <c r="D45" s="253"/>
      <c r="E45" s="253"/>
      <c r="F45" s="179" t="s">
        <v>217</v>
      </c>
      <c r="G45" s="180"/>
      <c r="H45" s="180"/>
      <c r="I45" s="180"/>
      <c r="J45" s="180"/>
      <c r="K45" s="180"/>
      <c r="L45" s="180"/>
      <c r="M45" s="180"/>
      <c r="N45" s="180"/>
      <c r="O45" s="180"/>
      <c r="P45" s="180"/>
      <c r="Q45" s="180"/>
      <c r="R45" s="180"/>
      <c r="S45" s="181"/>
      <c r="T45" s="48"/>
      <c r="U45" s="34" t="s">
        <v>164</v>
      </c>
      <c r="V45" s="17" t="s">
        <v>97</v>
      </c>
      <c r="AA45" s="29" t="b">
        <v>0</v>
      </c>
      <c r="AB45" s="29" t="b">
        <v>0</v>
      </c>
    </row>
    <row r="46" spans="1:28" ht="18" customHeight="1">
      <c r="A46" s="48"/>
      <c r="B46" s="60"/>
      <c r="C46" s="246" t="s">
        <v>47</v>
      </c>
      <c r="D46" s="246"/>
      <c r="E46" s="246"/>
      <c r="F46" s="184" t="str">
        <f>IF(AA45=FALSE,"-","")</f>
        <v>-</v>
      </c>
      <c r="G46" s="185"/>
      <c r="H46" s="185"/>
      <c r="I46" s="185"/>
      <c r="J46" s="185"/>
      <c r="K46" s="185"/>
      <c r="L46" s="185"/>
      <c r="M46" s="185"/>
      <c r="N46" s="185"/>
      <c r="O46" s="185"/>
      <c r="P46" s="185"/>
      <c r="Q46" s="185"/>
      <c r="R46" s="185"/>
      <c r="S46" s="186"/>
      <c r="T46" s="48"/>
      <c r="U46" s="34" t="s">
        <v>165</v>
      </c>
      <c r="V46" s="17" t="s">
        <v>99</v>
      </c>
    </row>
    <row r="47" spans="1:28" ht="18" customHeight="1">
      <c r="A47" s="48"/>
      <c r="B47" s="48"/>
      <c r="C47" s="48"/>
      <c r="D47" s="48"/>
      <c r="E47" s="48"/>
      <c r="F47" s="48"/>
      <c r="G47" s="48"/>
      <c r="H47" s="48"/>
      <c r="I47" s="48"/>
      <c r="J47" s="48"/>
      <c r="K47" s="48"/>
      <c r="L47" s="48"/>
      <c r="M47" s="48"/>
      <c r="N47" s="48"/>
      <c r="O47" s="48"/>
      <c r="P47" s="48"/>
      <c r="Q47" s="48"/>
      <c r="R47" s="48"/>
      <c r="S47" s="48"/>
      <c r="T47" s="48"/>
      <c r="U47" s="34" t="s">
        <v>166</v>
      </c>
    </row>
    <row r="48" spans="1:28" ht="18" customHeight="1">
      <c r="A48" s="48"/>
      <c r="B48" s="48"/>
      <c r="C48" s="48"/>
      <c r="D48" s="48"/>
      <c r="E48" s="48"/>
      <c r="F48" s="48"/>
      <c r="G48" s="48"/>
      <c r="H48" s="48"/>
      <c r="I48" s="48"/>
      <c r="J48" s="48"/>
      <c r="K48" s="48"/>
      <c r="L48" s="48"/>
      <c r="M48" s="48"/>
      <c r="N48" s="48"/>
      <c r="O48" s="48"/>
      <c r="P48" s="48"/>
      <c r="Q48" s="48"/>
      <c r="R48" s="48"/>
      <c r="S48" s="48"/>
      <c r="T48" s="48"/>
      <c r="U48" s="34" t="s">
        <v>167</v>
      </c>
      <c r="V48" s="30"/>
      <c r="W48" s="32"/>
      <c r="X48" s="31"/>
    </row>
    <row r="49" spans="1:28" ht="18" customHeight="1">
      <c r="A49" s="48"/>
      <c r="B49" s="48"/>
      <c r="C49" s="48"/>
      <c r="D49" s="48"/>
      <c r="E49" s="48"/>
      <c r="F49" s="48"/>
      <c r="G49" s="48"/>
      <c r="H49" s="48"/>
      <c r="I49" s="48"/>
      <c r="J49" s="48"/>
      <c r="K49" s="48"/>
      <c r="L49" s="48"/>
      <c r="M49" s="48"/>
      <c r="N49" s="48"/>
      <c r="O49" s="48"/>
      <c r="P49" s="48"/>
      <c r="Q49" s="48"/>
      <c r="R49" s="48"/>
      <c r="S49" s="48"/>
      <c r="T49" s="48"/>
      <c r="U49" s="34" t="s">
        <v>157</v>
      </c>
      <c r="V49" s="30"/>
      <c r="X49" s="31"/>
    </row>
    <row r="50" spans="1:28" ht="18" customHeight="1">
      <c r="A50" s="48"/>
      <c r="B50" s="48"/>
      <c r="C50" s="48"/>
      <c r="D50" s="48"/>
      <c r="E50" s="48"/>
      <c r="F50" s="48"/>
      <c r="G50" s="48"/>
      <c r="H50" s="48"/>
      <c r="I50" s="48"/>
      <c r="J50" s="48"/>
      <c r="K50" s="48"/>
      <c r="L50" s="48"/>
      <c r="M50" s="48"/>
      <c r="N50" s="48"/>
      <c r="O50" s="48"/>
      <c r="P50" s="48"/>
      <c r="Q50" s="48"/>
      <c r="R50" s="48"/>
      <c r="S50" s="48"/>
      <c r="T50" s="48"/>
      <c r="U50" s="34" t="s">
        <v>157</v>
      </c>
      <c r="V50" s="30" t="s">
        <v>157</v>
      </c>
      <c r="X50" s="31"/>
    </row>
    <row r="51" spans="1:28" ht="18" customHeight="1">
      <c r="A51" s="48"/>
      <c r="B51" s="48"/>
      <c r="C51" s="48"/>
      <c r="D51" s="48"/>
      <c r="E51" s="48"/>
      <c r="F51" s="48"/>
      <c r="G51" s="48"/>
      <c r="H51" s="48"/>
      <c r="I51" s="48"/>
      <c r="J51" s="48"/>
      <c r="K51" s="48"/>
      <c r="L51" s="48"/>
      <c r="M51" s="48"/>
      <c r="N51" s="48"/>
      <c r="O51" s="48"/>
      <c r="P51" s="48"/>
      <c r="Q51" s="48"/>
      <c r="R51" s="48"/>
      <c r="S51" s="48"/>
      <c r="T51" s="48"/>
      <c r="U51" s="34" t="s">
        <v>157</v>
      </c>
      <c r="V51" s="30" t="s">
        <v>157</v>
      </c>
      <c r="W51" s="32" t="s">
        <v>158</v>
      </c>
      <c r="X51" s="31"/>
    </row>
    <row r="52" spans="1:28" ht="18" customHeight="1">
      <c r="A52" s="48"/>
      <c r="B52" s="48"/>
      <c r="C52" s="48"/>
      <c r="D52" s="48"/>
      <c r="E52" s="48"/>
      <c r="F52" s="48"/>
      <c r="G52" s="48"/>
      <c r="H52" s="48"/>
      <c r="I52" s="48"/>
      <c r="J52" s="48"/>
      <c r="K52" s="48"/>
      <c r="L52" s="48"/>
      <c r="M52" s="48"/>
      <c r="N52" s="48"/>
      <c r="O52" s="48"/>
      <c r="P52" s="48"/>
      <c r="Q52" s="48"/>
      <c r="R52" s="48"/>
      <c r="S52" s="48"/>
      <c r="T52" s="48"/>
      <c r="U52" s="34" t="s">
        <v>157</v>
      </c>
      <c r="V52" s="30" t="s">
        <v>157</v>
      </c>
      <c r="W52" s="32" t="s">
        <v>159</v>
      </c>
      <c r="X52" s="31"/>
    </row>
    <row r="53" spans="1:28" ht="18" customHeight="1">
      <c r="A53" s="48"/>
      <c r="B53" s="48"/>
      <c r="C53" s="48"/>
      <c r="D53" s="48"/>
      <c r="E53" s="48"/>
      <c r="F53" s="48"/>
      <c r="G53" s="48"/>
      <c r="H53" s="48"/>
      <c r="I53" s="48"/>
      <c r="J53" s="48"/>
      <c r="K53" s="48"/>
      <c r="L53" s="48"/>
      <c r="M53" s="48"/>
      <c r="N53" s="48"/>
      <c r="O53" s="48"/>
      <c r="P53" s="48"/>
      <c r="Q53" s="48"/>
      <c r="R53" s="48"/>
      <c r="S53" s="48"/>
      <c r="T53" s="48"/>
      <c r="V53" s="30" t="s">
        <v>157</v>
      </c>
      <c r="W53" s="32" t="s">
        <v>160</v>
      </c>
      <c r="X53" s="31"/>
    </row>
    <row r="54" spans="1:28" ht="18" customHeight="1">
      <c r="A54" s="48"/>
      <c r="B54" s="48"/>
      <c r="C54" s="48"/>
      <c r="D54" s="48"/>
      <c r="E54" s="48"/>
      <c r="F54" s="48"/>
      <c r="G54" s="48"/>
      <c r="H54" s="48"/>
      <c r="I54" s="48"/>
      <c r="J54" s="48"/>
      <c r="K54" s="48"/>
      <c r="L54" s="48"/>
      <c r="M54" s="48"/>
      <c r="N54" s="48"/>
      <c r="O54" s="48"/>
      <c r="P54" s="48"/>
      <c r="Q54" s="48"/>
      <c r="R54" s="48"/>
      <c r="S54" s="48"/>
      <c r="T54" s="48"/>
      <c r="V54" s="30" t="s">
        <v>157</v>
      </c>
      <c r="W54" s="33" t="s">
        <v>161</v>
      </c>
      <c r="X54" s="31"/>
    </row>
    <row r="55" spans="1:28" ht="18" customHeight="1">
      <c r="A55" s="48"/>
      <c r="B55" s="48"/>
      <c r="C55" s="48"/>
      <c r="D55" s="48"/>
      <c r="E55" s="48"/>
      <c r="F55" s="48"/>
      <c r="G55" s="48"/>
      <c r="H55" s="48"/>
      <c r="I55" s="48"/>
      <c r="J55" s="48"/>
      <c r="K55" s="48"/>
      <c r="L55" s="48"/>
      <c r="M55" s="48"/>
      <c r="N55" s="48"/>
      <c r="O55" s="48"/>
      <c r="P55" s="48"/>
      <c r="Q55" s="48"/>
      <c r="R55" s="48"/>
      <c r="S55" s="48"/>
      <c r="T55" s="48"/>
      <c r="V55" s="30" t="s">
        <v>157</v>
      </c>
      <c r="W55" s="33" t="s">
        <v>162</v>
      </c>
      <c r="X55" s="31"/>
    </row>
    <row r="56" spans="1:28" ht="18" customHeight="1">
      <c r="A56" s="48"/>
      <c r="B56" s="48"/>
      <c r="C56" s="48"/>
      <c r="D56" s="48"/>
      <c r="E56" s="48"/>
      <c r="F56" s="48"/>
      <c r="G56" s="48"/>
      <c r="H56" s="48"/>
      <c r="I56" s="48"/>
      <c r="J56" s="48"/>
      <c r="K56" s="48"/>
      <c r="L56" s="48"/>
      <c r="M56" s="48"/>
      <c r="N56" s="48"/>
      <c r="O56" s="48"/>
      <c r="P56" s="48"/>
      <c r="Q56" s="48"/>
      <c r="R56" s="48"/>
      <c r="S56" s="48"/>
      <c r="T56" s="48"/>
      <c r="V56" s="30" t="s">
        <v>157</v>
      </c>
      <c r="X56" s="31"/>
    </row>
    <row r="57" spans="1:28" ht="18" customHeight="1">
      <c r="A57" s="48"/>
      <c r="B57" s="48"/>
      <c r="C57" s="48"/>
      <c r="D57" s="48"/>
      <c r="E57" s="48"/>
      <c r="F57" s="48"/>
      <c r="G57" s="48"/>
      <c r="H57" s="48"/>
      <c r="I57" s="48"/>
      <c r="J57" s="48"/>
      <c r="K57" s="48"/>
      <c r="L57" s="48"/>
      <c r="M57" s="48"/>
      <c r="N57" s="48"/>
      <c r="O57" s="48"/>
      <c r="P57" s="48"/>
      <c r="Q57" s="48"/>
      <c r="R57" s="48"/>
      <c r="S57" s="48"/>
      <c r="T57" s="48"/>
      <c r="V57" s="30" t="s">
        <v>157</v>
      </c>
      <c r="W57" s="31"/>
      <c r="X57" s="31"/>
    </row>
    <row r="58" spans="1:28" ht="18" customHeight="1">
      <c r="A58" s="48"/>
      <c r="B58" s="48" t="s">
        <v>101</v>
      </c>
      <c r="C58" s="48"/>
      <c r="D58" s="48"/>
      <c r="E58" s="48"/>
      <c r="F58" s="48"/>
      <c r="G58" s="48"/>
      <c r="H58" s="48"/>
      <c r="I58" s="48"/>
      <c r="J58" s="48"/>
      <c r="K58" s="48"/>
      <c r="L58" s="48"/>
      <c r="M58" s="48"/>
      <c r="N58" s="48"/>
      <c r="O58" s="48"/>
      <c r="P58" s="48"/>
      <c r="Q58" s="48" t="s">
        <v>102</v>
      </c>
      <c r="R58" s="48"/>
      <c r="S58" s="48"/>
      <c r="T58" s="48"/>
    </row>
    <row r="59" spans="1:28" ht="18" customHeight="1">
      <c r="A59" s="48"/>
      <c r="B59" s="200"/>
      <c r="C59" s="201"/>
      <c r="D59" s="202"/>
      <c r="E59" s="241" t="s">
        <v>48</v>
      </c>
      <c r="F59" s="233" t="s">
        <v>103</v>
      </c>
      <c r="G59" s="234"/>
      <c r="H59" s="234"/>
      <c r="I59" s="235"/>
      <c r="J59" s="233" t="s">
        <v>49</v>
      </c>
      <c r="K59" s="234"/>
      <c r="L59" s="234"/>
      <c r="M59" s="235"/>
      <c r="N59" s="233" t="s">
        <v>50</v>
      </c>
      <c r="O59" s="234"/>
      <c r="P59" s="235"/>
      <c r="Q59" s="233" t="s">
        <v>51</v>
      </c>
      <c r="R59" s="234"/>
      <c r="S59" s="235"/>
      <c r="T59" s="48"/>
      <c r="V59" s="104" t="s">
        <v>279</v>
      </c>
      <c r="AB59" s="104" t="s">
        <v>280</v>
      </c>
    </row>
    <row r="60" spans="1:28" ht="18" customHeight="1">
      <c r="A60" s="48"/>
      <c r="B60" s="203"/>
      <c r="C60" s="204"/>
      <c r="D60" s="205"/>
      <c r="E60" s="243"/>
      <c r="F60" s="238"/>
      <c r="G60" s="239"/>
      <c r="H60" s="239"/>
      <c r="I60" s="240"/>
      <c r="J60" s="238"/>
      <c r="K60" s="239"/>
      <c r="L60" s="239"/>
      <c r="M60" s="240"/>
      <c r="N60" s="238"/>
      <c r="O60" s="239"/>
      <c r="P60" s="240"/>
      <c r="Q60" s="238"/>
      <c r="R60" s="239"/>
      <c r="S60" s="240"/>
      <c r="T60" s="48"/>
      <c r="V60" s="2" t="s">
        <v>145</v>
      </c>
      <c r="AB60" s="2" t="s">
        <v>284</v>
      </c>
    </row>
    <row r="61" spans="1:28" ht="18" customHeight="1">
      <c r="A61" s="48"/>
      <c r="B61" s="224" t="s">
        <v>52</v>
      </c>
      <c r="C61" s="228"/>
      <c r="D61" s="225"/>
      <c r="E61" s="241" t="s">
        <v>53</v>
      </c>
      <c r="F61" s="206"/>
      <c r="G61" s="207"/>
      <c r="H61" s="207"/>
      <c r="I61" s="208"/>
      <c r="J61" s="206"/>
      <c r="K61" s="207"/>
      <c r="L61" s="207"/>
      <c r="M61" s="208"/>
      <c r="N61" s="215"/>
      <c r="O61" s="216"/>
      <c r="P61" s="217"/>
      <c r="Q61" s="191"/>
      <c r="R61" s="192"/>
      <c r="S61" s="193"/>
      <c r="T61" s="48"/>
      <c r="V61" s="2" t="s">
        <v>151</v>
      </c>
      <c r="AB61" s="2" t="s">
        <v>281</v>
      </c>
    </row>
    <row r="62" spans="1:28" ht="18" customHeight="1">
      <c r="A62" s="48"/>
      <c r="B62" s="226"/>
      <c r="C62" s="229"/>
      <c r="D62" s="227"/>
      <c r="E62" s="242"/>
      <c r="F62" s="209"/>
      <c r="G62" s="210"/>
      <c r="H62" s="210"/>
      <c r="I62" s="211"/>
      <c r="J62" s="209"/>
      <c r="K62" s="210"/>
      <c r="L62" s="210"/>
      <c r="M62" s="211"/>
      <c r="N62" s="218"/>
      <c r="O62" s="219"/>
      <c r="P62" s="220"/>
      <c r="Q62" s="194"/>
      <c r="R62" s="195"/>
      <c r="S62" s="196"/>
      <c r="T62" s="48"/>
      <c r="V62" s="2" t="s">
        <v>153</v>
      </c>
      <c r="AB62" s="2" t="s">
        <v>149</v>
      </c>
    </row>
    <row r="63" spans="1:28" ht="18" customHeight="1">
      <c r="A63" s="48"/>
      <c r="B63" s="226"/>
      <c r="C63" s="229"/>
      <c r="D63" s="227"/>
      <c r="E63" s="243"/>
      <c r="F63" s="212"/>
      <c r="G63" s="213"/>
      <c r="H63" s="213"/>
      <c r="I63" s="214"/>
      <c r="J63" s="212"/>
      <c r="K63" s="213"/>
      <c r="L63" s="213"/>
      <c r="M63" s="214"/>
      <c r="N63" s="221"/>
      <c r="O63" s="222"/>
      <c r="P63" s="223"/>
      <c r="Q63" s="197"/>
      <c r="R63" s="198"/>
      <c r="S63" s="199"/>
      <c r="T63" s="48"/>
      <c r="V63" s="2" t="s">
        <v>146</v>
      </c>
      <c r="AB63" s="2" t="s">
        <v>282</v>
      </c>
    </row>
    <row r="64" spans="1:28" ht="18" customHeight="1">
      <c r="A64" s="48"/>
      <c r="B64" s="226"/>
      <c r="C64" s="229"/>
      <c r="D64" s="227"/>
      <c r="E64" s="241" t="s">
        <v>54</v>
      </c>
      <c r="F64" s="206"/>
      <c r="G64" s="207"/>
      <c r="H64" s="207"/>
      <c r="I64" s="208"/>
      <c r="J64" s="206"/>
      <c r="K64" s="207"/>
      <c r="L64" s="207"/>
      <c r="M64" s="208"/>
      <c r="N64" s="215"/>
      <c r="O64" s="216"/>
      <c r="P64" s="217"/>
      <c r="Q64" s="191"/>
      <c r="R64" s="192"/>
      <c r="S64" s="193"/>
      <c r="T64" s="48"/>
      <c r="V64" s="2" t="s">
        <v>148</v>
      </c>
      <c r="AB64" s="2" t="s">
        <v>285</v>
      </c>
    </row>
    <row r="65" spans="1:28" ht="18" customHeight="1">
      <c r="A65" s="48"/>
      <c r="B65" s="226"/>
      <c r="C65" s="229"/>
      <c r="D65" s="227"/>
      <c r="E65" s="242"/>
      <c r="F65" s="209"/>
      <c r="G65" s="210"/>
      <c r="H65" s="210"/>
      <c r="I65" s="211"/>
      <c r="J65" s="209"/>
      <c r="K65" s="210"/>
      <c r="L65" s="210"/>
      <c r="M65" s="211"/>
      <c r="N65" s="218"/>
      <c r="O65" s="219"/>
      <c r="P65" s="220"/>
      <c r="Q65" s="194"/>
      <c r="R65" s="195"/>
      <c r="S65" s="196"/>
      <c r="T65" s="48"/>
      <c r="V65" s="2" t="s">
        <v>147</v>
      </c>
      <c r="AB65" s="2" t="s">
        <v>283</v>
      </c>
    </row>
    <row r="66" spans="1:28" ht="18" customHeight="1">
      <c r="A66" s="48"/>
      <c r="B66" s="230"/>
      <c r="C66" s="231"/>
      <c r="D66" s="232"/>
      <c r="E66" s="243"/>
      <c r="F66" s="212"/>
      <c r="G66" s="213"/>
      <c r="H66" s="213"/>
      <c r="I66" s="214"/>
      <c r="J66" s="212"/>
      <c r="K66" s="213"/>
      <c r="L66" s="213"/>
      <c r="M66" s="214"/>
      <c r="N66" s="221"/>
      <c r="O66" s="222"/>
      <c r="P66" s="223"/>
      <c r="Q66" s="197"/>
      <c r="R66" s="198"/>
      <c r="S66" s="199"/>
      <c r="T66" s="48"/>
      <c r="AB66" s="2" t="s">
        <v>150</v>
      </c>
    </row>
    <row r="67" spans="1:28" ht="18" customHeight="1">
      <c r="A67" s="48"/>
      <c r="B67" s="233" t="s">
        <v>43</v>
      </c>
      <c r="C67" s="234"/>
      <c r="D67" s="235"/>
      <c r="E67" s="241" t="s">
        <v>53</v>
      </c>
      <c r="F67" s="206"/>
      <c r="G67" s="207"/>
      <c r="H67" s="207"/>
      <c r="I67" s="208"/>
      <c r="J67" s="206"/>
      <c r="K67" s="207"/>
      <c r="L67" s="207"/>
      <c r="M67" s="208"/>
      <c r="N67" s="215"/>
      <c r="O67" s="216"/>
      <c r="P67" s="217"/>
      <c r="Q67" s="191"/>
      <c r="R67" s="192"/>
      <c r="S67" s="193"/>
      <c r="T67" s="48"/>
      <c r="V67" s="13" t="s">
        <v>142</v>
      </c>
      <c r="W67" s="2" t="s">
        <v>152</v>
      </c>
      <c r="AB67" s="2" t="s">
        <v>286</v>
      </c>
    </row>
    <row r="68" spans="1:28" ht="18" customHeight="1">
      <c r="A68" s="48"/>
      <c r="B68" s="236"/>
      <c r="C68" s="172"/>
      <c r="D68" s="237"/>
      <c r="E68" s="242"/>
      <c r="F68" s="209"/>
      <c r="G68" s="210"/>
      <c r="H68" s="210"/>
      <c r="I68" s="211"/>
      <c r="J68" s="209"/>
      <c r="K68" s="210"/>
      <c r="L68" s="210"/>
      <c r="M68" s="211"/>
      <c r="N68" s="218"/>
      <c r="O68" s="219"/>
      <c r="P68" s="220"/>
      <c r="Q68" s="194"/>
      <c r="R68" s="195"/>
      <c r="S68" s="196"/>
      <c r="T68" s="48"/>
      <c r="V68" s="2" t="s">
        <v>143</v>
      </c>
      <c r="W68" s="2" t="s">
        <v>156</v>
      </c>
      <c r="AB68" s="2" t="s">
        <v>147</v>
      </c>
    </row>
    <row r="69" spans="1:28" ht="18" customHeight="1">
      <c r="A69" s="48"/>
      <c r="B69" s="236"/>
      <c r="C69" s="172"/>
      <c r="D69" s="237"/>
      <c r="E69" s="243"/>
      <c r="F69" s="212"/>
      <c r="G69" s="213"/>
      <c r="H69" s="213"/>
      <c r="I69" s="214"/>
      <c r="J69" s="212"/>
      <c r="K69" s="213"/>
      <c r="L69" s="213"/>
      <c r="M69" s="214"/>
      <c r="N69" s="221"/>
      <c r="O69" s="222"/>
      <c r="P69" s="223"/>
      <c r="Q69" s="197"/>
      <c r="R69" s="198"/>
      <c r="S69" s="199"/>
      <c r="T69" s="48"/>
      <c r="W69" s="2" t="s">
        <v>144</v>
      </c>
    </row>
    <row r="70" spans="1:28" ht="18" customHeight="1">
      <c r="A70" s="48"/>
      <c r="B70" s="236"/>
      <c r="C70" s="172"/>
      <c r="D70" s="237"/>
      <c r="E70" s="241" t="s">
        <v>54</v>
      </c>
      <c r="F70" s="206"/>
      <c r="G70" s="207"/>
      <c r="H70" s="207"/>
      <c r="I70" s="208"/>
      <c r="J70" s="206"/>
      <c r="K70" s="207"/>
      <c r="L70" s="207"/>
      <c r="M70" s="208"/>
      <c r="N70" s="215"/>
      <c r="O70" s="216"/>
      <c r="P70" s="217"/>
      <c r="Q70" s="191"/>
      <c r="R70" s="192"/>
      <c r="S70" s="193"/>
      <c r="T70" s="48"/>
    </row>
    <row r="71" spans="1:28" ht="18" customHeight="1">
      <c r="A71" s="48"/>
      <c r="B71" s="236"/>
      <c r="C71" s="172"/>
      <c r="D71" s="237"/>
      <c r="E71" s="242"/>
      <c r="F71" s="209"/>
      <c r="G71" s="210"/>
      <c r="H71" s="210"/>
      <c r="I71" s="211"/>
      <c r="J71" s="209"/>
      <c r="K71" s="210"/>
      <c r="L71" s="210"/>
      <c r="M71" s="211"/>
      <c r="N71" s="218"/>
      <c r="O71" s="219"/>
      <c r="P71" s="220"/>
      <c r="Q71" s="194"/>
      <c r="R71" s="195"/>
      <c r="S71" s="196"/>
      <c r="T71" s="48"/>
      <c r="V71" s="13" t="s">
        <v>154</v>
      </c>
    </row>
    <row r="72" spans="1:28" ht="18" customHeight="1">
      <c r="A72" s="48"/>
      <c r="B72" s="238"/>
      <c r="C72" s="239"/>
      <c r="D72" s="240"/>
      <c r="E72" s="243"/>
      <c r="F72" s="212"/>
      <c r="G72" s="213"/>
      <c r="H72" s="213"/>
      <c r="I72" s="214"/>
      <c r="J72" s="212"/>
      <c r="K72" s="213"/>
      <c r="L72" s="213"/>
      <c r="M72" s="214"/>
      <c r="N72" s="221"/>
      <c r="O72" s="222"/>
      <c r="P72" s="223"/>
      <c r="Q72" s="197"/>
      <c r="R72" s="198"/>
      <c r="S72" s="199"/>
      <c r="T72" s="48"/>
      <c r="V72" s="13" t="s">
        <v>155</v>
      </c>
    </row>
    <row r="73" spans="1:28" ht="18" customHeight="1">
      <c r="A73" s="48"/>
      <c r="B73" s="48" t="s">
        <v>395</v>
      </c>
      <c r="C73" s="48"/>
      <c r="D73" s="48"/>
      <c r="E73" s="48"/>
      <c r="F73" s="48"/>
      <c r="G73" s="48"/>
      <c r="H73" s="48"/>
      <c r="I73" s="48"/>
      <c r="J73" s="48"/>
      <c r="K73" s="48"/>
      <c r="L73" s="48"/>
      <c r="M73" s="48"/>
      <c r="N73" s="48"/>
      <c r="O73" s="48"/>
      <c r="P73" s="48"/>
      <c r="Q73" s="48"/>
      <c r="R73" s="48"/>
      <c r="S73" s="48"/>
      <c r="T73" s="48"/>
    </row>
    <row r="74" spans="1:28" ht="18" customHeight="1">
      <c r="A74" s="48"/>
      <c r="B74" s="48"/>
      <c r="C74" s="48"/>
      <c r="D74" s="48"/>
      <c r="E74" s="48"/>
      <c r="F74" s="48"/>
      <c r="G74" s="48"/>
      <c r="H74" s="48"/>
      <c r="I74" s="48"/>
      <c r="J74" s="48"/>
      <c r="K74" s="48"/>
      <c r="L74" s="48"/>
      <c r="M74" s="48"/>
      <c r="N74" s="48"/>
      <c r="O74" s="48"/>
      <c r="P74" s="48"/>
      <c r="Q74" s="48"/>
      <c r="R74" s="48"/>
      <c r="S74" s="48"/>
      <c r="T74" s="48"/>
    </row>
    <row r="75" spans="1:28" ht="18" customHeight="1">
      <c r="A75" s="48"/>
      <c r="B75" s="48" t="s">
        <v>55</v>
      </c>
      <c r="C75" s="48"/>
      <c r="D75" s="48"/>
      <c r="E75" s="48"/>
      <c r="F75" s="48"/>
      <c r="G75" s="48"/>
      <c r="H75" s="48"/>
      <c r="I75" s="48"/>
      <c r="J75" s="48"/>
      <c r="K75" s="48"/>
      <c r="L75" s="48"/>
      <c r="M75" s="48"/>
      <c r="N75" s="48"/>
      <c r="O75" s="48"/>
      <c r="P75" s="48"/>
      <c r="Q75" s="48"/>
      <c r="R75" s="48"/>
      <c r="S75" s="48"/>
      <c r="T75" s="48"/>
    </row>
    <row r="76" spans="1:28" ht="18" customHeight="1">
      <c r="A76" s="48"/>
      <c r="B76" s="184" t="s">
        <v>56</v>
      </c>
      <c r="C76" s="185"/>
      <c r="D76" s="185"/>
      <c r="E76" s="185"/>
      <c r="F76" s="185"/>
      <c r="G76" s="186"/>
      <c r="H76" s="184" t="s">
        <v>57</v>
      </c>
      <c r="I76" s="185"/>
      <c r="J76" s="185"/>
      <c r="K76" s="185"/>
      <c r="L76" s="185"/>
      <c r="M76" s="186"/>
      <c r="N76" s="184" t="s">
        <v>58</v>
      </c>
      <c r="O76" s="185"/>
      <c r="P76" s="185"/>
      <c r="Q76" s="185"/>
      <c r="R76" s="185"/>
      <c r="S76" s="186"/>
      <c r="T76" s="48"/>
    </row>
    <row r="77" spans="1:28" ht="18" customHeight="1">
      <c r="A77" s="48"/>
      <c r="B77" s="189"/>
      <c r="C77" s="190"/>
      <c r="D77" s="190"/>
      <c r="E77" s="190"/>
      <c r="F77" s="190"/>
      <c r="G77" s="54" t="s">
        <v>59</v>
      </c>
      <c r="H77" s="189"/>
      <c r="I77" s="190"/>
      <c r="J77" s="190"/>
      <c r="K77" s="190"/>
      <c r="L77" s="190"/>
      <c r="M77" s="55" t="s">
        <v>60</v>
      </c>
      <c r="N77" s="187" t="e">
        <f>IF(U24=FALSE,(H77/B77)*100,"-")</f>
        <v>#DIV/0!</v>
      </c>
      <c r="O77" s="188"/>
      <c r="P77" s="188"/>
      <c r="Q77" s="188"/>
      <c r="R77" s="188"/>
      <c r="S77" s="55" t="s">
        <v>61</v>
      </c>
      <c r="T77" s="66" t="e">
        <f>IF(N77="-","",IF(N77&gt;100,"NG",IF(N77&lt;30,"NG","")))</f>
        <v>#DIV/0!</v>
      </c>
      <c r="V77" s="13" t="s">
        <v>139</v>
      </c>
    </row>
    <row r="78" spans="1:28" ht="18" customHeight="1">
      <c r="A78" s="48"/>
      <c r="B78" s="48"/>
      <c r="C78" s="48"/>
      <c r="D78" s="48"/>
      <c r="E78" s="48"/>
      <c r="F78" s="48"/>
      <c r="G78" s="48"/>
      <c r="H78" s="48"/>
      <c r="I78" s="48"/>
      <c r="J78" s="48"/>
      <c r="K78" s="48"/>
      <c r="L78" s="48"/>
      <c r="M78" s="48"/>
      <c r="N78" s="48"/>
      <c r="O78" s="48"/>
      <c r="P78" s="48"/>
      <c r="Q78" s="48"/>
      <c r="R78" s="48"/>
      <c r="S78" s="48"/>
      <c r="T78" s="48"/>
      <c r="V78" s="2" t="s">
        <v>288</v>
      </c>
    </row>
    <row r="79" spans="1:28" ht="18" customHeight="1">
      <c r="A79" s="48"/>
      <c r="B79" s="48" t="s">
        <v>62</v>
      </c>
      <c r="C79" s="48"/>
      <c r="D79" s="48"/>
      <c r="E79" s="48"/>
      <c r="F79" s="48"/>
      <c r="G79" s="48"/>
      <c r="H79" s="48"/>
      <c r="I79" s="48"/>
      <c r="J79" s="48"/>
      <c r="K79" s="48"/>
      <c r="L79" s="48"/>
      <c r="M79" s="48"/>
      <c r="N79" s="48"/>
      <c r="O79" s="48"/>
      <c r="P79" s="48"/>
      <c r="Q79" s="48"/>
      <c r="R79" s="48"/>
      <c r="S79" s="48"/>
      <c r="T79" s="48"/>
    </row>
    <row r="80" spans="1:28" ht="18" customHeight="1">
      <c r="A80" s="48"/>
      <c r="B80" s="48" t="s">
        <v>63</v>
      </c>
      <c r="C80" s="48"/>
      <c r="D80" s="48"/>
      <c r="E80" s="48"/>
      <c r="F80" s="48"/>
      <c r="G80" s="48"/>
      <c r="H80" s="48"/>
      <c r="I80" s="48"/>
      <c r="J80" s="48"/>
      <c r="K80" s="48"/>
      <c r="L80" s="48"/>
      <c r="M80" s="48"/>
      <c r="N80" s="48"/>
      <c r="O80" s="48"/>
      <c r="P80" s="48"/>
      <c r="Q80" s="48"/>
      <c r="R80" s="48"/>
      <c r="S80" s="48"/>
      <c r="T80" s="48"/>
    </row>
    <row r="81" spans="1:21" ht="18" customHeight="1">
      <c r="A81" s="48"/>
      <c r="B81" s="48" t="s">
        <v>64</v>
      </c>
      <c r="C81" s="48"/>
      <c r="D81" s="48"/>
      <c r="E81" s="48"/>
      <c r="F81" s="48"/>
      <c r="G81" s="48"/>
      <c r="H81" s="48"/>
      <c r="I81" s="48"/>
      <c r="J81" s="48"/>
      <c r="K81" s="48"/>
      <c r="L81" s="48"/>
      <c r="M81" s="48"/>
      <c r="N81" s="48"/>
      <c r="O81" s="48"/>
      <c r="P81" s="48"/>
      <c r="Q81" s="48"/>
      <c r="R81" s="48"/>
      <c r="S81" s="48"/>
      <c r="T81" s="48"/>
    </row>
    <row r="82" spans="1:21" ht="18" customHeight="1">
      <c r="A82" s="48"/>
      <c r="B82" s="48"/>
      <c r="C82" s="48"/>
      <c r="D82" s="48"/>
      <c r="E82" s="48"/>
      <c r="F82" s="48"/>
      <c r="G82" s="48"/>
      <c r="H82" s="48"/>
      <c r="I82" s="48"/>
      <c r="J82" s="48"/>
      <c r="K82" s="48"/>
      <c r="L82" s="48"/>
      <c r="M82" s="48"/>
      <c r="N82" s="48"/>
      <c r="O82" s="48"/>
      <c r="P82" s="48"/>
      <c r="Q82" s="48"/>
      <c r="R82" s="48"/>
      <c r="S82" s="48"/>
      <c r="T82" s="48"/>
    </row>
    <row r="83" spans="1:21" ht="18" customHeight="1">
      <c r="A83" s="48"/>
      <c r="B83" s="48"/>
      <c r="C83" s="48"/>
      <c r="D83" s="48"/>
      <c r="E83" s="178" t="s">
        <v>104</v>
      </c>
      <c r="F83" s="178"/>
      <c r="G83" s="178"/>
      <c r="H83" s="178"/>
      <c r="I83" s="178"/>
      <c r="J83" s="178"/>
      <c r="K83" s="178"/>
      <c r="L83" s="178"/>
      <c r="M83" s="178"/>
      <c r="N83" s="178"/>
      <c r="O83" s="178"/>
      <c r="P83" s="178"/>
      <c r="Q83" s="178"/>
      <c r="R83" s="178"/>
      <c r="S83" s="178"/>
      <c r="T83" s="48"/>
      <c r="U83" s="29" t="b">
        <v>0</v>
      </c>
    </row>
    <row r="84" spans="1:21" ht="18" customHeight="1">
      <c r="A84" s="48"/>
      <c r="B84" s="48"/>
      <c r="C84" s="48"/>
      <c r="D84" s="48"/>
      <c r="E84" s="67"/>
      <c r="F84" s="48"/>
      <c r="G84" s="48"/>
      <c r="H84" s="48"/>
      <c r="I84" s="48"/>
      <c r="J84" s="48"/>
      <c r="K84" s="48"/>
      <c r="L84" s="48"/>
      <c r="M84" s="48"/>
      <c r="N84" s="48"/>
      <c r="O84" s="48"/>
      <c r="P84" s="48"/>
      <c r="Q84" s="48"/>
      <c r="R84" s="48"/>
      <c r="S84" s="48"/>
      <c r="T84" s="48"/>
    </row>
    <row r="85" spans="1:21" ht="18" customHeight="1">
      <c r="A85" s="48"/>
      <c r="B85" s="48"/>
      <c r="C85" s="48"/>
      <c r="D85" s="48"/>
      <c r="E85" s="178" t="s">
        <v>216</v>
      </c>
      <c r="F85" s="178"/>
      <c r="G85" s="178"/>
      <c r="H85" s="178"/>
      <c r="I85" s="178"/>
      <c r="J85" s="178"/>
      <c r="K85" s="178"/>
      <c r="L85" s="178"/>
      <c r="M85" s="178"/>
      <c r="N85" s="178"/>
      <c r="O85" s="178"/>
      <c r="P85" s="178"/>
      <c r="Q85" s="178"/>
      <c r="R85" s="178"/>
      <c r="S85" s="178"/>
      <c r="T85" s="48"/>
      <c r="U85" s="29" t="b">
        <v>0</v>
      </c>
    </row>
    <row r="86" spans="1:21" ht="18" customHeight="1">
      <c r="A86" s="48"/>
      <c r="B86" s="48"/>
      <c r="C86" s="48"/>
      <c r="D86" s="48"/>
      <c r="E86" s="67"/>
      <c r="F86" s="48"/>
      <c r="G86" s="48"/>
      <c r="H86" s="48"/>
      <c r="I86" s="48"/>
      <c r="J86" s="48"/>
      <c r="K86" s="48"/>
      <c r="L86" s="48"/>
      <c r="M86" s="48"/>
      <c r="N86" s="48"/>
      <c r="O86" s="48"/>
      <c r="P86" s="48"/>
      <c r="Q86" s="48"/>
      <c r="R86" s="48"/>
      <c r="S86" s="48"/>
      <c r="T86" s="48"/>
    </row>
    <row r="87" spans="1:21" ht="18" customHeight="1">
      <c r="A87" s="48"/>
      <c r="B87" s="48"/>
      <c r="C87" s="48"/>
      <c r="D87" s="48"/>
      <c r="E87" s="178" t="s">
        <v>105</v>
      </c>
      <c r="F87" s="178"/>
      <c r="G87" s="178"/>
      <c r="H87" s="178"/>
      <c r="I87" s="178"/>
      <c r="J87" s="178"/>
      <c r="K87" s="178"/>
      <c r="L87" s="178"/>
      <c r="M87" s="178"/>
      <c r="N87" s="178"/>
      <c r="O87" s="178"/>
      <c r="P87" s="178"/>
      <c r="Q87" s="178"/>
      <c r="R87" s="178"/>
      <c r="S87" s="178"/>
      <c r="T87" s="48"/>
      <c r="U87" s="29" t="b">
        <v>0</v>
      </c>
    </row>
    <row r="88" spans="1:21" ht="18" customHeight="1">
      <c r="A88" s="48"/>
      <c r="B88" s="48"/>
      <c r="C88" s="48"/>
      <c r="D88" s="48"/>
      <c r="E88" s="67"/>
      <c r="F88" s="48"/>
      <c r="G88" s="48"/>
      <c r="H88" s="48"/>
      <c r="I88" s="48"/>
      <c r="J88" s="48"/>
      <c r="K88" s="48"/>
      <c r="L88" s="48"/>
      <c r="M88" s="48"/>
      <c r="N88" s="48"/>
      <c r="O88" s="48"/>
      <c r="P88" s="48"/>
      <c r="Q88" s="48"/>
      <c r="R88" s="48"/>
      <c r="S88" s="48"/>
      <c r="T88" s="48"/>
    </row>
    <row r="89" spans="1:21" ht="18" customHeight="1">
      <c r="A89" s="48"/>
      <c r="B89" s="48"/>
      <c r="C89" s="48"/>
      <c r="D89" s="48"/>
      <c r="E89" s="178" t="s">
        <v>106</v>
      </c>
      <c r="F89" s="178"/>
      <c r="G89" s="178"/>
      <c r="H89" s="178"/>
      <c r="I89" s="178"/>
      <c r="J89" s="178"/>
      <c r="K89" s="178"/>
      <c r="L89" s="178"/>
      <c r="M89" s="178"/>
      <c r="N89" s="178"/>
      <c r="O89" s="178"/>
      <c r="P89" s="178"/>
      <c r="Q89" s="178"/>
      <c r="R89" s="178"/>
      <c r="S89" s="178"/>
      <c r="T89" s="48"/>
      <c r="U89" s="29" t="b">
        <v>0</v>
      </c>
    </row>
    <row r="90" spans="1:21" ht="18" customHeight="1">
      <c r="A90" s="48"/>
      <c r="B90" s="48"/>
      <c r="C90" s="48"/>
      <c r="D90" s="48"/>
      <c r="E90" s="67"/>
      <c r="F90" s="48"/>
      <c r="G90" s="48"/>
      <c r="H90" s="48"/>
      <c r="I90" s="48"/>
      <c r="J90" s="48"/>
      <c r="K90" s="48"/>
      <c r="L90" s="48"/>
      <c r="M90" s="48"/>
      <c r="N90" s="48"/>
      <c r="O90" s="48"/>
      <c r="P90" s="48"/>
      <c r="Q90" s="48"/>
      <c r="R90" s="48"/>
      <c r="S90" s="48"/>
      <c r="T90" s="48"/>
    </row>
    <row r="91" spans="1:21" ht="18" customHeight="1">
      <c r="A91" s="48"/>
      <c r="B91" s="48"/>
      <c r="C91" s="48"/>
      <c r="D91" s="48"/>
      <c r="E91" s="178" t="s">
        <v>287</v>
      </c>
      <c r="F91" s="178"/>
      <c r="G91" s="178"/>
      <c r="H91" s="178"/>
      <c r="I91" s="178"/>
      <c r="J91" s="178"/>
      <c r="K91" s="178"/>
      <c r="L91" s="178"/>
      <c r="M91" s="178"/>
      <c r="N91" s="178"/>
      <c r="O91" s="178"/>
      <c r="P91" s="178"/>
      <c r="Q91" s="178"/>
      <c r="R91" s="178"/>
      <c r="S91" s="178"/>
      <c r="T91" s="48"/>
      <c r="U91" s="29" t="b">
        <v>0</v>
      </c>
    </row>
    <row r="92" spans="1:21" ht="18" customHeight="1">
      <c r="A92" s="48"/>
      <c r="B92" s="48"/>
      <c r="C92" s="48"/>
      <c r="D92" s="48"/>
      <c r="E92" s="67"/>
      <c r="F92" s="48"/>
      <c r="G92" s="48"/>
      <c r="H92" s="48"/>
      <c r="I92" s="48"/>
      <c r="J92" s="48"/>
      <c r="K92" s="48"/>
      <c r="L92" s="48"/>
      <c r="M92" s="48"/>
      <c r="N92" s="48"/>
      <c r="O92" s="48"/>
      <c r="P92" s="48"/>
      <c r="Q92" s="48"/>
      <c r="R92" s="48"/>
      <c r="S92" s="48"/>
      <c r="T92" s="48"/>
    </row>
    <row r="93" spans="1:21" ht="18" customHeight="1">
      <c r="A93" s="48"/>
      <c r="B93" s="48"/>
      <c r="C93" s="48"/>
      <c r="D93" s="48"/>
      <c r="E93" s="178" t="s">
        <v>107</v>
      </c>
      <c r="F93" s="178"/>
      <c r="G93" s="178"/>
      <c r="H93" s="178"/>
      <c r="I93" s="178"/>
      <c r="J93" s="178"/>
      <c r="K93" s="178"/>
      <c r="L93" s="178"/>
      <c r="M93" s="178"/>
      <c r="N93" s="178"/>
      <c r="O93" s="178"/>
      <c r="P93" s="178"/>
      <c r="Q93" s="178"/>
      <c r="R93" s="178"/>
      <c r="S93" s="178"/>
      <c r="T93" s="48"/>
      <c r="U93" s="29" t="b">
        <v>0</v>
      </c>
    </row>
    <row r="94" spans="1:21" ht="18" customHeight="1">
      <c r="A94" s="48"/>
      <c r="B94" s="48"/>
      <c r="C94" s="48"/>
      <c r="D94" s="48"/>
      <c r="E94" s="48"/>
      <c r="F94" s="48"/>
      <c r="G94" s="48"/>
      <c r="H94" s="48"/>
      <c r="I94" s="48"/>
      <c r="J94" s="48"/>
      <c r="K94" s="48"/>
      <c r="L94" s="48"/>
      <c r="M94" s="48"/>
      <c r="N94" s="48"/>
      <c r="O94" s="48"/>
      <c r="P94" s="48"/>
      <c r="Q94" s="48"/>
      <c r="R94" s="48"/>
      <c r="S94" s="48"/>
      <c r="T94" s="48"/>
    </row>
    <row r="95" spans="1:21" ht="18" customHeight="1">
      <c r="A95" s="48"/>
      <c r="B95" s="48"/>
      <c r="C95" s="48"/>
      <c r="D95" s="48"/>
      <c r="E95" s="48"/>
      <c r="F95" s="48"/>
      <c r="G95" s="48"/>
      <c r="H95" s="48"/>
      <c r="I95" s="48"/>
      <c r="J95" s="48"/>
      <c r="K95" s="48"/>
      <c r="L95" s="48"/>
      <c r="M95" s="48"/>
      <c r="N95" s="48"/>
      <c r="O95" s="48"/>
      <c r="P95" s="48"/>
      <c r="Q95" s="48"/>
      <c r="R95" s="48"/>
      <c r="S95" s="48"/>
      <c r="T95" s="48"/>
    </row>
    <row r="96" spans="1:21" ht="18" customHeight="1">
      <c r="A96" s="48"/>
      <c r="B96" s="48"/>
      <c r="C96" s="48"/>
      <c r="D96" s="48"/>
      <c r="E96" s="48"/>
      <c r="F96" s="48"/>
      <c r="G96" s="48"/>
      <c r="H96" s="48"/>
      <c r="I96" s="48"/>
      <c r="J96" s="48"/>
      <c r="K96" s="48"/>
      <c r="L96" s="48"/>
      <c r="M96" s="48"/>
      <c r="N96" s="48"/>
      <c r="O96" s="48"/>
      <c r="P96" s="48"/>
      <c r="Q96" s="48"/>
      <c r="R96" s="48"/>
      <c r="S96" s="48"/>
      <c r="T96" s="48"/>
    </row>
    <row r="97" spans="1:20" ht="18" customHeight="1">
      <c r="A97" s="48"/>
      <c r="B97" s="48"/>
      <c r="C97" s="48"/>
      <c r="D97" s="48"/>
      <c r="E97" s="48"/>
      <c r="F97" s="48"/>
      <c r="G97" s="48"/>
      <c r="H97" s="48"/>
      <c r="I97" s="48"/>
      <c r="J97" s="48"/>
      <c r="K97" s="48"/>
      <c r="L97" s="48"/>
      <c r="M97" s="48"/>
      <c r="N97" s="48"/>
      <c r="O97" s="48"/>
      <c r="P97" s="48"/>
      <c r="Q97" s="48"/>
      <c r="R97" s="48"/>
      <c r="S97" s="48"/>
      <c r="T97" s="48"/>
    </row>
    <row r="98" spans="1:20" ht="18" customHeight="1">
      <c r="A98" s="48"/>
      <c r="B98" s="48"/>
      <c r="C98" s="48"/>
      <c r="D98" s="48"/>
      <c r="E98" s="48"/>
      <c r="F98" s="48"/>
      <c r="G98" s="48"/>
      <c r="H98" s="48"/>
      <c r="I98" s="48"/>
      <c r="J98" s="48"/>
      <c r="K98" s="48"/>
      <c r="L98" s="48"/>
      <c r="M98" s="48"/>
      <c r="N98" s="48"/>
      <c r="O98" s="48"/>
      <c r="P98" s="48"/>
      <c r="Q98" s="48"/>
      <c r="R98" s="48"/>
      <c r="S98" s="48"/>
      <c r="T98" s="48"/>
    </row>
    <row r="99" spans="1:20" ht="18" customHeight="1">
      <c r="A99" s="48"/>
      <c r="B99" s="48"/>
      <c r="C99" s="48"/>
      <c r="D99" s="48"/>
      <c r="E99" s="48"/>
      <c r="F99" s="48"/>
      <c r="G99" s="48"/>
      <c r="H99" s="48"/>
      <c r="I99" s="48"/>
      <c r="J99" s="48"/>
      <c r="K99" s="48"/>
      <c r="L99" s="48"/>
      <c r="M99" s="48"/>
      <c r="N99" s="48"/>
      <c r="O99" s="48"/>
      <c r="P99" s="48"/>
      <c r="Q99" s="48"/>
      <c r="R99" s="48"/>
      <c r="S99" s="48"/>
      <c r="T99" s="48"/>
    </row>
    <row r="100" spans="1:20" ht="18" customHeight="1">
      <c r="A100" s="48"/>
      <c r="B100" s="48"/>
      <c r="C100" s="48"/>
      <c r="D100" s="48"/>
      <c r="E100" s="48"/>
      <c r="F100" s="48"/>
      <c r="G100" s="48"/>
      <c r="H100" s="48"/>
      <c r="I100" s="48"/>
      <c r="J100" s="48"/>
      <c r="K100" s="48"/>
      <c r="L100" s="48"/>
      <c r="M100" s="48"/>
      <c r="N100" s="48"/>
      <c r="O100" s="48"/>
      <c r="P100" s="48"/>
      <c r="Q100" s="48"/>
      <c r="R100" s="48"/>
      <c r="S100" s="48"/>
      <c r="T100" s="48"/>
    </row>
    <row r="101" spans="1:20" ht="18" customHeight="1">
      <c r="A101" s="48"/>
      <c r="B101" s="48"/>
      <c r="C101" s="48"/>
      <c r="D101" s="48"/>
      <c r="E101" s="48"/>
      <c r="F101" s="48"/>
      <c r="G101" s="48"/>
      <c r="H101" s="48"/>
      <c r="I101" s="48"/>
      <c r="J101" s="48"/>
      <c r="K101" s="48"/>
      <c r="L101" s="48"/>
      <c r="M101" s="48"/>
      <c r="N101" s="48"/>
      <c r="O101" s="48"/>
      <c r="P101" s="48"/>
      <c r="Q101" s="48"/>
      <c r="R101" s="48"/>
      <c r="S101" s="48"/>
      <c r="T101" s="48"/>
    </row>
    <row r="102" spans="1:20" ht="18" customHeight="1">
      <c r="A102" s="48"/>
      <c r="B102" s="48"/>
      <c r="C102" s="48"/>
      <c r="D102" s="48"/>
      <c r="E102" s="48"/>
      <c r="F102" s="48"/>
      <c r="G102" s="48"/>
      <c r="H102" s="48"/>
      <c r="I102" s="48"/>
      <c r="J102" s="48"/>
      <c r="K102" s="48"/>
      <c r="L102" s="48"/>
      <c r="M102" s="48"/>
      <c r="N102" s="48"/>
      <c r="O102" s="48"/>
      <c r="P102" s="48"/>
      <c r="Q102" s="48"/>
      <c r="R102" s="48"/>
      <c r="S102" s="48"/>
      <c r="T102" s="48"/>
    </row>
    <row r="103" spans="1:20" ht="18" customHeight="1">
      <c r="A103" s="48"/>
      <c r="B103" s="48"/>
      <c r="C103" s="48"/>
      <c r="D103" s="48"/>
      <c r="E103" s="48"/>
      <c r="F103" s="48"/>
      <c r="G103" s="48"/>
      <c r="H103" s="48"/>
      <c r="I103" s="48"/>
      <c r="J103" s="48"/>
      <c r="K103" s="48"/>
      <c r="L103" s="48"/>
      <c r="M103" s="48"/>
      <c r="N103" s="48"/>
      <c r="O103" s="48"/>
      <c r="P103" s="48"/>
      <c r="Q103" s="48"/>
      <c r="R103" s="48"/>
      <c r="S103" s="48"/>
      <c r="T103" s="48"/>
    </row>
    <row r="104" spans="1:20" ht="18" customHeight="1">
      <c r="A104" s="48"/>
      <c r="B104" s="48"/>
      <c r="C104" s="48"/>
      <c r="D104" s="48"/>
      <c r="E104" s="48"/>
      <c r="F104" s="48"/>
      <c r="G104" s="48"/>
      <c r="H104" s="48"/>
      <c r="I104" s="48"/>
      <c r="J104" s="48"/>
      <c r="K104" s="48"/>
      <c r="L104" s="48"/>
      <c r="M104" s="48"/>
      <c r="N104" s="48"/>
      <c r="O104" s="48"/>
      <c r="P104" s="48"/>
      <c r="Q104" s="48"/>
      <c r="R104" s="48"/>
      <c r="S104" s="48"/>
      <c r="T104" s="48"/>
    </row>
    <row r="105" spans="1:20" ht="18" customHeight="1">
      <c r="A105" s="48"/>
      <c r="B105" s="48"/>
      <c r="C105" s="48"/>
      <c r="D105" s="48"/>
      <c r="E105" s="48"/>
      <c r="F105" s="48"/>
      <c r="G105" s="48"/>
      <c r="H105" s="48"/>
      <c r="I105" s="48"/>
      <c r="J105" s="48"/>
      <c r="K105" s="48"/>
      <c r="L105" s="48"/>
      <c r="M105" s="48"/>
      <c r="N105" s="48"/>
      <c r="O105" s="48"/>
      <c r="P105" s="48"/>
      <c r="Q105" s="48"/>
      <c r="R105" s="48"/>
      <c r="S105" s="48"/>
      <c r="T105" s="48"/>
    </row>
    <row r="106" spans="1:20" ht="18" customHeight="1">
      <c r="A106" s="48"/>
      <c r="B106" s="48"/>
      <c r="C106" s="48"/>
      <c r="D106" s="48"/>
      <c r="E106" s="48"/>
      <c r="F106" s="48"/>
      <c r="G106" s="48"/>
      <c r="H106" s="48"/>
      <c r="I106" s="48"/>
      <c r="J106" s="48"/>
      <c r="K106" s="48"/>
      <c r="L106" s="48"/>
      <c r="M106" s="48"/>
      <c r="N106" s="48"/>
      <c r="O106" s="48"/>
      <c r="P106" s="48"/>
      <c r="Q106" s="48"/>
      <c r="R106" s="48"/>
      <c r="S106" s="48"/>
      <c r="T106" s="48"/>
    </row>
    <row r="107" spans="1:20" ht="18" customHeight="1">
      <c r="A107" s="48"/>
      <c r="B107" s="48"/>
      <c r="C107" s="48"/>
      <c r="D107" s="48"/>
      <c r="E107" s="48"/>
      <c r="F107" s="48"/>
      <c r="G107" s="48"/>
      <c r="H107" s="48"/>
      <c r="I107" s="48"/>
      <c r="J107" s="48"/>
      <c r="K107" s="48"/>
      <c r="L107" s="48"/>
      <c r="M107" s="48"/>
      <c r="N107" s="48"/>
      <c r="O107" s="48"/>
      <c r="P107" s="48"/>
      <c r="Q107" s="48"/>
      <c r="R107" s="48"/>
      <c r="S107" s="48"/>
      <c r="T107" s="48"/>
    </row>
    <row r="108" spans="1:20" ht="18" customHeight="1">
      <c r="A108" s="48"/>
      <c r="B108" s="48"/>
      <c r="C108" s="48"/>
      <c r="D108" s="48"/>
      <c r="E108" s="48"/>
      <c r="F108" s="48"/>
      <c r="G108" s="48"/>
      <c r="H108" s="48"/>
      <c r="I108" s="48"/>
      <c r="J108" s="48"/>
      <c r="K108" s="48"/>
      <c r="L108" s="48"/>
      <c r="M108" s="48"/>
      <c r="N108" s="48"/>
      <c r="O108" s="48"/>
      <c r="P108" s="48"/>
      <c r="Q108" s="48"/>
      <c r="R108" s="48"/>
      <c r="S108" s="48"/>
      <c r="T108" s="48"/>
    </row>
    <row r="109" spans="1:20" ht="18" customHeight="1"/>
    <row r="110" spans="1:20" ht="18" customHeight="1"/>
  </sheetData>
  <sheetProtection sheet="1" objects="1" scenarios="1" formatCells="0"/>
  <protectedRanges>
    <protectedRange sqref="F5:S7 H11:N14 P11:P14 R11:R14 H16:N18 P16:P18 R16:R18 H21:N23 P21:P23 R21:R23 H26:N28 P26:P28 R26:R28 H30:N32 P30:P32 R30:R32 K35 H37:N39 P37:P39 R37:R39 O41:R42 L43:M43 O43 Q43" name="範囲2"/>
    <protectedRange sqref="F5:S7 H77 F61:S72 F46 B77" name="範囲1"/>
  </protectedRanges>
  <mergeCells count="127">
    <mergeCell ref="C9:F9"/>
    <mergeCell ref="C24:F24"/>
    <mergeCell ref="H14:J14"/>
    <mergeCell ref="K11:N11"/>
    <mergeCell ref="K12:N12"/>
    <mergeCell ref="K13:N13"/>
    <mergeCell ref="K14:N14"/>
    <mergeCell ref="K33:S33"/>
    <mergeCell ref="D20:E23"/>
    <mergeCell ref="F21:G23"/>
    <mergeCell ref="H23:J23"/>
    <mergeCell ref="K23:N23"/>
    <mergeCell ref="F25:J25"/>
    <mergeCell ref="K25:R25"/>
    <mergeCell ref="D25:E28"/>
    <mergeCell ref="H21:J21"/>
    <mergeCell ref="K21:N21"/>
    <mergeCell ref="H22:J22"/>
    <mergeCell ref="K22:N22"/>
    <mergeCell ref="K26:N26"/>
    <mergeCell ref="H27:J27"/>
    <mergeCell ref="K27:N27"/>
    <mergeCell ref="H28:J28"/>
    <mergeCell ref="K28:N28"/>
    <mergeCell ref="K20:R20"/>
    <mergeCell ref="F20:J20"/>
    <mergeCell ref="F26:G28"/>
    <mergeCell ref="H26:J26"/>
    <mergeCell ref="B3:S3"/>
    <mergeCell ref="B5:E7"/>
    <mergeCell ref="F5:S6"/>
    <mergeCell ref="F7:S7"/>
    <mergeCell ref="B8:S8"/>
    <mergeCell ref="D10:E14"/>
    <mergeCell ref="D15:E19"/>
    <mergeCell ref="H16:J16"/>
    <mergeCell ref="K16:N16"/>
    <mergeCell ref="H17:J17"/>
    <mergeCell ref="K17:N17"/>
    <mergeCell ref="H18:J18"/>
    <mergeCell ref="K18:N18"/>
    <mergeCell ref="F16:G18"/>
    <mergeCell ref="K19:S19"/>
    <mergeCell ref="F19:J19"/>
    <mergeCell ref="K15:R15"/>
    <mergeCell ref="F15:J15"/>
    <mergeCell ref="K10:R10"/>
    <mergeCell ref="F10:J10"/>
    <mergeCell ref="F11:G14"/>
    <mergeCell ref="H11:J11"/>
    <mergeCell ref="H12:J12"/>
    <mergeCell ref="H13:J13"/>
    <mergeCell ref="F36:J36"/>
    <mergeCell ref="K36:R36"/>
    <mergeCell ref="F35:J35"/>
    <mergeCell ref="K35:R35"/>
    <mergeCell ref="D29:E33"/>
    <mergeCell ref="F29:J29"/>
    <mergeCell ref="K29:R29"/>
    <mergeCell ref="F30:G32"/>
    <mergeCell ref="H30:J30"/>
    <mergeCell ref="K30:N30"/>
    <mergeCell ref="H31:J31"/>
    <mergeCell ref="K31:N31"/>
    <mergeCell ref="H32:J32"/>
    <mergeCell ref="K32:N32"/>
    <mergeCell ref="F33:J33"/>
    <mergeCell ref="E36:E42"/>
    <mergeCell ref="F40:J42"/>
    <mergeCell ref="N40:S40"/>
    <mergeCell ref="O41:R41"/>
    <mergeCell ref="O42:R42"/>
    <mergeCell ref="K40:M40"/>
    <mergeCell ref="K39:N39"/>
    <mergeCell ref="E34:S34"/>
    <mergeCell ref="E59:E60"/>
    <mergeCell ref="F59:I60"/>
    <mergeCell ref="J59:M60"/>
    <mergeCell ref="N59:P60"/>
    <mergeCell ref="Q59:S60"/>
    <mergeCell ref="C46:E46"/>
    <mergeCell ref="F46:S46"/>
    <mergeCell ref="H37:J37"/>
    <mergeCell ref="K37:N37"/>
    <mergeCell ref="H38:J38"/>
    <mergeCell ref="K38:N38"/>
    <mergeCell ref="H39:J39"/>
    <mergeCell ref="C45:E45"/>
    <mergeCell ref="E43:J43"/>
    <mergeCell ref="N67:P69"/>
    <mergeCell ref="N70:P72"/>
    <mergeCell ref="F61:I63"/>
    <mergeCell ref="J61:M63"/>
    <mergeCell ref="F64:I66"/>
    <mergeCell ref="J64:M66"/>
    <mergeCell ref="F67:I69"/>
    <mergeCell ref="J67:M69"/>
    <mergeCell ref="B61:D66"/>
    <mergeCell ref="B67:D72"/>
    <mergeCell ref="E61:E63"/>
    <mergeCell ref="E64:E66"/>
    <mergeCell ref="E67:E69"/>
    <mergeCell ref="E70:E72"/>
    <mergeCell ref="E93:S93"/>
    <mergeCell ref="F45:S45"/>
    <mergeCell ref="E83:S83"/>
    <mergeCell ref="E85:S85"/>
    <mergeCell ref="E87:S87"/>
    <mergeCell ref="E89:S89"/>
    <mergeCell ref="E91:S91"/>
    <mergeCell ref="X12:X13"/>
    <mergeCell ref="B76:G76"/>
    <mergeCell ref="H76:M76"/>
    <mergeCell ref="N76:S76"/>
    <mergeCell ref="N77:R77"/>
    <mergeCell ref="H77:L77"/>
    <mergeCell ref="B77:F77"/>
    <mergeCell ref="Q61:S63"/>
    <mergeCell ref="Q64:S66"/>
    <mergeCell ref="Q67:S69"/>
    <mergeCell ref="Q70:S72"/>
    <mergeCell ref="B59:D60"/>
    <mergeCell ref="F70:I72"/>
    <mergeCell ref="J70:M72"/>
    <mergeCell ref="N61:P63"/>
    <mergeCell ref="N64:P66"/>
    <mergeCell ref="F37:G39"/>
  </mergeCells>
  <phoneticPr fontId="9"/>
  <conditionalFormatting sqref="B77">
    <cfRule type="expression" dxfId="142" priority="7">
      <formula>IF(AND($U$9=TRUE,B77=""),TRUE,"")</formula>
    </cfRule>
  </conditionalFormatting>
  <conditionalFormatting sqref="C9">
    <cfRule type="expression" dxfId="141" priority="3">
      <formula>IF(AND($U$9=TRUE,$U$24=TRUE),TRUE,"")</formula>
    </cfRule>
    <cfRule type="expression" dxfId="140" priority="4">
      <formula>IF(AND($U$9=FALSE,$U$24=FALSE),TRUE,"")</formula>
    </cfRule>
  </conditionalFormatting>
  <conditionalFormatting sqref="C24">
    <cfRule type="expression" dxfId="139" priority="1">
      <formula>IF(AND($U$9=TRUE,$U$24=TRUE),TRUE,"")</formula>
    </cfRule>
    <cfRule type="expression" dxfId="138" priority="2">
      <formula>IF(AND($U$9=FALSE,$U$24=FALSE),TRUE,"")</formula>
    </cfRule>
  </conditionalFormatting>
  <conditionalFormatting sqref="E83">
    <cfRule type="expression" dxfId="137" priority="106">
      <formula>$U$83=FALSE</formula>
    </cfRule>
  </conditionalFormatting>
  <conditionalFormatting sqref="E85">
    <cfRule type="expression" dxfId="136" priority="105">
      <formula>$U$85=FALSE</formula>
    </cfRule>
  </conditionalFormatting>
  <conditionalFormatting sqref="E87:S87">
    <cfRule type="expression" dxfId="135" priority="104">
      <formula>$U$87=FALSE</formula>
    </cfRule>
  </conditionalFormatting>
  <conditionalFormatting sqref="E89:S89">
    <cfRule type="expression" dxfId="134" priority="103">
      <formula>$U$89=FALSE</formula>
    </cfRule>
  </conditionalFormatting>
  <conditionalFormatting sqref="E91:S91">
    <cfRule type="expression" dxfId="133" priority="102">
      <formula>$U$91=FALSE</formula>
    </cfRule>
  </conditionalFormatting>
  <conditionalFormatting sqref="E93:S93">
    <cfRule type="expression" dxfId="132" priority="101">
      <formula>$U$93=FALSE</formula>
    </cfRule>
  </conditionalFormatting>
  <conditionalFormatting sqref="F5:S7">
    <cfRule type="cellIs" dxfId="131" priority="153" operator="equal">
      <formula>""</formula>
    </cfRule>
  </conditionalFormatting>
  <conditionalFormatting sqref="F45:S45">
    <cfRule type="expression" dxfId="130" priority="95">
      <formula>IF(AND($AA$45=TRUE,$AB$45=TRUE),TRUE,"")</formula>
    </cfRule>
    <cfRule type="expression" dxfId="129" priority="94">
      <formula>IF(AND($AA$45=FALSE,$AB$45=FALSE),TRUE,"")</formula>
    </cfRule>
  </conditionalFormatting>
  <conditionalFormatting sqref="F46:S46">
    <cfRule type="cellIs" dxfId="128" priority="111" operator="equal">
      <formula>""</formula>
    </cfRule>
  </conditionalFormatting>
  <conditionalFormatting sqref="H11">
    <cfRule type="expression" dxfId="127" priority="30">
      <formula>IF(AND($U$9=TRUE,H11=""),TRUE,"")</formula>
    </cfRule>
  </conditionalFormatting>
  <conditionalFormatting sqref="H16">
    <cfRule type="expression" dxfId="126" priority="28">
      <formula>IF(AND($U$9=TRUE,H16=""),TRUE,"")</formula>
    </cfRule>
  </conditionalFormatting>
  <conditionalFormatting sqref="H21">
    <cfRule type="expression" dxfId="125" priority="26">
      <formula>IF(AND($U$9=TRUE,H21=""),TRUE,"")</formula>
    </cfRule>
  </conditionalFormatting>
  <conditionalFormatting sqref="H26">
    <cfRule type="expression" dxfId="124" priority="24">
      <formula>IF(AND($U$24=TRUE,H26=""),TRUE,"")</formula>
    </cfRule>
  </conditionalFormatting>
  <conditionalFormatting sqref="H30">
    <cfRule type="cellIs" dxfId="123" priority="44" operator="equal">
      <formula>"（型式）"</formula>
    </cfRule>
  </conditionalFormatting>
  <conditionalFormatting sqref="H37">
    <cfRule type="expression" dxfId="122" priority="20">
      <formula>IF(AND($U$24=TRUE,H37=""),TRUE,"")</formula>
    </cfRule>
  </conditionalFormatting>
  <conditionalFormatting sqref="H77">
    <cfRule type="expression" dxfId="121" priority="5">
      <formula>IF(AND($U$9=TRUE,H77=""),TRUE,"")</formula>
    </cfRule>
  </conditionalFormatting>
  <conditionalFormatting sqref="K11">
    <cfRule type="expression" dxfId="120" priority="29">
      <formula>IF(AND($U$9=TRUE,K11=""),TRUE,"")</formula>
    </cfRule>
  </conditionalFormatting>
  <conditionalFormatting sqref="K15 K20">
    <cfRule type="cellIs" dxfId="119" priority="109" operator="equal">
      <formula>""</formula>
    </cfRule>
  </conditionalFormatting>
  <conditionalFormatting sqref="K16">
    <cfRule type="expression" dxfId="118" priority="27">
      <formula>IF(AND($U$9=TRUE,K16=""),TRUE,"")</formula>
    </cfRule>
  </conditionalFormatting>
  <conditionalFormatting sqref="K19">
    <cfRule type="expression" dxfId="117" priority="87">
      <formula>IF(AND($AA$19=TRUE,$AB$19=TRUE),TRUE,"")</formula>
    </cfRule>
    <cfRule type="expression" dxfId="116" priority="86">
      <formula>IF(AND($U$9=TRUE,$AA$19=FALSE,$AB$19=FALSE),TRUE,"")</formula>
    </cfRule>
  </conditionalFormatting>
  <conditionalFormatting sqref="K21">
    <cfRule type="expression" dxfId="115" priority="25">
      <formula>IF(AND($U$9=TRUE,K21=""),TRUE,"")</formula>
    </cfRule>
  </conditionalFormatting>
  <conditionalFormatting sqref="K25">
    <cfRule type="cellIs" dxfId="114" priority="54" operator="equal">
      <formula>""</formula>
    </cfRule>
  </conditionalFormatting>
  <conditionalFormatting sqref="K26">
    <cfRule type="expression" dxfId="113" priority="23">
      <formula>IF(AND($U$24=TRUE,K26=""),TRUE,"")</formula>
    </cfRule>
  </conditionalFormatting>
  <conditionalFormatting sqref="K29">
    <cfRule type="cellIs" dxfId="112" priority="48" operator="equal">
      <formula>""</formula>
    </cfRule>
  </conditionalFormatting>
  <conditionalFormatting sqref="K30">
    <cfRule type="cellIs" dxfId="111" priority="45" operator="equal">
      <formula>"（メーカー名）"</formula>
    </cfRule>
  </conditionalFormatting>
  <conditionalFormatting sqref="K33">
    <cfRule type="expression" dxfId="110" priority="46">
      <formula>IF(AND($U$24=TRUE,$AA$33=FALSE,$AB$33=FALSE),TRUE,"")</formula>
    </cfRule>
    <cfRule type="expression" dxfId="109" priority="47">
      <formula>IF(AND($AA$33=TRUE,$AB$33=TRUE),TRUE,"")</formula>
    </cfRule>
  </conditionalFormatting>
  <conditionalFormatting sqref="K36">
    <cfRule type="cellIs" dxfId="108" priority="34" operator="equal">
      <formula>""</formula>
    </cfRule>
  </conditionalFormatting>
  <conditionalFormatting sqref="K37">
    <cfRule type="expression" dxfId="107" priority="19">
      <formula>IF(AND($U$24=TRUE,K37=""),TRUE,"")</formula>
    </cfRule>
  </conditionalFormatting>
  <conditionalFormatting sqref="K40:M42">
    <cfRule type="expression" dxfId="106" priority="12">
      <formula>IF(AND($U$24=TRUE,$AA$40=TRUE,$AA$42=TRUE),TRUE,"")</formula>
    </cfRule>
    <cfRule type="expression" dxfId="105" priority="11">
      <formula>IF(AND($U$24=TRUE,$AA$41:$AA$42=TRUE),TRUE,"")</formula>
    </cfRule>
    <cfRule type="expression" dxfId="104" priority="9">
      <formula>IF(AND($U$24=TRUE,$AA$40:$AA$42=FALSE),TRUE,"")</formula>
    </cfRule>
    <cfRule type="expression" dxfId="103" priority="10">
      <formula>IF(AND($U$24=TRUE,$AA$40:$AA$41=TRUE),TRUE,"")</formula>
    </cfRule>
  </conditionalFormatting>
  <conditionalFormatting sqref="K35:R35">
    <cfRule type="expression" dxfId="102" priority="31">
      <formula>IF(AND($U$24=TRUE,$K$35=""),TRUE,"")</formula>
    </cfRule>
  </conditionalFormatting>
  <conditionalFormatting sqref="L43:M43">
    <cfRule type="expression" dxfId="101" priority="15">
      <formula>IF(AND($U$24=TRUE,L43=""),TRUE,"")</formula>
    </cfRule>
  </conditionalFormatting>
  <conditionalFormatting sqref="O41">
    <cfRule type="expression" dxfId="100" priority="14">
      <formula>IF(OR($AA$40=TRUE,$AA$41=TRUE),TRUE,"")</formula>
    </cfRule>
  </conditionalFormatting>
  <conditionalFormatting sqref="O43">
    <cfRule type="expression" dxfId="99" priority="18">
      <formula>IF(AND($U$24=TRUE,O43=""),TRUE,"")</formula>
    </cfRule>
  </conditionalFormatting>
  <conditionalFormatting sqref="P11">
    <cfRule type="expression" dxfId="98" priority="60">
      <formula>IF(AND($U$9=TRUE,$P$11=""),TRUE,"")</formula>
    </cfRule>
  </conditionalFormatting>
  <conditionalFormatting sqref="P16">
    <cfRule type="expression" dxfId="97" priority="58">
      <formula>IF(AND($U$9=TRUE,$P16=""),TRUE,"")</formula>
    </cfRule>
  </conditionalFormatting>
  <conditionalFormatting sqref="P21">
    <cfRule type="expression" dxfId="96" priority="56">
      <formula>IF(AND($U$9=TRUE,$P$21=""),TRUE,"")</formula>
    </cfRule>
  </conditionalFormatting>
  <conditionalFormatting sqref="P26">
    <cfRule type="expression" dxfId="95" priority="41">
      <formula>IF(AND($U$24=TRUE,$P$26=""),TRUE,"")</formula>
    </cfRule>
  </conditionalFormatting>
  <conditionalFormatting sqref="P37">
    <cfRule type="expression" dxfId="94" priority="33">
      <formula>IF(AND($U$24=TRUE,$P$37=""),TRUE,"")</formula>
    </cfRule>
  </conditionalFormatting>
  <conditionalFormatting sqref="Q43">
    <cfRule type="expression" dxfId="93" priority="17">
      <formula>IF(AND($U$24=TRUE,Q43=""),TRUE,"")</formula>
    </cfRule>
  </conditionalFormatting>
  <conditionalFormatting sqref="R11">
    <cfRule type="expression" dxfId="92" priority="59">
      <formula>IF(AND($U$9=TRUE,$R$11=""),TRUE,"")</formula>
    </cfRule>
  </conditionalFormatting>
  <conditionalFormatting sqref="R16">
    <cfRule type="expression" dxfId="91" priority="57">
      <formula>IF(AND($U$9=TRUE,$R16=""),TRUE,"")</formula>
    </cfRule>
  </conditionalFormatting>
  <conditionalFormatting sqref="R21">
    <cfRule type="expression" dxfId="90" priority="55">
      <formula>IF(AND($U$9=TRUE,$R$21=""),TRUE,"")</formula>
    </cfRule>
  </conditionalFormatting>
  <conditionalFormatting sqref="R26">
    <cfRule type="expression" dxfId="89" priority="40">
      <formula>IF(AND($U$24=TRUE,$R$26=""),TRUE,"")</formula>
    </cfRule>
  </conditionalFormatting>
  <conditionalFormatting sqref="R37">
    <cfRule type="expression" dxfId="88" priority="32">
      <formula>IF(AND($U$24=TRUE,$R$37=""),TRUE,"")</formula>
    </cfRule>
  </conditionalFormatting>
  <dataValidations count="1">
    <dataValidation type="list" allowBlank="1" showInputMessage="1" showErrorMessage="1" sqref="L43" xr:uid="{1DA88D03-9AA5-4CEE-91E2-29886557858E}">
      <formula1>"昭和,平成,令和"</formula1>
    </dataValidation>
  </dataValidations>
  <pageMargins left="0.7" right="0.7" top="0.75" bottom="0.75" header="0.3" footer="0.3"/>
  <pageSetup paperSize="9" scale="74" fitToHeight="0" orientation="portrait" r:id="rId1"/>
  <rowBreaks count="1" manualBreakCount="1">
    <brk id="55" max="19" man="1"/>
  </rowBreaks>
  <ignoredErrors>
    <ignoredError sqref="N77 T77" evalError="1"/>
  </ignoredError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20C6A-697C-4C7F-BFD8-01E395193F5E}">
  <sheetPr>
    <tabColor theme="3" tint="-0.249977111117893"/>
    <pageSetUpPr fitToPage="1"/>
  </sheetPr>
  <dimension ref="A1:AB55"/>
  <sheetViews>
    <sheetView view="pageBreakPreview" zoomScale="85" zoomScaleNormal="100" zoomScaleSheetLayoutView="85" workbookViewId="0">
      <selection activeCell="E8" sqref="E8:O9"/>
    </sheetView>
  </sheetViews>
  <sheetFormatPr defaultRowHeight="12.75"/>
  <cols>
    <col min="1" max="1" width="8.7109375" customWidth="1"/>
    <col min="2" max="19" width="5.7109375" customWidth="1"/>
    <col min="20" max="20" width="8.7109375" customWidth="1"/>
  </cols>
  <sheetData>
    <row r="1" spans="1:26" ht="18" customHeight="1">
      <c r="A1" s="48"/>
      <c r="B1" s="48"/>
      <c r="C1" s="48"/>
      <c r="D1" s="48"/>
      <c r="E1" s="48"/>
      <c r="F1" s="48"/>
      <c r="G1" s="48"/>
      <c r="H1" s="48"/>
      <c r="I1" s="48"/>
      <c r="J1" s="48"/>
      <c r="K1" s="48"/>
      <c r="L1" s="48"/>
      <c r="M1" s="48"/>
      <c r="N1" s="48"/>
      <c r="O1" s="48"/>
      <c r="P1" s="48"/>
      <c r="Q1" s="48"/>
      <c r="R1" s="48"/>
      <c r="S1" s="48"/>
      <c r="T1" s="48"/>
    </row>
    <row r="2" spans="1:26" ht="18" customHeight="1">
      <c r="A2" s="48"/>
      <c r="B2" s="48" t="s">
        <v>65</v>
      </c>
      <c r="C2" s="48"/>
      <c r="D2" s="48"/>
      <c r="E2" s="48"/>
      <c r="F2" s="48"/>
      <c r="G2" s="48"/>
      <c r="H2" s="48"/>
      <c r="I2" s="48"/>
      <c r="J2" s="48"/>
      <c r="K2" s="48"/>
      <c r="L2" s="48"/>
      <c r="M2" s="48"/>
      <c r="N2" s="48"/>
      <c r="O2" s="48"/>
      <c r="P2" s="48"/>
      <c r="Q2" s="48"/>
      <c r="R2" s="48"/>
      <c r="S2" s="48"/>
      <c r="T2" s="48"/>
    </row>
    <row r="3" spans="1:26" ht="18" customHeight="1">
      <c r="A3" s="48"/>
      <c r="B3" s="48"/>
      <c r="C3" s="48"/>
      <c r="D3" s="48"/>
      <c r="E3" s="48"/>
      <c r="F3" s="48"/>
      <c r="G3" s="48"/>
      <c r="H3" s="48"/>
      <c r="I3" s="48"/>
      <c r="J3" s="48"/>
      <c r="K3" s="48"/>
      <c r="L3" s="48"/>
      <c r="M3" s="48"/>
      <c r="N3" s="48"/>
      <c r="O3" s="48"/>
      <c r="P3" s="48"/>
      <c r="Q3" s="48"/>
      <c r="R3" s="48"/>
      <c r="S3" s="48"/>
      <c r="T3" s="48"/>
    </row>
    <row r="4" spans="1:26" ht="18" customHeight="1">
      <c r="A4" s="48"/>
      <c r="B4" s="266" t="s">
        <v>66</v>
      </c>
      <c r="C4" s="266"/>
      <c r="D4" s="266"/>
      <c r="E4" s="266"/>
      <c r="F4" s="266"/>
      <c r="G4" s="266"/>
      <c r="H4" s="266"/>
      <c r="I4" s="266"/>
      <c r="J4" s="266"/>
      <c r="K4" s="266"/>
      <c r="L4" s="266"/>
      <c r="M4" s="266"/>
      <c r="N4" s="266"/>
      <c r="O4" s="266"/>
      <c r="P4" s="266"/>
      <c r="Q4" s="266"/>
      <c r="R4" s="266"/>
      <c r="S4" s="266"/>
      <c r="T4" s="48"/>
    </row>
    <row r="5" spans="1:26" ht="18" customHeight="1">
      <c r="A5" s="48"/>
      <c r="B5" s="48" t="s">
        <v>108</v>
      </c>
      <c r="C5" s="48"/>
      <c r="D5" s="48"/>
      <c r="E5" s="48"/>
      <c r="F5" s="48"/>
      <c r="G5" s="48"/>
      <c r="H5" s="48"/>
      <c r="I5" s="48"/>
      <c r="J5" s="48"/>
      <c r="K5" s="48"/>
      <c r="L5" s="48"/>
      <c r="M5" s="48"/>
      <c r="N5" s="48"/>
      <c r="O5" s="48"/>
      <c r="P5" s="48"/>
      <c r="Q5" s="48"/>
      <c r="R5" s="48"/>
      <c r="S5" s="68" t="s">
        <v>102</v>
      </c>
      <c r="T5" s="48"/>
    </row>
    <row r="6" spans="1:26" ht="18" customHeight="1">
      <c r="A6" s="48"/>
      <c r="B6" s="283" t="s">
        <v>67</v>
      </c>
      <c r="C6" s="283"/>
      <c r="D6" s="283"/>
      <c r="E6" s="283" t="s">
        <v>68</v>
      </c>
      <c r="F6" s="283"/>
      <c r="G6" s="283"/>
      <c r="H6" s="283"/>
      <c r="I6" s="283"/>
      <c r="J6" s="283"/>
      <c r="K6" s="283"/>
      <c r="L6" s="283"/>
      <c r="M6" s="283"/>
      <c r="N6" s="283"/>
      <c r="O6" s="283"/>
      <c r="P6" s="283" t="s">
        <v>69</v>
      </c>
      <c r="Q6" s="283"/>
      <c r="R6" s="283"/>
      <c r="S6" s="283"/>
      <c r="T6" s="48"/>
    </row>
    <row r="7" spans="1:26" ht="18" customHeight="1">
      <c r="A7" s="48"/>
      <c r="B7" s="283"/>
      <c r="C7" s="283"/>
      <c r="D7" s="283"/>
      <c r="E7" s="283"/>
      <c r="F7" s="283"/>
      <c r="G7" s="283"/>
      <c r="H7" s="283"/>
      <c r="I7" s="283"/>
      <c r="J7" s="283"/>
      <c r="K7" s="283"/>
      <c r="L7" s="283"/>
      <c r="M7" s="283"/>
      <c r="N7" s="283"/>
      <c r="O7" s="283"/>
      <c r="P7" s="283"/>
      <c r="Q7" s="283"/>
      <c r="R7" s="283"/>
      <c r="S7" s="283"/>
      <c r="T7" s="48"/>
      <c r="V7" s="166" t="s">
        <v>405</v>
      </c>
      <c r="X7" s="167" t="s">
        <v>406</v>
      </c>
    </row>
    <row r="8" spans="1:26" ht="18" customHeight="1">
      <c r="A8" s="48"/>
      <c r="B8" s="283" t="s">
        <v>70</v>
      </c>
      <c r="C8" s="283"/>
      <c r="D8" s="283"/>
      <c r="E8" s="298">
        <f>X8+X9</f>
        <v>0</v>
      </c>
      <c r="F8" s="298"/>
      <c r="G8" s="298"/>
      <c r="H8" s="298"/>
      <c r="I8" s="298"/>
      <c r="J8" s="298"/>
      <c r="K8" s="298"/>
      <c r="L8" s="298"/>
      <c r="M8" s="298"/>
      <c r="N8" s="298"/>
      <c r="O8" s="298"/>
      <c r="P8" s="297"/>
      <c r="Q8" s="297"/>
      <c r="R8" s="297"/>
      <c r="S8" s="297"/>
      <c r="T8" s="48"/>
      <c r="V8" s="2" t="s">
        <v>111</v>
      </c>
      <c r="X8" s="168">
        <f>35000*事業計画書!X12</f>
        <v>0</v>
      </c>
      <c r="Y8" s="168"/>
    </row>
    <row r="9" spans="1:26" ht="18" customHeight="1">
      <c r="A9" s="48"/>
      <c r="B9" s="241"/>
      <c r="C9" s="241"/>
      <c r="D9" s="241"/>
      <c r="E9" s="299"/>
      <c r="F9" s="299"/>
      <c r="G9" s="299"/>
      <c r="H9" s="299"/>
      <c r="I9" s="299"/>
      <c r="J9" s="299"/>
      <c r="K9" s="299"/>
      <c r="L9" s="299"/>
      <c r="M9" s="299"/>
      <c r="N9" s="299"/>
      <c r="O9" s="299"/>
      <c r="P9" s="294"/>
      <c r="Q9" s="294"/>
      <c r="R9" s="294"/>
      <c r="S9" s="294"/>
      <c r="T9" s="48"/>
      <c r="V9" s="2" t="s">
        <v>112</v>
      </c>
      <c r="X9" s="169">
        <f>ROUNDDOWN(Y9,-3)</f>
        <v>0</v>
      </c>
      <c r="Y9" s="169">
        <f>(事業計画書!J67+事業計画書!J70)/3</f>
        <v>0</v>
      </c>
    </row>
    <row r="10" spans="1:26" ht="18" customHeight="1">
      <c r="A10" s="48"/>
      <c r="B10" s="243" t="s">
        <v>71</v>
      </c>
      <c r="C10" s="243"/>
      <c r="D10" s="243"/>
      <c r="E10" s="288">
        <f>E14-E12-E8</f>
        <v>0</v>
      </c>
      <c r="F10" s="291"/>
      <c r="G10" s="291"/>
      <c r="H10" s="291"/>
      <c r="I10" s="291"/>
      <c r="J10" s="291"/>
      <c r="K10" s="291"/>
      <c r="L10" s="291"/>
      <c r="M10" s="291"/>
      <c r="N10" s="291"/>
      <c r="O10" s="291"/>
      <c r="P10" s="293"/>
      <c r="Q10" s="293"/>
      <c r="R10" s="293"/>
      <c r="S10" s="293"/>
      <c r="T10" s="48"/>
      <c r="V10" s="165" t="s">
        <v>407</v>
      </c>
    </row>
    <row r="11" spans="1:26" ht="18" customHeight="1">
      <c r="A11" s="48"/>
      <c r="B11" s="241"/>
      <c r="C11" s="241"/>
      <c r="D11" s="241"/>
      <c r="E11" s="292"/>
      <c r="F11" s="292"/>
      <c r="G11" s="292"/>
      <c r="H11" s="292"/>
      <c r="I11" s="292"/>
      <c r="J11" s="292"/>
      <c r="K11" s="292"/>
      <c r="L11" s="292"/>
      <c r="M11" s="292"/>
      <c r="N11" s="292"/>
      <c r="O11" s="292"/>
      <c r="P11" s="294"/>
      <c r="Q11" s="294"/>
      <c r="R11" s="294"/>
      <c r="S11" s="294"/>
      <c r="T11" s="48"/>
    </row>
    <row r="12" spans="1:26" ht="18" customHeight="1">
      <c r="A12" s="48"/>
      <c r="B12" s="243" t="s">
        <v>72</v>
      </c>
      <c r="C12" s="243"/>
      <c r="D12" s="243"/>
      <c r="E12" s="295"/>
      <c r="F12" s="295"/>
      <c r="G12" s="295"/>
      <c r="H12" s="295"/>
      <c r="I12" s="295"/>
      <c r="J12" s="295"/>
      <c r="K12" s="295"/>
      <c r="L12" s="295"/>
      <c r="M12" s="295"/>
      <c r="N12" s="295"/>
      <c r="O12" s="295"/>
      <c r="P12" s="293"/>
      <c r="Q12" s="293"/>
      <c r="R12" s="293"/>
      <c r="S12" s="293"/>
      <c r="T12" s="48"/>
      <c r="V12" s="282" t="s">
        <v>138</v>
      </c>
      <c r="W12" s="282"/>
      <c r="X12" s="282"/>
      <c r="Y12" s="282"/>
      <c r="Z12" s="282"/>
    </row>
    <row r="13" spans="1:26" ht="18" customHeight="1">
      <c r="A13" s="48"/>
      <c r="B13" s="283"/>
      <c r="C13" s="283"/>
      <c r="D13" s="283"/>
      <c r="E13" s="296"/>
      <c r="F13" s="296"/>
      <c r="G13" s="296"/>
      <c r="H13" s="296"/>
      <c r="I13" s="296"/>
      <c r="J13" s="296"/>
      <c r="K13" s="296"/>
      <c r="L13" s="296"/>
      <c r="M13" s="296"/>
      <c r="N13" s="296"/>
      <c r="O13" s="296"/>
      <c r="P13" s="297"/>
      <c r="Q13" s="297"/>
      <c r="R13" s="297"/>
      <c r="S13" s="297"/>
      <c r="T13" s="48"/>
      <c r="V13" s="282"/>
      <c r="W13" s="282"/>
      <c r="X13" s="282"/>
      <c r="Y13" s="282"/>
      <c r="Z13" s="282"/>
    </row>
    <row r="14" spans="1:26" ht="18" customHeight="1">
      <c r="A14" s="48"/>
      <c r="B14" s="283" t="s">
        <v>73</v>
      </c>
      <c r="C14" s="283"/>
      <c r="D14" s="283"/>
      <c r="E14" s="289">
        <f>E25</f>
        <v>0</v>
      </c>
      <c r="F14" s="290"/>
      <c r="G14" s="290"/>
      <c r="H14" s="290"/>
      <c r="I14" s="290"/>
      <c r="J14" s="290"/>
      <c r="K14" s="290"/>
      <c r="L14" s="290"/>
      <c r="M14" s="290"/>
      <c r="N14" s="290"/>
      <c r="O14" s="290"/>
      <c r="P14" s="283"/>
      <c r="Q14" s="283"/>
      <c r="R14" s="283"/>
      <c r="S14" s="283"/>
      <c r="T14" s="48"/>
    </row>
    <row r="15" spans="1:26" ht="18" customHeight="1">
      <c r="A15" s="48"/>
      <c r="B15" s="283"/>
      <c r="C15" s="283"/>
      <c r="D15" s="283"/>
      <c r="E15" s="290"/>
      <c r="F15" s="290"/>
      <c r="G15" s="290"/>
      <c r="H15" s="290"/>
      <c r="I15" s="290"/>
      <c r="J15" s="290"/>
      <c r="K15" s="290"/>
      <c r="L15" s="290"/>
      <c r="M15" s="290"/>
      <c r="N15" s="290"/>
      <c r="O15" s="290"/>
      <c r="P15" s="283"/>
      <c r="Q15" s="283"/>
      <c r="R15" s="283"/>
      <c r="S15" s="283"/>
      <c r="T15" s="48"/>
    </row>
    <row r="16" spans="1:26" ht="18" customHeight="1">
      <c r="A16" s="48"/>
      <c r="B16" s="48"/>
      <c r="C16" s="48"/>
      <c r="D16" s="48"/>
      <c r="E16" s="48"/>
      <c r="F16" s="48"/>
      <c r="G16" s="48"/>
      <c r="H16" s="48"/>
      <c r="I16" s="48"/>
      <c r="J16" s="48"/>
      <c r="K16" s="48"/>
      <c r="L16" s="48"/>
      <c r="M16" s="48"/>
      <c r="N16" s="48"/>
      <c r="O16" s="48"/>
      <c r="P16" s="48"/>
      <c r="Q16" s="48"/>
      <c r="R16" s="48"/>
      <c r="S16" s="48"/>
      <c r="T16" s="48"/>
    </row>
    <row r="17" spans="1:28" ht="18" customHeight="1">
      <c r="A17" s="48"/>
      <c r="B17" s="48"/>
      <c r="C17" s="48"/>
      <c r="D17" s="48"/>
      <c r="E17" s="48"/>
      <c r="F17" s="48"/>
      <c r="G17" s="48"/>
      <c r="H17" s="48"/>
      <c r="I17" s="48"/>
      <c r="J17" s="48"/>
      <c r="K17" s="48"/>
      <c r="L17" s="48"/>
      <c r="M17" s="48"/>
      <c r="N17" s="48"/>
      <c r="O17" s="48"/>
      <c r="P17" s="48"/>
      <c r="Q17" s="48"/>
      <c r="R17" s="48"/>
      <c r="S17" s="48"/>
      <c r="T17" s="48"/>
    </row>
    <row r="18" spans="1:28" ht="18" customHeight="1">
      <c r="A18" s="48"/>
      <c r="B18" s="48" t="s">
        <v>109</v>
      </c>
      <c r="C18" s="48"/>
      <c r="D18" s="48"/>
      <c r="E18" s="48"/>
      <c r="F18" s="48"/>
      <c r="G18" s="48"/>
      <c r="H18" s="48"/>
      <c r="I18" s="48"/>
      <c r="J18" s="48"/>
      <c r="K18" s="48"/>
      <c r="L18" s="48"/>
      <c r="M18" s="48"/>
      <c r="N18" s="48"/>
      <c r="O18" s="48"/>
      <c r="P18" s="48"/>
      <c r="Q18" s="48"/>
      <c r="R18" s="48"/>
      <c r="S18" s="68" t="s">
        <v>102</v>
      </c>
      <c r="T18" s="48"/>
    </row>
    <row r="19" spans="1:28" ht="18" customHeight="1">
      <c r="A19" s="48"/>
      <c r="B19" s="283" t="s">
        <v>67</v>
      </c>
      <c r="C19" s="283"/>
      <c r="D19" s="283"/>
      <c r="E19" s="283" t="s">
        <v>68</v>
      </c>
      <c r="F19" s="283"/>
      <c r="G19" s="283"/>
      <c r="H19" s="283"/>
      <c r="I19" s="283"/>
      <c r="J19" s="283"/>
      <c r="K19" s="283"/>
      <c r="L19" s="283"/>
      <c r="M19" s="283"/>
      <c r="N19" s="283"/>
      <c r="O19" s="283"/>
      <c r="P19" s="283" t="s">
        <v>69</v>
      </c>
      <c r="Q19" s="283"/>
      <c r="R19" s="283"/>
      <c r="S19" s="283"/>
      <c r="T19" s="48"/>
    </row>
    <row r="20" spans="1:28" ht="18" customHeight="1">
      <c r="A20" s="48"/>
      <c r="B20" s="283"/>
      <c r="C20" s="283"/>
      <c r="D20" s="283"/>
      <c r="E20" s="283"/>
      <c r="F20" s="283"/>
      <c r="G20" s="283"/>
      <c r="H20" s="283"/>
      <c r="I20" s="283"/>
      <c r="J20" s="283"/>
      <c r="K20" s="283"/>
      <c r="L20" s="283"/>
      <c r="M20" s="283"/>
      <c r="N20" s="283"/>
      <c r="O20" s="283"/>
      <c r="P20" s="283"/>
      <c r="Q20" s="283"/>
      <c r="R20" s="283"/>
      <c r="S20" s="283"/>
      <c r="T20" s="48"/>
    </row>
    <row r="21" spans="1:28" ht="18" customHeight="1">
      <c r="A21" s="48"/>
      <c r="B21" s="283" t="s">
        <v>110</v>
      </c>
      <c r="C21" s="283"/>
      <c r="D21" s="283"/>
      <c r="E21" s="286">
        <f>IF(事業計画書!U24=TRUE,"",事業計画書!J61+事業計画書!J64)</f>
        <v>0</v>
      </c>
      <c r="F21" s="286"/>
      <c r="G21" s="286"/>
      <c r="H21" s="286"/>
      <c r="I21" s="286"/>
      <c r="J21" s="286"/>
      <c r="K21" s="286"/>
      <c r="L21" s="286"/>
      <c r="M21" s="286"/>
      <c r="N21" s="286"/>
      <c r="O21" s="286"/>
      <c r="P21" s="283" t="str">
        <f>IF(E21="","","太陽光発電設備")</f>
        <v>太陽光発電設備</v>
      </c>
      <c r="Q21" s="283"/>
      <c r="R21" s="283"/>
      <c r="S21" s="283"/>
      <c r="T21" s="48"/>
    </row>
    <row r="22" spans="1:28" ht="18" customHeight="1">
      <c r="A22" s="48"/>
      <c r="B22" s="283"/>
      <c r="C22" s="283"/>
      <c r="D22" s="283"/>
      <c r="E22" s="287"/>
      <c r="F22" s="287"/>
      <c r="G22" s="287"/>
      <c r="H22" s="287"/>
      <c r="I22" s="287"/>
      <c r="J22" s="287"/>
      <c r="K22" s="287"/>
      <c r="L22" s="287"/>
      <c r="M22" s="287"/>
      <c r="N22" s="287"/>
      <c r="O22" s="287"/>
      <c r="P22" s="241"/>
      <c r="Q22" s="241"/>
      <c r="R22" s="241"/>
      <c r="S22" s="241"/>
      <c r="T22" s="48"/>
    </row>
    <row r="23" spans="1:28" ht="18" customHeight="1">
      <c r="A23" s="48"/>
      <c r="B23" s="283"/>
      <c r="C23" s="283"/>
      <c r="D23" s="283"/>
      <c r="E23" s="288">
        <f>事業計画書!J67+事業計画書!J70</f>
        <v>0</v>
      </c>
      <c r="F23" s="288"/>
      <c r="G23" s="288"/>
      <c r="H23" s="288"/>
      <c r="I23" s="288"/>
      <c r="J23" s="288"/>
      <c r="K23" s="288"/>
      <c r="L23" s="288"/>
      <c r="M23" s="288"/>
      <c r="N23" s="288"/>
      <c r="O23" s="288"/>
      <c r="P23" s="243" t="s">
        <v>289</v>
      </c>
      <c r="Q23" s="243"/>
      <c r="R23" s="243"/>
      <c r="S23" s="243"/>
      <c r="T23" s="69"/>
      <c r="U23" s="27" t="e">
        <f>IF(E23&lt;=155000*事業計画書!U20,"OK","NG")</f>
        <v>#VALUE!</v>
      </c>
      <c r="V23" s="285" t="s">
        <v>137</v>
      </c>
      <c r="W23" s="285"/>
      <c r="X23" s="285"/>
      <c r="Y23" s="285"/>
      <c r="Z23" s="285"/>
      <c r="AA23" s="28"/>
      <c r="AB23" s="28"/>
    </row>
    <row r="24" spans="1:28" ht="18" customHeight="1">
      <c r="A24" s="48"/>
      <c r="B24" s="283"/>
      <c r="C24" s="283"/>
      <c r="D24" s="283"/>
      <c r="E24" s="289"/>
      <c r="F24" s="289"/>
      <c r="G24" s="289"/>
      <c r="H24" s="289"/>
      <c r="I24" s="289"/>
      <c r="J24" s="289"/>
      <c r="K24" s="289"/>
      <c r="L24" s="289"/>
      <c r="M24" s="289"/>
      <c r="N24" s="289"/>
      <c r="O24" s="289"/>
      <c r="P24" s="283"/>
      <c r="Q24" s="283"/>
      <c r="R24" s="283"/>
      <c r="S24" s="283"/>
      <c r="T24" s="69"/>
      <c r="U24" s="27" t="e">
        <f>IF(E23&lt;=155000*事業計画書!U25,"OK","NG")</f>
        <v>#VALUE!</v>
      </c>
      <c r="V24" s="285"/>
      <c r="W24" s="285"/>
      <c r="X24" s="285"/>
      <c r="Y24" s="285"/>
      <c r="Z24" s="285"/>
      <c r="AA24" s="28"/>
      <c r="AB24" s="28"/>
    </row>
    <row r="25" spans="1:28" ht="18" customHeight="1">
      <c r="A25" s="48"/>
      <c r="B25" s="283" t="s">
        <v>73</v>
      </c>
      <c r="C25" s="283"/>
      <c r="D25" s="283"/>
      <c r="E25" s="284">
        <f>事業計画書!J61+事業計画書!J64+事業計画書!J67+事業計画書!J70</f>
        <v>0</v>
      </c>
      <c r="F25" s="284"/>
      <c r="G25" s="284"/>
      <c r="H25" s="284"/>
      <c r="I25" s="284"/>
      <c r="J25" s="284"/>
      <c r="K25" s="284"/>
      <c r="L25" s="284"/>
      <c r="M25" s="284"/>
      <c r="N25" s="284"/>
      <c r="O25" s="284"/>
      <c r="P25" s="283"/>
      <c r="Q25" s="283"/>
      <c r="R25" s="283"/>
      <c r="S25" s="283"/>
      <c r="T25" s="48"/>
    </row>
    <row r="26" spans="1:28" ht="18" customHeight="1">
      <c r="A26" s="48"/>
      <c r="B26" s="283"/>
      <c r="C26" s="283"/>
      <c r="D26" s="283"/>
      <c r="E26" s="284"/>
      <c r="F26" s="284"/>
      <c r="G26" s="284"/>
      <c r="H26" s="284"/>
      <c r="I26" s="284"/>
      <c r="J26" s="284"/>
      <c r="K26" s="284"/>
      <c r="L26" s="284"/>
      <c r="M26" s="284"/>
      <c r="N26" s="284"/>
      <c r="O26" s="284"/>
      <c r="P26" s="283"/>
      <c r="Q26" s="283"/>
      <c r="R26" s="283"/>
      <c r="S26" s="283"/>
      <c r="T26" s="48"/>
    </row>
    <row r="27" spans="1:28" ht="18" customHeight="1">
      <c r="A27" s="48"/>
      <c r="B27" s="48"/>
      <c r="C27" s="48"/>
      <c r="D27" s="48"/>
      <c r="E27" s="48"/>
      <c r="F27" s="48"/>
      <c r="G27" s="48"/>
      <c r="H27" s="48"/>
      <c r="I27" s="48"/>
      <c r="J27" s="48"/>
      <c r="K27" s="48"/>
      <c r="L27" s="48"/>
      <c r="M27" s="48"/>
      <c r="N27" s="48"/>
      <c r="O27" s="48"/>
      <c r="P27" s="48"/>
      <c r="Q27" s="48"/>
      <c r="R27" s="48"/>
      <c r="S27" s="48"/>
      <c r="T27" s="48"/>
    </row>
    <row r="28" spans="1:28" ht="18" customHeight="1">
      <c r="A28" s="48"/>
      <c r="B28" s="48"/>
      <c r="C28" s="48"/>
      <c r="D28" s="48"/>
      <c r="E28" s="48"/>
      <c r="F28" s="48"/>
      <c r="G28" s="48"/>
      <c r="H28" s="48"/>
      <c r="I28" s="48"/>
      <c r="J28" s="48"/>
      <c r="K28" s="48"/>
      <c r="L28" s="48"/>
      <c r="M28" s="48"/>
      <c r="N28" s="48"/>
      <c r="O28" s="48"/>
      <c r="P28" s="48"/>
      <c r="Q28" s="48"/>
      <c r="R28" s="48"/>
      <c r="S28" s="48"/>
      <c r="T28" s="48"/>
    </row>
    <row r="29" spans="1:28" ht="18" customHeight="1">
      <c r="A29" s="48"/>
      <c r="B29" s="48"/>
      <c r="C29" s="48"/>
      <c r="D29" s="48"/>
      <c r="E29" s="48"/>
      <c r="F29" s="48"/>
      <c r="G29" s="48"/>
      <c r="H29" s="48"/>
      <c r="I29" s="48"/>
      <c r="J29" s="48"/>
      <c r="K29" s="48"/>
      <c r="L29" s="48"/>
      <c r="M29" s="48"/>
      <c r="N29" s="48"/>
      <c r="O29" s="48"/>
      <c r="P29" s="48"/>
      <c r="Q29" s="48"/>
      <c r="R29" s="48"/>
      <c r="S29" s="48"/>
      <c r="T29" s="48"/>
    </row>
    <row r="30" spans="1:28" ht="18" customHeight="1">
      <c r="A30" s="48"/>
      <c r="B30" s="48"/>
      <c r="C30" s="48"/>
      <c r="D30" s="48"/>
      <c r="E30" s="48"/>
      <c r="F30" s="48"/>
      <c r="G30" s="48"/>
      <c r="H30" s="48"/>
      <c r="I30" s="48"/>
      <c r="J30" s="48"/>
      <c r="K30" s="48"/>
      <c r="L30" s="48"/>
      <c r="M30" s="48"/>
      <c r="N30" s="48"/>
      <c r="O30" s="48"/>
      <c r="P30" s="48"/>
      <c r="Q30" s="48"/>
      <c r="R30" s="48"/>
      <c r="S30" s="48"/>
      <c r="T30" s="48"/>
    </row>
    <row r="31" spans="1:28" ht="18" customHeight="1">
      <c r="A31" s="48"/>
      <c r="B31" s="48"/>
      <c r="C31" s="48"/>
      <c r="D31" s="48"/>
      <c r="E31" s="48"/>
      <c r="F31" s="48"/>
      <c r="G31" s="48"/>
      <c r="H31" s="48"/>
      <c r="I31" s="48"/>
      <c r="J31" s="48"/>
      <c r="K31" s="48"/>
      <c r="L31" s="48"/>
      <c r="M31" s="48"/>
      <c r="N31" s="48"/>
      <c r="O31" s="48"/>
      <c r="P31" s="48"/>
      <c r="Q31" s="48"/>
      <c r="R31" s="48"/>
      <c r="S31" s="48"/>
      <c r="T31" s="48"/>
    </row>
    <row r="32" spans="1:28" ht="18" customHeight="1">
      <c r="A32" s="48"/>
      <c r="B32" s="48"/>
      <c r="C32" s="48"/>
      <c r="D32" s="48"/>
      <c r="E32" s="48"/>
      <c r="F32" s="48"/>
      <c r="G32" s="48"/>
      <c r="H32" s="48"/>
      <c r="I32" s="48"/>
      <c r="J32" s="48"/>
      <c r="K32" s="48"/>
      <c r="L32" s="48"/>
      <c r="M32" s="48"/>
      <c r="N32" s="48"/>
      <c r="O32" s="48"/>
      <c r="P32" s="48"/>
      <c r="Q32" s="48"/>
      <c r="R32" s="48"/>
      <c r="S32" s="48"/>
      <c r="T32" s="48"/>
    </row>
    <row r="33" spans="1:20" ht="18" customHeight="1">
      <c r="A33" s="48"/>
      <c r="B33" s="48"/>
      <c r="C33" s="48"/>
      <c r="D33" s="48"/>
      <c r="E33" s="48"/>
      <c r="F33" s="48"/>
      <c r="G33" s="48"/>
      <c r="H33" s="48"/>
      <c r="I33" s="48"/>
      <c r="J33" s="48"/>
      <c r="K33" s="48"/>
      <c r="L33" s="48"/>
      <c r="M33" s="48"/>
      <c r="N33" s="48"/>
      <c r="O33" s="48"/>
      <c r="P33" s="48"/>
      <c r="Q33" s="48"/>
      <c r="R33" s="48"/>
      <c r="S33" s="48"/>
      <c r="T33" s="48"/>
    </row>
    <row r="34" spans="1:20" ht="18" customHeight="1">
      <c r="A34" s="48"/>
      <c r="B34" s="48"/>
      <c r="C34" s="48"/>
      <c r="D34" s="48"/>
      <c r="E34" s="48"/>
      <c r="F34" s="48"/>
      <c r="G34" s="48"/>
      <c r="H34" s="48"/>
      <c r="I34" s="48"/>
      <c r="J34" s="48"/>
      <c r="K34" s="48"/>
      <c r="L34" s="48"/>
      <c r="M34" s="48"/>
      <c r="N34" s="48"/>
      <c r="O34" s="48"/>
      <c r="P34" s="48"/>
      <c r="Q34" s="48"/>
      <c r="R34" s="48"/>
      <c r="S34" s="48"/>
      <c r="T34" s="48"/>
    </row>
    <row r="35" spans="1:20" ht="18" customHeight="1">
      <c r="A35" s="48"/>
      <c r="B35" s="48"/>
      <c r="C35" s="48"/>
      <c r="D35" s="48"/>
      <c r="E35" s="48"/>
      <c r="F35" s="48"/>
      <c r="G35" s="48"/>
      <c r="H35" s="48"/>
      <c r="I35" s="48"/>
      <c r="J35" s="48"/>
      <c r="K35" s="48"/>
      <c r="L35" s="48"/>
      <c r="M35" s="48"/>
      <c r="N35" s="48"/>
      <c r="O35" s="48"/>
      <c r="P35" s="48"/>
      <c r="Q35" s="48"/>
      <c r="R35" s="48"/>
      <c r="S35" s="48"/>
      <c r="T35" s="48"/>
    </row>
    <row r="36" spans="1:20" ht="18" customHeight="1">
      <c r="A36" s="48"/>
      <c r="B36" s="48"/>
      <c r="C36" s="48"/>
      <c r="D36" s="48"/>
      <c r="E36" s="48"/>
      <c r="F36" s="48"/>
      <c r="G36" s="48"/>
      <c r="H36" s="48"/>
      <c r="I36" s="48"/>
      <c r="J36" s="48"/>
      <c r="K36" s="48"/>
      <c r="L36" s="48"/>
      <c r="M36" s="48"/>
      <c r="N36" s="48"/>
      <c r="O36" s="48"/>
      <c r="P36" s="48"/>
      <c r="Q36" s="48"/>
      <c r="R36" s="48"/>
      <c r="S36" s="48"/>
      <c r="T36" s="48"/>
    </row>
    <row r="37" spans="1:20" ht="18" customHeight="1">
      <c r="A37" s="48"/>
      <c r="B37" s="48"/>
      <c r="C37" s="48"/>
      <c r="D37" s="48"/>
      <c r="E37" s="48"/>
      <c r="F37" s="48"/>
      <c r="G37" s="48"/>
      <c r="H37" s="48"/>
      <c r="I37" s="48"/>
      <c r="J37" s="48"/>
      <c r="K37" s="48"/>
      <c r="L37" s="48"/>
      <c r="M37" s="48"/>
      <c r="N37" s="48"/>
      <c r="O37" s="48"/>
      <c r="P37" s="48"/>
      <c r="Q37" s="48"/>
      <c r="R37" s="48"/>
      <c r="S37" s="48"/>
      <c r="T37" s="48"/>
    </row>
    <row r="38" spans="1:20" ht="18" customHeight="1">
      <c r="A38" s="48"/>
      <c r="B38" s="48"/>
      <c r="C38" s="48"/>
      <c r="D38" s="48"/>
      <c r="E38" s="48"/>
      <c r="F38" s="48"/>
      <c r="G38" s="48"/>
      <c r="H38" s="48"/>
      <c r="I38" s="48"/>
      <c r="J38" s="48"/>
      <c r="K38" s="48"/>
      <c r="L38" s="48"/>
      <c r="M38" s="48"/>
      <c r="N38" s="48"/>
      <c r="O38" s="48"/>
      <c r="P38" s="48"/>
      <c r="Q38" s="48"/>
      <c r="R38" s="48"/>
      <c r="S38" s="48"/>
      <c r="T38" s="48"/>
    </row>
    <row r="39" spans="1:20" ht="18" customHeight="1">
      <c r="A39" s="48"/>
      <c r="B39" s="48"/>
      <c r="C39" s="48"/>
      <c r="D39" s="48"/>
      <c r="E39" s="48"/>
      <c r="F39" s="48"/>
      <c r="G39" s="48"/>
      <c r="H39" s="48"/>
      <c r="I39" s="48"/>
      <c r="J39" s="48"/>
      <c r="K39" s="48"/>
      <c r="L39" s="48"/>
      <c r="M39" s="48"/>
      <c r="N39" s="48"/>
      <c r="O39" s="48"/>
      <c r="P39" s="48"/>
      <c r="Q39" s="48"/>
      <c r="R39" s="48"/>
      <c r="S39" s="48"/>
      <c r="T39" s="48"/>
    </row>
    <row r="40" spans="1:20" ht="18" customHeight="1">
      <c r="A40" s="48"/>
      <c r="B40" s="48"/>
      <c r="C40" s="48"/>
      <c r="D40" s="48"/>
      <c r="E40" s="48"/>
      <c r="F40" s="48"/>
      <c r="G40" s="48"/>
      <c r="H40" s="48"/>
      <c r="I40" s="48"/>
      <c r="J40" s="48"/>
      <c r="K40" s="48"/>
      <c r="L40" s="48"/>
      <c r="M40" s="48"/>
      <c r="N40" s="48"/>
      <c r="O40" s="48"/>
      <c r="P40" s="48"/>
      <c r="Q40" s="48"/>
      <c r="R40" s="48"/>
      <c r="S40" s="48"/>
      <c r="T40" s="48"/>
    </row>
    <row r="41" spans="1:20" ht="18" customHeight="1">
      <c r="A41" s="48"/>
      <c r="B41" s="48"/>
      <c r="C41" s="48"/>
      <c r="D41" s="48"/>
      <c r="E41" s="48"/>
      <c r="F41" s="48"/>
      <c r="G41" s="48"/>
      <c r="H41" s="48"/>
      <c r="I41" s="48"/>
      <c r="J41" s="48"/>
      <c r="K41" s="48"/>
      <c r="L41" s="48"/>
      <c r="M41" s="48"/>
      <c r="N41" s="48"/>
      <c r="O41" s="48"/>
      <c r="P41" s="48"/>
      <c r="Q41" s="48"/>
      <c r="R41" s="48"/>
      <c r="S41" s="48"/>
      <c r="T41" s="48"/>
    </row>
    <row r="42" spans="1:20" ht="18" customHeight="1">
      <c r="A42" s="48"/>
      <c r="B42" s="48"/>
      <c r="C42" s="48"/>
      <c r="D42" s="48"/>
      <c r="E42" s="48"/>
      <c r="F42" s="48"/>
      <c r="G42" s="48"/>
      <c r="H42" s="48"/>
      <c r="I42" s="48"/>
      <c r="J42" s="48"/>
      <c r="K42" s="48"/>
      <c r="L42" s="48"/>
      <c r="M42" s="48"/>
      <c r="N42" s="48"/>
      <c r="O42" s="48"/>
      <c r="P42" s="48"/>
      <c r="Q42" s="48"/>
      <c r="R42" s="48"/>
      <c r="S42" s="48"/>
      <c r="T42" s="48"/>
    </row>
    <row r="43" spans="1:20" ht="18" customHeight="1">
      <c r="A43" s="48"/>
      <c r="B43" s="48"/>
      <c r="C43" s="48"/>
      <c r="D43" s="48"/>
      <c r="E43" s="48"/>
      <c r="F43" s="48"/>
      <c r="G43" s="48"/>
      <c r="H43" s="48"/>
      <c r="I43" s="48"/>
      <c r="J43" s="48"/>
      <c r="K43" s="48"/>
      <c r="L43" s="48"/>
      <c r="M43" s="48"/>
      <c r="N43" s="48"/>
      <c r="O43" s="48"/>
      <c r="P43" s="48"/>
      <c r="Q43" s="48"/>
      <c r="R43" s="48"/>
      <c r="S43" s="48"/>
      <c r="T43" s="48"/>
    </row>
    <row r="44" spans="1:20" ht="18" customHeight="1">
      <c r="A44" s="48"/>
      <c r="B44" s="48"/>
      <c r="C44" s="48"/>
      <c r="D44" s="48"/>
      <c r="E44" s="48"/>
      <c r="F44" s="48"/>
      <c r="G44" s="48"/>
      <c r="H44" s="48"/>
      <c r="I44" s="48"/>
      <c r="J44" s="48"/>
      <c r="K44" s="48"/>
      <c r="L44" s="48"/>
      <c r="M44" s="48"/>
      <c r="N44" s="48"/>
      <c r="O44" s="48"/>
      <c r="P44" s="48"/>
      <c r="Q44" s="48"/>
      <c r="R44" s="48"/>
      <c r="S44" s="48"/>
      <c r="T44" s="48"/>
    </row>
    <row r="45" spans="1:20" ht="18" customHeight="1">
      <c r="A45" s="48"/>
      <c r="B45" s="48"/>
      <c r="C45" s="48"/>
      <c r="D45" s="48"/>
      <c r="E45" s="48"/>
      <c r="F45" s="48"/>
      <c r="G45" s="48"/>
      <c r="H45" s="48"/>
      <c r="I45" s="48"/>
      <c r="J45" s="48"/>
      <c r="K45" s="48"/>
      <c r="L45" s="48"/>
      <c r="M45" s="48"/>
      <c r="N45" s="48"/>
      <c r="O45" s="48"/>
      <c r="P45" s="48"/>
      <c r="Q45" s="48"/>
      <c r="R45" s="48"/>
      <c r="S45" s="48"/>
      <c r="T45" s="48"/>
    </row>
    <row r="46" spans="1:20" ht="18" customHeight="1">
      <c r="A46" s="48"/>
      <c r="B46" s="48"/>
      <c r="C46" s="48"/>
      <c r="D46" s="48"/>
      <c r="E46" s="48"/>
      <c r="F46" s="48"/>
      <c r="G46" s="48"/>
      <c r="H46" s="48"/>
      <c r="I46" s="48"/>
      <c r="J46" s="48"/>
      <c r="K46" s="48"/>
      <c r="L46" s="48"/>
      <c r="M46" s="48"/>
      <c r="N46" s="48"/>
      <c r="O46" s="48"/>
      <c r="P46" s="48"/>
      <c r="Q46" s="48"/>
      <c r="R46" s="48"/>
      <c r="S46" s="48"/>
      <c r="T46" s="48"/>
    </row>
    <row r="47" spans="1:20" ht="18" customHeight="1">
      <c r="A47" s="48"/>
      <c r="B47" s="48"/>
      <c r="C47" s="48"/>
      <c r="D47" s="48"/>
      <c r="E47" s="48"/>
      <c r="F47" s="48"/>
      <c r="G47" s="48"/>
      <c r="H47" s="48"/>
      <c r="I47" s="48"/>
      <c r="J47" s="48"/>
      <c r="K47" s="48"/>
      <c r="L47" s="48"/>
      <c r="M47" s="48"/>
      <c r="N47" s="48"/>
      <c r="O47" s="48"/>
      <c r="P47" s="48"/>
      <c r="Q47" s="48"/>
      <c r="R47" s="48"/>
      <c r="S47" s="48"/>
      <c r="T47" s="48"/>
    </row>
    <row r="48" spans="1:20" ht="18" customHeight="1">
      <c r="A48" s="48"/>
      <c r="B48" s="48"/>
      <c r="C48" s="48"/>
      <c r="D48" s="48"/>
      <c r="E48" s="48"/>
      <c r="F48" s="48"/>
      <c r="G48" s="48"/>
      <c r="H48" s="48"/>
      <c r="I48" s="48"/>
      <c r="J48" s="48"/>
      <c r="K48" s="48"/>
      <c r="L48" s="48"/>
      <c r="M48" s="48"/>
      <c r="N48" s="48"/>
      <c r="O48" s="48"/>
      <c r="P48" s="48"/>
      <c r="Q48" s="48"/>
      <c r="R48" s="48"/>
      <c r="S48" s="48"/>
      <c r="T48" s="48"/>
    </row>
    <row r="49" spans="1:20" ht="18" customHeight="1">
      <c r="A49" s="48"/>
      <c r="B49" s="48"/>
      <c r="C49" s="48"/>
      <c r="D49" s="48"/>
      <c r="E49" s="48"/>
      <c r="F49" s="48"/>
      <c r="G49" s="48"/>
      <c r="H49" s="48"/>
      <c r="I49" s="48"/>
      <c r="J49" s="48"/>
      <c r="K49" s="48"/>
      <c r="L49" s="48"/>
      <c r="M49" s="48"/>
      <c r="N49" s="48"/>
      <c r="O49" s="48"/>
      <c r="P49" s="48"/>
      <c r="Q49" s="48"/>
      <c r="R49" s="48"/>
      <c r="S49" s="48"/>
      <c r="T49" s="48"/>
    </row>
    <row r="50" spans="1:20" ht="18" customHeight="1">
      <c r="A50" s="48"/>
      <c r="B50" s="48"/>
      <c r="C50" s="48"/>
      <c r="D50" s="48"/>
      <c r="E50" s="48"/>
      <c r="F50" s="48"/>
      <c r="G50" s="48"/>
      <c r="H50" s="48"/>
      <c r="I50" s="48"/>
      <c r="J50" s="48"/>
      <c r="K50" s="48"/>
      <c r="L50" s="48"/>
      <c r="M50" s="48"/>
      <c r="N50" s="48"/>
      <c r="O50" s="48"/>
      <c r="P50" s="48"/>
      <c r="Q50" s="48"/>
      <c r="R50" s="48"/>
      <c r="S50" s="48"/>
      <c r="T50" s="48"/>
    </row>
    <row r="51" spans="1:20" ht="18" customHeight="1">
      <c r="A51" s="48"/>
      <c r="B51" s="48"/>
      <c r="C51" s="48"/>
      <c r="D51" s="48"/>
      <c r="E51" s="48"/>
      <c r="F51" s="48"/>
      <c r="G51" s="48"/>
      <c r="H51" s="48"/>
      <c r="I51" s="48"/>
      <c r="J51" s="48"/>
      <c r="K51" s="48"/>
      <c r="L51" s="48"/>
      <c r="M51" s="48"/>
      <c r="N51" s="48"/>
      <c r="O51" s="48"/>
      <c r="P51" s="48"/>
      <c r="Q51" s="48"/>
      <c r="R51" s="48"/>
      <c r="S51" s="48"/>
      <c r="T51" s="48"/>
    </row>
    <row r="52" spans="1:20" ht="18" customHeight="1">
      <c r="A52" s="48"/>
      <c r="B52" s="48"/>
      <c r="C52" s="48"/>
      <c r="D52" s="48"/>
      <c r="E52" s="48"/>
      <c r="F52" s="48"/>
      <c r="G52" s="48"/>
      <c r="H52" s="48"/>
      <c r="I52" s="48"/>
      <c r="J52" s="48"/>
      <c r="K52" s="48"/>
      <c r="L52" s="48"/>
      <c r="M52" s="48"/>
      <c r="N52" s="48"/>
      <c r="O52" s="48"/>
      <c r="P52" s="48"/>
      <c r="Q52" s="48"/>
      <c r="R52" s="48"/>
      <c r="S52" s="48"/>
      <c r="T52" s="48"/>
    </row>
    <row r="53" spans="1:20" ht="18" customHeight="1"/>
    <row r="54" spans="1:20" ht="18" customHeight="1"/>
    <row r="55" spans="1:20" ht="18" customHeight="1"/>
  </sheetData>
  <sheetProtection sheet="1" objects="1" scenarios="1" formatCells="0" selectLockedCells="1"/>
  <protectedRanges>
    <protectedRange sqref="E8" name="範囲2"/>
    <protectedRange sqref="E12:S13 P8 P10" name="範囲1"/>
  </protectedRanges>
  <mergeCells count="29">
    <mergeCell ref="B4:S4"/>
    <mergeCell ref="B6:D7"/>
    <mergeCell ref="E6:O7"/>
    <mergeCell ref="P6:S7"/>
    <mergeCell ref="B8:D9"/>
    <mergeCell ref="E8:O9"/>
    <mergeCell ref="P8:S9"/>
    <mergeCell ref="B10:D11"/>
    <mergeCell ref="E10:O11"/>
    <mergeCell ref="P10:S11"/>
    <mergeCell ref="B12:D13"/>
    <mergeCell ref="E12:O13"/>
    <mergeCell ref="P12:S13"/>
    <mergeCell ref="V12:Z13"/>
    <mergeCell ref="B25:D26"/>
    <mergeCell ref="E25:O26"/>
    <mergeCell ref="P25:S26"/>
    <mergeCell ref="B21:D24"/>
    <mergeCell ref="V23:Z24"/>
    <mergeCell ref="E21:O22"/>
    <mergeCell ref="P21:S22"/>
    <mergeCell ref="E23:O24"/>
    <mergeCell ref="P23:S24"/>
    <mergeCell ref="E14:O15"/>
    <mergeCell ref="P14:S15"/>
    <mergeCell ref="B14:D15"/>
    <mergeCell ref="B19:D20"/>
    <mergeCell ref="E19:O20"/>
    <mergeCell ref="P19:S20"/>
  </mergeCells>
  <phoneticPr fontId="9"/>
  <pageMargins left="0.7" right="0.7" top="0.75" bottom="0.75" header="0.3" footer="0.3"/>
  <pageSetup paperSize="9" scale="74" fitToHeight="0" orientation="portrait" r:id="rId1"/>
  <ignoredErrors>
    <ignoredError sqref="U24"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030C1-C0EC-4501-9929-432DCB739C9C}">
  <sheetPr>
    <tabColor theme="3" tint="-0.249977111117893"/>
  </sheetPr>
  <dimension ref="A1:AC55"/>
  <sheetViews>
    <sheetView view="pageBreakPreview" zoomScale="85" zoomScaleNormal="100" zoomScaleSheetLayoutView="85" workbookViewId="0">
      <selection activeCell="N25" sqref="N25"/>
    </sheetView>
  </sheetViews>
  <sheetFormatPr defaultRowHeight="12"/>
  <cols>
    <col min="1" max="1" width="8.7109375" style="137" customWidth="1"/>
    <col min="2" max="19" width="5.7109375" style="137" customWidth="1"/>
    <col min="20" max="20" width="8.7109375" style="137" customWidth="1"/>
    <col min="21" max="16384" width="9.140625" style="137"/>
  </cols>
  <sheetData>
    <row r="1" spans="1:20" ht="18" customHeight="1">
      <c r="A1" s="48"/>
      <c r="B1" s="48"/>
      <c r="C1" s="48"/>
      <c r="D1" s="48"/>
      <c r="E1" s="48"/>
      <c r="F1" s="48"/>
      <c r="G1" s="48"/>
      <c r="H1" s="48"/>
      <c r="I1" s="48"/>
      <c r="J1" s="48"/>
      <c r="K1" s="48"/>
      <c r="L1" s="48"/>
      <c r="M1" s="48"/>
      <c r="N1" s="48"/>
      <c r="O1" s="48"/>
      <c r="P1" s="48"/>
      <c r="Q1" s="48"/>
      <c r="R1" s="48"/>
      <c r="S1" s="48"/>
      <c r="T1" s="48"/>
    </row>
    <row r="2" spans="1:20" ht="18" customHeight="1">
      <c r="A2" s="48"/>
      <c r="B2" s="48" t="s">
        <v>74</v>
      </c>
      <c r="C2" s="48"/>
      <c r="D2" s="48"/>
      <c r="E2" s="48"/>
      <c r="F2" s="48"/>
      <c r="G2" s="48"/>
      <c r="H2" s="48"/>
      <c r="I2" s="48"/>
      <c r="J2" s="48"/>
      <c r="K2" s="48"/>
      <c r="L2" s="48"/>
      <c r="M2" s="48"/>
      <c r="N2" s="48"/>
      <c r="O2" s="48"/>
      <c r="P2" s="48"/>
      <c r="Q2" s="48"/>
      <c r="R2" s="48"/>
      <c r="S2" s="48"/>
      <c r="T2" s="48"/>
    </row>
    <row r="3" spans="1:20" ht="18" customHeight="1">
      <c r="A3" s="48"/>
      <c r="B3" s="300" t="s">
        <v>75</v>
      </c>
      <c r="C3" s="300"/>
      <c r="D3" s="300"/>
      <c r="E3" s="300"/>
      <c r="F3" s="300"/>
      <c r="G3" s="300"/>
      <c r="H3" s="300"/>
      <c r="I3" s="300"/>
      <c r="J3" s="300"/>
      <c r="K3" s="300"/>
      <c r="L3" s="300"/>
      <c r="M3" s="300"/>
      <c r="N3" s="300"/>
      <c r="O3" s="300"/>
      <c r="P3" s="300"/>
      <c r="Q3" s="300"/>
      <c r="R3" s="300"/>
      <c r="S3" s="300"/>
      <c r="T3" s="48"/>
    </row>
    <row r="4" spans="1:20" ht="18" customHeight="1">
      <c r="A4" s="48"/>
      <c r="B4" s="48"/>
      <c r="C4" s="48"/>
      <c r="D4" s="48"/>
      <c r="E4" s="48"/>
      <c r="F4" s="48"/>
      <c r="G4" s="48"/>
      <c r="H4" s="48"/>
      <c r="I4" s="48"/>
      <c r="J4" s="48"/>
      <c r="K4" s="48"/>
      <c r="L4" s="48"/>
      <c r="M4" s="48"/>
      <c r="N4" s="48"/>
      <c r="O4" s="48"/>
      <c r="P4" s="48"/>
      <c r="Q4" s="48"/>
      <c r="R4" s="48"/>
      <c r="S4" s="48"/>
      <c r="T4" s="48"/>
    </row>
    <row r="5" spans="1:20" ht="18" customHeight="1">
      <c r="A5" s="48"/>
      <c r="B5" s="48" t="s">
        <v>116</v>
      </c>
      <c r="C5" s="48"/>
      <c r="D5" s="48"/>
      <c r="E5" s="48"/>
      <c r="F5" s="48"/>
      <c r="G5" s="48"/>
      <c r="H5" s="48"/>
      <c r="I5" s="48"/>
      <c r="J5" s="48"/>
      <c r="K5" s="48"/>
      <c r="L5" s="48"/>
      <c r="M5" s="48"/>
      <c r="N5" s="48"/>
      <c r="O5" s="48"/>
      <c r="P5" s="48"/>
      <c r="Q5" s="48"/>
      <c r="R5" s="48"/>
      <c r="S5" s="48"/>
      <c r="T5" s="48"/>
    </row>
    <row r="6" spans="1:20" ht="18" customHeight="1">
      <c r="A6" s="48"/>
      <c r="B6" s="48" t="s">
        <v>115</v>
      </c>
      <c r="C6" s="48"/>
      <c r="D6" s="48"/>
      <c r="E6" s="48"/>
      <c r="F6" s="48"/>
      <c r="G6" s="48"/>
      <c r="H6" s="48"/>
      <c r="I6" s="48"/>
      <c r="J6" s="48"/>
      <c r="K6" s="48"/>
      <c r="L6" s="48"/>
      <c r="M6" s="48"/>
      <c r="N6" s="48"/>
      <c r="O6" s="48"/>
      <c r="P6" s="48"/>
      <c r="Q6" s="48"/>
      <c r="R6" s="48"/>
      <c r="S6" s="48"/>
      <c r="T6" s="48"/>
    </row>
    <row r="7" spans="1:20" ht="18" customHeight="1">
      <c r="A7" s="48"/>
      <c r="B7" s="48" t="s">
        <v>114</v>
      </c>
      <c r="C7" s="48"/>
      <c r="D7" s="48"/>
      <c r="E7" s="48"/>
      <c r="F7" s="48"/>
      <c r="G7" s="48"/>
      <c r="H7" s="48"/>
      <c r="I7" s="48"/>
      <c r="J7" s="48"/>
      <c r="K7" s="48"/>
      <c r="L7" s="48"/>
      <c r="M7" s="48"/>
      <c r="N7" s="48"/>
      <c r="O7" s="48"/>
      <c r="P7" s="48"/>
      <c r="Q7" s="48"/>
      <c r="R7" s="48"/>
      <c r="S7" s="48"/>
      <c r="T7" s="48"/>
    </row>
    <row r="8" spans="1:20" ht="18" customHeight="1">
      <c r="A8" s="48"/>
      <c r="B8" s="48"/>
      <c r="C8" s="48"/>
      <c r="D8" s="48"/>
      <c r="E8" s="48"/>
      <c r="F8" s="48"/>
      <c r="G8" s="48"/>
      <c r="H8" s="48"/>
      <c r="I8" s="48"/>
      <c r="J8" s="48"/>
      <c r="K8" s="48"/>
      <c r="L8" s="48"/>
      <c r="M8" s="48"/>
      <c r="N8" s="48"/>
      <c r="O8" s="48"/>
      <c r="P8" s="48"/>
      <c r="Q8" s="48"/>
      <c r="R8" s="48"/>
      <c r="S8" s="48"/>
      <c r="T8" s="48"/>
    </row>
    <row r="9" spans="1:20" ht="18" customHeight="1">
      <c r="A9" s="48"/>
      <c r="B9" s="266" t="s">
        <v>16</v>
      </c>
      <c r="C9" s="266"/>
      <c r="D9" s="266"/>
      <c r="E9" s="266"/>
      <c r="F9" s="266"/>
      <c r="G9" s="266"/>
      <c r="H9" s="266"/>
      <c r="I9" s="266"/>
      <c r="J9" s="266"/>
      <c r="K9" s="266"/>
      <c r="L9" s="266"/>
      <c r="M9" s="266"/>
      <c r="N9" s="266"/>
      <c r="O9" s="266"/>
      <c r="P9" s="266"/>
      <c r="Q9" s="266"/>
      <c r="R9" s="266"/>
      <c r="S9" s="266"/>
      <c r="T9" s="48"/>
    </row>
    <row r="10" spans="1:20" ht="18" customHeight="1">
      <c r="A10" s="48"/>
      <c r="B10" s="48" t="s">
        <v>135</v>
      </c>
      <c r="C10" s="48"/>
      <c r="D10" s="48"/>
      <c r="E10" s="48"/>
      <c r="F10" s="48"/>
      <c r="G10" s="48"/>
      <c r="H10" s="48"/>
      <c r="I10" s="48"/>
      <c r="J10" s="48"/>
      <c r="K10" s="48"/>
      <c r="L10" s="48"/>
      <c r="M10" s="48"/>
      <c r="N10" s="48"/>
      <c r="O10" s="48"/>
      <c r="P10" s="48"/>
      <c r="Q10" s="48"/>
      <c r="R10" s="48"/>
      <c r="S10" s="48"/>
      <c r="T10" s="48"/>
    </row>
    <row r="11" spans="1:20" ht="18" customHeight="1">
      <c r="A11" s="48"/>
      <c r="B11" s="70" t="s">
        <v>119</v>
      </c>
      <c r="C11" s="48" t="s">
        <v>118</v>
      </c>
      <c r="D11" s="48"/>
      <c r="E11" s="48"/>
      <c r="F11" s="48"/>
      <c r="G11" s="48"/>
      <c r="H11" s="48"/>
      <c r="I11" s="48"/>
      <c r="J11" s="48"/>
      <c r="K11" s="48"/>
      <c r="L11" s="48"/>
      <c r="M11" s="48"/>
      <c r="N11" s="48"/>
      <c r="O11" s="48"/>
      <c r="P11" s="48"/>
      <c r="Q11" s="48"/>
      <c r="R11" s="48"/>
      <c r="S11" s="48"/>
      <c r="T11" s="48"/>
    </row>
    <row r="12" spans="1:20" ht="18" customHeight="1">
      <c r="A12" s="48"/>
      <c r="B12" s="48"/>
      <c r="C12" s="48" t="s">
        <v>117</v>
      </c>
      <c r="D12" s="48"/>
      <c r="E12" s="48"/>
      <c r="F12" s="48"/>
      <c r="G12" s="48"/>
      <c r="H12" s="48"/>
      <c r="I12" s="48"/>
      <c r="J12" s="48"/>
      <c r="K12" s="48"/>
      <c r="L12" s="48"/>
      <c r="M12" s="48"/>
      <c r="N12" s="48"/>
      <c r="O12" s="48"/>
      <c r="P12" s="48"/>
      <c r="Q12" s="48"/>
      <c r="R12" s="48"/>
      <c r="S12" s="48"/>
      <c r="T12" s="48"/>
    </row>
    <row r="13" spans="1:20" ht="18" customHeight="1">
      <c r="A13" s="48"/>
      <c r="B13" s="70" t="s">
        <v>128</v>
      </c>
      <c r="C13" s="48" t="s">
        <v>120</v>
      </c>
      <c r="D13" s="48"/>
      <c r="E13" s="48"/>
      <c r="F13" s="48"/>
      <c r="G13" s="48"/>
      <c r="H13" s="48"/>
      <c r="I13" s="48"/>
      <c r="J13" s="48"/>
      <c r="K13" s="48"/>
      <c r="L13" s="48"/>
      <c r="M13" s="48"/>
      <c r="N13" s="48"/>
      <c r="O13" s="48"/>
      <c r="P13" s="48"/>
      <c r="Q13" s="48"/>
      <c r="R13" s="48"/>
      <c r="S13" s="48"/>
      <c r="T13" s="48"/>
    </row>
    <row r="14" spans="1:20" ht="18" customHeight="1">
      <c r="A14" s="48"/>
      <c r="B14" s="70" t="s">
        <v>129</v>
      </c>
      <c r="C14" s="48" t="s">
        <v>121</v>
      </c>
      <c r="D14" s="48"/>
      <c r="E14" s="48"/>
      <c r="F14" s="48"/>
      <c r="G14" s="48"/>
      <c r="H14" s="48"/>
      <c r="I14" s="48"/>
      <c r="J14" s="48"/>
      <c r="K14" s="48"/>
      <c r="L14" s="48"/>
      <c r="M14" s="48"/>
      <c r="N14" s="48"/>
      <c r="O14" s="48"/>
      <c r="P14" s="48"/>
      <c r="Q14" s="48"/>
      <c r="R14" s="48"/>
      <c r="S14" s="48"/>
      <c r="T14" s="48"/>
    </row>
    <row r="15" spans="1:20" ht="18" customHeight="1">
      <c r="A15" s="48"/>
      <c r="B15" s="70" t="s">
        <v>130</v>
      </c>
      <c r="C15" s="48" t="s">
        <v>122</v>
      </c>
      <c r="D15" s="48"/>
      <c r="E15" s="48"/>
      <c r="F15" s="48"/>
      <c r="G15" s="48"/>
      <c r="H15" s="48"/>
      <c r="I15" s="48"/>
      <c r="J15" s="48"/>
      <c r="K15" s="48"/>
      <c r="L15" s="48"/>
      <c r="M15" s="48"/>
      <c r="N15" s="48"/>
      <c r="O15" s="48"/>
      <c r="P15" s="48"/>
      <c r="Q15" s="48"/>
      <c r="R15" s="48"/>
      <c r="S15" s="48"/>
      <c r="T15" s="48"/>
    </row>
    <row r="16" spans="1:20" ht="18" customHeight="1">
      <c r="A16" s="48"/>
      <c r="B16" s="70" t="s">
        <v>131</v>
      </c>
      <c r="C16" s="48" t="s">
        <v>123</v>
      </c>
      <c r="D16" s="48"/>
      <c r="E16" s="48"/>
      <c r="F16" s="48"/>
      <c r="G16" s="48"/>
      <c r="H16" s="48"/>
      <c r="I16" s="48"/>
      <c r="J16" s="48"/>
      <c r="K16" s="48"/>
      <c r="L16" s="48"/>
      <c r="M16" s="48"/>
      <c r="N16" s="48"/>
      <c r="O16" s="48"/>
      <c r="P16" s="48"/>
      <c r="Q16" s="48"/>
      <c r="R16" s="48"/>
      <c r="S16" s="48"/>
      <c r="T16" s="48"/>
    </row>
    <row r="17" spans="1:20" ht="18" customHeight="1">
      <c r="A17" s="48"/>
      <c r="B17" s="48"/>
      <c r="C17" s="48" t="s">
        <v>124</v>
      </c>
      <c r="D17" s="48"/>
      <c r="E17" s="48"/>
      <c r="F17" s="48"/>
      <c r="G17" s="48"/>
      <c r="H17" s="48"/>
      <c r="I17" s="48"/>
      <c r="J17" s="48"/>
      <c r="K17" s="48"/>
      <c r="L17" s="48"/>
      <c r="M17" s="48"/>
      <c r="N17" s="48"/>
      <c r="O17" s="48"/>
      <c r="P17" s="48"/>
      <c r="Q17" s="48"/>
      <c r="R17" s="48"/>
      <c r="S17" s="48"/>
      <c r="T17" s="48"/>
    </row>
    <row r="18" spans="1:20" ht="18" customHeight="1">
      <c r="A18" s="48"/>
      <c r="B18" s="70" t="s">
        <v>132</v>
      </c>
      <c r="C18" s="48" t="s">
        <v>125</v>
      </c>
      <c r="D18" s="48"/>
      <c r="E18" s="48"/>
      <c r="F18" s="48"/>
      <c r="G18" s="48"/>
      <c r="H18" s="48"/>
      <c r="I18" s="48"/>
      <c r="J18" s="48"/>
      <c r="K18" s="48"/>
      <c r="L18" s="48"/>
      <c r="M18" s="48"/>
      <c r="N18" s="48"/>
      <c r="O18" s="48"/>
      <c r="P18" s="48"/>
      <c r="Q18" s="48"/>
      <c r="R18" s="48"/>
      <c r="S18" s="48"/>
      <c r="T18" s="48"/>
    </row>
    <row r="19" spans="1:20" ht="18" customHeight="1">
      <c r="A19" s="48"/>
      <c r="B19" s="70" t="s">
        <v>133</v>
      </c>
      <c r="C19" s="48" t="s">
        <v>126</v>
      </c>
      <c r="D19" s="48"/>
      <c r="E19" s="48"/>
      <c r="F19" s="48"/>
      <c r="G19" s="48"/>
      <c r="H19" s="48"/>
      <c r="I19" s="48"/>
      <c r="J19" s="48"/>
      <c r="K19" s="48"/>
      <c r="L19" s="48"/>
      <c r="M19" s="48"/>
      <c r="N19" s="48"/>
      <c r="O19" s="48"/>
      <c r="P19" s="48"/>
      <c r="Q19" s="48"/>
      <c r="R19" s="48"/>
      <c r="S19" s="48"/>
      <c r="T19" s="48"/>
    </row>
    <row r="20" spans="1:20" ht="18" customHeight="1">
      <c r="A20" s="48"/>
      <c r="B20" s="48"/>
      <c r="C20" s="48" t="s">
        <v>76</v>
      </c>
      <c r="D20" s="48"/>
      <c r="E20" s="48"/>
      <c r="F20" s="48"/>
      <c r="G20" s="48"/>
      <c r="H20" s="48"/>
      <c r="I20" s="48"/>
      <c r="J20" s="48"/>
      <c r="K20" s="48"/>
      <c r="L20" s="48"/>
      <c r="M20" s="48"/>
      <c r="N20" s="48"/>
      <c r="O20" s="48"/>
      <c r="P20" s="48"/>
      <c r="Q20" s="48"/>
      <c r="R20" s="48"/>
      <c r="S20" s="48"/>
      <c r="T20" s="48"/>
    </row>
    <row r="21" spans="1:20" ht="18" customHeight="1">
      <c r="A21" s="48"/>
      <c r="B21" s="70" t="s">
        <v>134</v>
      </c>
      <c r="C21" s="48" t="s">
        <v>127</v>
      </c>
      <c r="D21" s="48"/>
      <c r="E21" s="48"/>
      <c r="F21" s="48"/>
      <c r="G21" s="48"/>
      <c r="H21" s="48"/>
      <c r="I21" s="48"/>
      <c r="J21" s="48"/>
      <c r="K21" s="48"/>
      <c r="L21" s="48"/>
      <c r="M21" s="48"/>
      <c r="N21" s="48"/>
      <c r="O21" s="48"/>
      <c r="P21" s="48"/>
      <c r="Q21" s="48"/>
      <c r="R21" s="48"/>
      <c r="S21" s="48"/>
      <c r="T21" s="48"/>
    </row>
    <row r="22" spans="1:20" ht="18" customHeight="1">
      <c r="A22" s="48"/>
      <c r="B22" s="48"/>
      <c r="C22" s="48"/>
      <c r="D22" s="48"/>
      <c r="E22" s="48"/>
      <c r="F22" s="48"/>
      <c r="G22" s="48"/>
      <c r="H22" s="48"/>
      <c r="I22" s="48"/>
      <c r="J22" s="48"/>
      <c r="K22" s="48"/>
      <c r="L22" s="48"/>
      <c r="M22" s="48"/>
      <c r="N22" s="48"/>
      <c r="O22" s="48"/>
      <c r="P22" s="48"/>
      <c r="Q22" s="48"/>
      <c r="R22" s="48"/>
      <c r="S22" s="48"/>
      <c r="T22" s="48"/>
    </row>
    <row r="23" spans="1:20" ht="18" customHeight="1">
      <c r="A23" s="48"/>
      <c r="B23" s="48" t="s">
        <v>290</v>
      </c>
      <c r="C23" s="48"/>
      <c r="D23" s="48"/>
      <c r="E23" s="48"/>
      <c r="F23" s="48"/>
      <c r="G23" s="48"/>
      <c r="H23" s="48"/>
      <c r="I23" s="48"/>
      <c r="J23" s="48"/>
      <c r="K23" s="48"/>
      <c r="L23" s="48"/>
      <c r="M23" s="48"/>
      <c r="N23" s="48"/>
      <c r="O23" s="48"/>
      <c r="P23" s="48"/>
      <c r="Q23" s="48"/>
      <c r="R23" s="48"/>
      <c r="S23" s="48"/>
      <c r="T23" s="48"/>
    </row>
    <row r="24" spans="1:20" ht="18" customHeight="1">
      <c r="A24" s="48"/>
      <c r="B24" s="48" t="s">
        <v>291</v>
      </c>
      <c r="C24" s="48"/>
      <c r="D24" s="48"/>
      <c r="E24" s="48"/>
      <c r="F24" s="48"/>
      <c r="G24" s="48"/>
      <c r="H24" s="48"/>
      <c r="I24" s="48"/>
      <c r="J24" s="48"/>
      <c r="K24" s="48"/>
      <c r="L24" s="48"/>
      <c r="M24" s="48"/>
      <c r="N24" s="48"/>
      <c r="O24" s="48"/>
      <c r="P24" s="48"/>
      <c r="Q24" s="48"/>
      <c r="R24" s="48"/>
      <c r="S24" s="48"/>
      <c r="T24" s="48"/>
    </row>
    <row r="25" spans="1:20" ht="18" customHeight="1">
      <c r="A25" s="48"/>
      <c r="B25" s="50"/>
      <c r="C25" s="50"/>
      <c r="D25" s="50"/>
      <c r="E25" s="50"/>
      <c r="F25" s="50"/>
      <c r="G25" s="50"/>
      <c r="H25" s="50"/>
      <c r="I25" s="50"/>
      <c r="J25" s="50"/>
      <c r="K25" s="50"/>
      <c r="L25" s="50"/>
      <c r="M25" s="50" t="s">
        <v>224</v>
      </c>
      <c r="N25" s="80"/>
      <c r="O25" s="48" t="s">
        <v>87</v>
      </c>
      <c r="P25" s="80"/>
      <c r="Q25" s="48" t="s">
        <v>88</v>
      </c>
      <c r="R25" s="80"/>
      <c r="S25" s="48" t="s">
        <v>89</v>
      </c>
      <c r="T25" s="48"/>
    </row>
    <row r="26" spans="1:20" ht="18" customHeight="1">
      <c r="A26" s="48"/>
      <c r="B26" s="48"/>
      <c r="C26" s="48"/>
      <c r="D26" s="48"/>
      <c r="E26" s="48"/>
      <c r="F26" s="48"/>
      <c r="G26" s="48"/>
      <c r="H26" s="48"/>
      <c r="I26" s="48"/>
      <c r="J26" s="48"/>
      <c r="K26" s="48"/>
      <c r="L26" s="48"/>
      <c r="M26" s="48"/>
      <c r="N26" s="48"/>
      <c r="O26" s="48"/>
      <c r="P26" s="48"/>
      <c r="Q26" s="48"/>
      <c r="R26" s="48"/>
      <c r="S26" s="48"/>
      <c r="T26" s="48"/>
    </row>
    <row r="27" spans="1:20" ht="18" customHeight="1">
      <c r="A27" s="48"/>
      <c r="B27" s="48" t="s">
        <v>77</v>
      </c>
      <c r="C27" s="48"/>
      <c r="D27" s="48"/>
      <c r="E27" s="48"/>
      <c r="F27" s="48"/>
      <c r="G27" s="48"/>
      <c r="H27" s="48"/>
      <c r="I27" s="48"/>
      <c r="J27" s="48"/>
      <c r="K27" s="48"/>
      <c r="L27" s="48"/>
      <c r="M27" s="48"/>
      <c r="N27" s="48"/>
      <c r="O27" s="48"/>
      <c r="P27" s="48"/>
      <c r="Q27" s="48"/>
      <c r="R27" s="48"/>
      <c r="S27" s="48"/>
      <c r="T27" s="48"/>
    </row>
    <row r="28" spans="1:20" ht="18" customHeight="1">
      <c r="A28" s="48"/>
      <c r="B28" s="48"/>
      <c r="C28" s="48"/>
      <c r="D28" s="48"/>
      <c r="E28" s="48"/>
      <c r="F28" s="48"/>
      <c r="G28" s="48"/>
      <c r="H28" s="48"/>
      <c r="I28" s="48"/>
      <c r="J28" s="48"/>
      <c r="K28" s="48"/>
      <c r="L28" s="48"/>
      <c r="M28" s="48"/>
      <c r="N28" s="48"/>
      <c r="O28" s="48"/>
      <c r="P28" s="48"/>
      <c r="Q28" s="48"/>
      <c r="R28" s="48"/>
      <c r="S28" s="48"/>
      <c r="T28" s="48"/>
    </row>
    <row r="29" spans="1:20" ht="18" customHeight="1">
      <c r="A29" s="48"/>
      <c r="B29" s="48"/>
      <c r="C29" s="48"/>
      <c r="D29" s="48"/>
      <c r="E29" s="48" t="s">
        <v>78</v>
      </c>
      <c r="F29" s="48"/>
      <c r="G29" s="48"/>
      <c r="H29" s="48"/>
      <c r="I29" s="48"/>
      <c r="J29" s="48"/>
      <c r="K29" s="48"/>
      <c r="L29" s="48"/>
      <c r="M29" s="48"/>
      <c r="N29" s="48"/>
      <c r="O29" s="48"/>
      <c r="P29" s="48"/>
      <c r="Q29" s="48"/>
      <c r="R29" s="48"/>
      <c r="S29" s="48"/>
      <c r="T29" s="48"/>
    </row>
    <row r="30" spans="1:20" ht="18" customHeight="1">
      <c r="A30" s="48"/>
      <c r="B30" s="48"/>
      <c r="C30" s="48"/>
      <c r="D30" s="48"/>
      <c r="E30" s="61" t="s">
        <v>136</v>
      </c>
      <c r="F30" s="61"/>
      <c r="G30" s="301">
        <f>交付申請書!L12</f>
        <v>0</v>
      </c>
      <c r="H30" s="301"/>
      <c r="I30" s="301"/>
      <c r="J30" s="301"/>
      <c r="K30" s="301"/>
      <c r="L30" s="301"/>
      <c r="M30" s="301"/>
      <c r="N30" s="301"/>
      <c r="O30" s="301"/>
      <c r="P30" s="301"/>
      <c r="Q30" s="301"/>
      <c r="R30" s="301"/>
      <c r="S30" s="301"/>
      <c r="T30" s="48"/>
    </row>
    <row r="31" spans="1:20" ht="18" customHeight="1">
      <c r="A31" s="48"/>
      <c r="B31" s="48"/>
      <c r="C31" s="48"/>
      <c r="D31" s="48"/>
      <c r="E31" s="48" t="s">
        <v>79</v>
      </c>
      <c r="F31" s="48"/>
      <c r="G31" s="302"/>
      <c r="H31" s="302"/>
      <c r="I31" s="302"/>
      <c r="J31" s="302"/>
      <c r="K31" s="302"/>
      <c r="L31" s="302"/>
      <c r="M31" s="302"/>
      <c r="N31" s="302"/>
      <c r="O31" s="302"/>
      <c r="P31" s="302"/>
      <c r="Q31" s="302"/>
      <c r="R31" s="302"/>
      <c r="S31" s="302"/>
      <c r="T31" s="48"/>
    </row>
    <row r="32" spans="1:20" ht="18" customHeight="1">
      <c r="A32" s="48"/>
      <c r="B32" s="48"/>
      <c r="C32" s="48"/>
      <c r="D32" s="48"/>
      <c r="E32" s="61" t="s">
        <v>80</v>
      </c>
      <c r="F32" s="61"/>
      <c r="G32" s="301">
        <f>交付申請書!L14</f>
        <v>0</v>
      </c>
      <c r="H32" s="301"/>
      <c r="I32" s="301"/>
      <c r="J32" s="301"/>
      <c r="K32" s="301"/>
      <c r="L32" s="301"/>
      <c r="M32" s="301"/>
      <c r="N32" s="301"/>
      <c r="O32" s="301"/>
      <c r="P32" s="301"/>
      <c r="Q32" s="301"/>
      <c r="R32" s="301"/>
      <c r="S32" s="301"/>
      <c r="T32" s="48"/>
    </row>
    <row r="33" spans="1:29" ht="18" customHeight="1">
      <c r="A33" s="48"/>
      <c r="B33" s="48"/>
      <c r="C33" s="48"/>
      <c r="D33" s="48"/>
      <c r="E33" s="48"/>
      <c r="F33" s="48"/>
      <c r="G33" s="48"/>
      <c r="H33" s="48"/>
      <c r="I33" s="48"/>
      <c r="J33" s="48"/>
      <c r="K33" s="48"/>
      <c r="L33" s="48"/>
      <c r="M33" s="48"/>
      <c r="N33" s="48"/>
      <c r="O33" s="48"/>
      <c r="P33" s="48"/>
      <c r="Q33" s="48"/>
      <c r="R33" s="48"/>
      <c r="S33" s="48"/>
      <c r="T33" s="48"/>
    </row>
    <row r="34" spans="1:29" ht="18" customHeight="1">
      <c r="A34" s="48"/>
      <c r="B34" s="48"/>
      <c r="C34" s="48"/>
      <c r="D34" s="48"/>
      <c r="E34" s="48"/>
      <c r="F34" s="61" t="s">
        <v>292</v>
      </c>
      <c r="G34" s="61"/>
      <c r="H34" s="61"/>
      <c r="I34" s="61"/>
      <c r="J34" s="61"/>
      <c r="K34" s="138" t="s">
        <v>293</v>
      </c>
      <c r="L34" s="81"/>
      <c r="M34" s="61" t="s">
        <v>87</v>
      </c>
      <c r="N34" s="81"/>
      <c r="O34" s="61" t="s">
        <v>88</v>
      </c>
      <c r="P34" s="81"/>
      <c r="Q34" s="61" t="s">
        <v>294</v>
      </c>
      <c r="R34" s="61" t="s">
        <v>295</v>
      </c>
      <c r="S34" s="107" t="s">
        <v>293</v>
      </c>
      <c r="T34" s="48"/>
    </row>
    <row r="35" spans="1:29" ht="18" customHeight="1">
      <c r="A35" s="48"/>
      <c r="B35" s="48"/>
      <c r="C35" s="48"/>
      <c r="D35" s="48"/>
      <c r="E35" s="48"/>
      <c r="F35" s="48"/>
      <c r="G35" s="48"/>
      <c r="H35" s="48"/>
      <c r="I35" s="48"/>
      <c r="J35" s="48"/>
      <c r="K35" s="48"/>
      <c r="L35" s="48"/>
      <c r="M35" s="48"/>
      <c r="N35" s="48"/>
      <c r="O35" s="48"/>
      <c r="P35" s="48"/>
      <c r="Q35" s="48"/>
      <c r="R35" s="48"/>
      <c r="S35" s="48"/>
      <c r="T35" s="48"/>
      <c r="AA35" s="139" t="b">
        <v>0</v>
      </c>
      <c r="AB35" s="139" t="b">
        <v>0</v>
      </c>
      <c r="AC35" s="137">
        <f>COUNTIF(Z35:AB35,"TRUE")</f>
        <v>0</v>
      </c>
    </row>
    <row r="36" spans="1:29" ht="18" customHeight="1">
      <c r="A36" s="48"/>
      <c r="B36" s="48"/>
      <c r="C36" s="48"/>
      <c r="D36" s="48"/>
      <c r="E36" s="48"/>
      <c r="F36" s="48"/>
      <c r="G36" s="48"/>
      <c r="H36" s="48"/>
      <c r="I36" s="48"/>
      <c r="J36" s="48"/>
      <c r="K36" s="48"/>
      <c r="L36" s="48"/>
      <c r="M36" s="48"/>
      <c r="N36" s="48"/>
      <c r="O36" s="48"/>
      <c r="P36" s="48"/>
      <c r="Q36" s="48"/>
      <c r="R36" s="48"/>
      <c r="S36" s="48"/>
      <c r="T36" s="48"/>
      <c r="Z36" s="139" t="b">
        <v>0</v>
      </c>
      <c r="AA36" s="139" t="b">
        <v>0</v>
      </c>
      <c r="AB36" s="139" t="b">
        <v>0</v>
      </c>
      <c r="AC36" s="137">
        <f>COUNTIF(Z36:AB36,"TRUE")</f>
        <v>0</v>
      </c>
    </row>
    <row r="37" spans="1:29" ht="18" customHeight="1">
      <c r="A37" s="48"/>
      <c r="B37" s="48"/>
      <c r="C37" s="48"/>
      <c r="D37" s="48"/>
      <c r="E37" s="48"/>
      <c r="F37" s="48"/>
      <c r="G37" s="48"/>
      <c r="H37" s="48"/>
      <c r="I37" s="48"/>
      <c r="J37" s="48"/>
      <c r="K37" s="48"/>
      <c r="L37" s="48"/>
      <c r="M37" s="48"/>
      <c r="N37" s="48"/>
      <c r="O37" s="48"/>
      <c r="P37" s="48"/>
      <c r="Q37" s="48"/>
      <c r="R37" s="48"/>
      <c r="S37" s="48"/>
      <c r="T37" s="48"/>
    </row>
    <row r="38" spans="1:29" ht="18" customHeight="1">
      <c r="A38" s="48"/>
      <c r="B38" s="48"/>
      <c r="C38" s="48"/>
      <c r="D38" s="48"/>
      <c r="E38" s="48"/>
      <c r="F38" s="48"/>
      <c r="G38" s="48"/>
      <c r="H38" s="48"/>
      <c r="I38" s="48"/>
      <c r="J38" s="48"/>
      <c r="K38" s="48"/>
      <c r="L38" s="48"/>
      <c r="M38" s="48"/>
      <c r="N38" s="48"/>
      <c r="O38" s="48"/>
      <c r="P38" s="48"/>
      <c r="Q38" s="48"/>
      <c r="R38" s="48"/>
      <c r="S38" s="48"/>
      <c r="T38" s="48"/>
    </row>
    <row r="39" spans="1:29" ht="18" customHeight="1">
      <c r="A39" s="48"/>
      <c r="B39" s="48"/>
      <c r="C39" s="48"/>
      <c r="D39" s="48"/>
      <c r="E39" s="48"/>
      <c r="F39" s="48"/>
      <c r="G39" s="48"/>
      <c r="H39" s="48"/>
      <c r="I39" s="48"/>
      <c r="J39" s="48"/>
      <c r="K39" s="48"/>
      <c r="L39" s="48"/>
      <c r="M39" s="48"/>
      <c r="N39" s="48"/>
      <c r="O39" s="48"/>
      <c r="P39" s="48"/>
      <c r="Q39" s="48"/>
      <c r="R39" s="48"/>
      <c r="S39" s="48"/>
      <c r="T39" s="48"/>
    </row>
    <row r="40" spans="1:29" ht="18" customHeight="1">
      <c r="A40" s="48"/>
      <c r="B40" s="48"/>
      <c r="C40" s="48"/>
      <c r="D40" s="48"/>
      <c r="E40" s="48"/>
      <c r="F40" s="48"/>
      <c r="G40" s="48"/>
      <c r="H40" s="48"/>
      <c r="I40" s="48"/>
      <c r="J40" s="48"/>
      <c r="K40" s="48"/>
      <c r="L40" s="48"/>
      <c r="M40" s="48"/>
      <c r="N40" s="48"/>
      <c r="O40" s="48"/>
      <c r="P40" s="48"/>
      <c r="Q40" s="48"/>
      <c r="R40" s="48"/>
      <c r="S40" s="48"/>
      <c r="T40" s="48"/>
    </row>
    <row r="41" spans="1:29" ht="18" customHeight="1">
      <c r="A41" s="48"/>
      <c r="B41" s="48"/>
      <c r="C41" s="48"/>
      <c r="D41" s="48"/>
      <c r="E41" s="48"/>
      <c r="F41" s="48"/>
      <c r="G41" s="48"/>
      <c r="H41" s="48"/>
      <c r="I41" s="48"/>
      <c r="J41" s="48"/>
      <c r="K41" s="48"/>
      <c r="L41" s="48"/>
      <c r="M41" s="48"/>
      <c r="N41" s="48"/>
      <c r="O41" s="48"/>
      <c r="P41" s="48"/>
      <c r="Q41" s="48"/>
      <c r="R41" s="48"/>
      <c r="S41" s="48"/>
      <c r="T41" s="48"/>
    </row>
    <row r="42" spans="1:29" ht="18" customHeight="1">
      <c r="A42" s="48"/>
      <c r="B42" s="48"/>
      <c r="C42" s="48"/>
      <c r="D42" s="48"/>
      <c r="E42" s="48"/>
      <c r="F42" s="48"/>
      <c r="G42" s="48"/>
      <c r="H42" s="48"/>
      <c r="I42" s="48"/>
      <c r="J42" s="48"/>
      <c r="K42" s="48"/>
      <c r="L42" s="48"/>
      <c r="M42" s="48"/>
      <c r="N42" s="48"/>
      <c r="O42" s="48"/>
      <c r="P42" s="48"/>
      <c r="Q42" s="48"/>
      <c r="R42" s="48"/>
      <c r="S42" s="48"/>
      <c r="T42" s="48"/>
    </row>
    <row r="43" spans="1:29" ht="18" customHeight="1">
      <c r="A43" s="48"/>
      <c r="B43" s="48"/>
      <c r="C43" s="48"/>
      <c r="D43" s="48"/>
      <c r="E43" s="48"/>
      <c r="F43" s="48"/>
      <c r="G43" s="48"/>
      <c r="H43" s="48"/>
      <c r="I43" s="48"/>
      <c r="J43" s="48"/>
      <c r="K43" s="48"/>
      <c r="L43" s="48"/>
      <c r="M43" s="48"/>
      <c r="N43" s="48"/>
      <c r="O43" s="48"/>
      <c r="P43" s="48"/>
      <c r="Q43" s="48"/>
      <c r="R43" s="48"/>
      <c r="S43" s="48"/>
      <c r="T43" s="48"/>
    </row>
    <row r="44" spans="1:29" ht="18" customHeight="1">
      <c r="A44" s="48"/>
      <c r="B44" s="48"/>
      <c r="C44" s="48"/>
      <c r="D44" s="48"/>
      <c r="E44" s="48"/>
      <c r="F44" s="48"/>
      <c r="G44" s="48"/>
      <c r="H44" s="48"/>
      <c r="I44" s="48"/>
      <c r="J44" s="48"/>
      <c r="K44" s="48"/>
      <c r="L44" s="48"/>
      <c r="M44" s="48"/>
      <c r="N44" s="48"/>
      <c r="O44" s="48"/>
      <c r="P44" s="48"/>
      <c r="Q44" s="48"/>
      <c r="R44" s="48"/>
      <c r="S44" s="48"/>
      <c r="T44" s="48"/>
    </row>
    <row r="45" spans="1:29" ht="18" customHeight="1">
      <c r="A45" s="48"/>
      <c r="B45" s="48"/>
      <c r="C45" s="48"/>
      <c r="D45" s="48"/>
      <c r="E45" s="48"/>
      <c r="F45" s="48"/>
      <c r="G45" s="48"/>
      <c r="H45" s="48"/>
      <c r="I45" s="48"/>
      <c r="J45" s="48"/>
      <c r="K45" s="48"/>
      <c r="L45" s="48"/>
      <c r="M45" s="48"/>
      <c r="N45" s="48"/>
      <c r="O45" s="48"/>
      <c r="P45" s="48"/>
      <c r="Q45" s="48"/>
      <c r="R45" s="48"/>
      <c r="S45" s="48"/>
      <c r="T45" s="48"/>
    </row>
    <row r="46" spans="1:29" ht="18" customHeight="1">
      <c r="A46" s="48"/>
      <c r="B46" s="48"/>
      <c r="C46" s="48"/>
      <c r="D46" s="48"/>
      <c r="E46" s="48"/>
      <c r="F46" s="48"/>
      <c r="G46" s="48"/>
      <c r="H46" s="48"/>
      <c r="I46" s="48"/>
      <c r="J46" s="48"/>
      <c r="K46" s="48"/>
      <c r="L46" s="48"/>
      <c r="M46" s="48"/>
      <c r="N46" s="48"/>
      <c r="O46" s="48"/>
      <c r="P46" s="48"/>
      <c r="Q46" s="48"/>
      <c r="R46" s="48"/>
      <c r="S46" s="48"/>
      <c r="T46" s="48"/>
    </row>
    <row r="47" spans="1:29" ht="18" customHeight="1">
      <c r="A47" s="48"/>
      <c r="B47" s="48"/>
      <c r="C47" s="48"/>
      <c r="D47" s="48"/>
      <c r="E47" s="48"/>
      <c r="F47" s="48"/>
      <c r="G47" s="48"/>
      <c r="H47" s="48"/>
      <c r="I47" s="48"/>
      <c r="J47" s="48"/>
      <c r="K47" s="48"/>
      <c r="L47" s="48"/>
      <c r="M47" s="48"/>
      <c r="N47" s="48"/>
      <c r="O47" s="48"/>
      <c r="P47" s="48"/>
      <c r="Q47" s="48"/>
      <c r="R47" s="48"/>
      <c r="S47" s="48"/>
      <c r="T47" s="48"/>
    </row>
    <row r="48" spans="1:29" ht="18" customHeight="1">
      <c r="A48" s="48"/>
      <c r="B48" s="48"/>
      <c r="C48" s="48"/>
      <c r="D48" s="48"/>
      <c r="E48" s="48"/>
      <c r="F48" s="48"/>
      <c r="G48" s="48"/>
      <c r="H48" s="48"/>
      <c r="I48" s="48"/>
      <c r="J48" s="48"/>
      <c r="K48" s="48"/>
      <c r="L48" s="48"/>
      <c r="M48" s="48"/>
      <c r="N48" s="48"/>
      <c r="O48" s="48"/>
      <c r="P48" s="48"/>
      <c r="Q48" s="48"/>
      <c r="R48" s="48"/>
      <c r="S48" s="48"/>
      <c r="T48" s="48"/>
    </row>
    <row r="49" spans="1:20" ht="18" customHeight="1">
      <c r="A49" s="48"/>
      <c r="B49" s="48"/>
      <c r="C49" s="48"/>
      <c r="D49" s="48"/>
      <c r="E49" s="48"/>
      <c r="F49" s="48"/>
      <c r="G49" s="48"/>
      <c r="H49" s="48"/>
      <c r="I49" s="48"/>
      <c r="J49" s="48"/>
      <c r="K49" s="48"/>
      <c r="L49" s="48"/>
      <c r="M49" s="48"/>
      <c r="N49" s="48"/>
      <c r="O49" s="48"/>
      <c r="P49" s="48"/>
      <c r="Q49" s="48"/>
      <c r="R49" s="48"/>
      <c r="S49" s="48"/>
      <c r="T49" s="48"/>
    </row>
    <row r="50" spans="1:20" ht="18" customHeight="1">
      <c r="A50" s="48"/>
      <c r="B50" s="48"/>
      <c r="C50" s="48"/>
      <c r="D50" s="48"/>
      <c r="E50" s="48"/>
      <c r="F50" s="48"/>
      <c r="G50" s="48"/>
      <c r="H50" s="48"/>
      <c r="I50" s="48"/>
      <c r="J50" s="48"/>
      <c r="K50" s="48"/>
      <c r="L50" s="48"/>
      <c r="M50" s="48"/>
      <c r="N50" s="48"/>
      <c r="O50" s="48"/>
      <c r="P50" s="48"/>
      <c r="Q50" s="48"/>
      <c r="R50" s="48"/>
      <c r="S50" s="48"/>
      <c r="T50" s="48"/>
    </row>
    <row r="51" spans="1:20" ht="18" customHeight="1">
      <c r="A51" s="48"/>
      <c r="B51" s="48"/>
      <c r="C51" s="48"/>
      <c r="D51" s="48"/>
      <c r="E51" s="48"/>
      <c r="F51" s="48"/>
      <c r="G51" s="48"/>
      <c r="H51" s="48"/>
      <c r="I51" s="48"/>
      <c r="J51" s="48"/>
      <c r="K51" s="48"/>
      <c r="L51" s="48"/>
      <c r="M51" s="48"/>
      <c r="N51" s="48"/>
      <c r="O51" s="48"/>
      <c r="P51" s="48"/>
      <c r="Q51" s="48"/>
      <c r="R51" s="48"/>
      <c r="S51" s="48"/>
      <c r="T51" s="48"/>
    </row>
    <row r="52" spans="1:20" ht="18" customHeight="1">
      <c r="A52" s="48"/>
      <c r="B52" s="48"/>
      <c r="C52" s="48"/>
      <c r="D52" s="48"/>
      <c r="E52" s="48"/>
      <c r="F52" s="48"/>
      <c r="G52" s="48"/>
      <c r="H52" s="48"/>
      <c r="I52" s="48"/>
      <c r="J52" s="48"/>
      <c r="K52" s="48"/>
      <c r="L52" s="48"/>
      <c r="M52" s="48"/>
      <c r="N52" s="48"/>
      <c r="O52" s="48"/>
      <c r="P52" s="48"/>
      <c r="Q52" s="48"/>
      <c r="R52" s="48"/>
      <c r="S52" s="48"/>
      <c r="T52" s="48"/>
    </row>
    <row r="53" spans="1:20" ht="18" customHeight="1"/>
    <row r="54" spans="1:20" ht="18" customHeight="1"/>
    <row r="55" spans="1:20" ht="18" customHeight="1"/>
  </sheetData>
  <sheetProtection sheet="1" formatCells="0" selectLockedCells="1"/>
  <protectedRanges>
    <protectedRange sqref="G30:G32 N25 P25 R25" name="範囲1"/>
    <protectedRange sqref="L34 N34 P34" name="範囲1_1"/>
  </protectedRanges>
  <mergeCells count="5">
    <mergeCell ref="B3:S3"/>
    <mergeCell ref="B9:S9"/>
    <mergeCell ref="G30:S30"/>
    <mergeCell ref="G32:S32"/>
    <mergeCell ref="G31:S31"/>
  </mergeCells>
  <phoneticPr fontId="9"/>
  <conditionalFormatting sqref="G31:S31">
    <cfRule type="cellIs" dxfId="87" priority="12" operator="equal">
      <formula>""</formula>
    </cfRule>
  </conditionalFormatting>
  <conditionalFormatting sqref="H34:K34">
    <cfRule type="expression" dxfId="86" priority="1">
      <formula>IF($AC$36=1,"",TRUE)</formula>
    </cfRule>
  </conditionalFormatting>
  <conditionalFormatting sqref="L34">
    <cfRule type="cellIs" dxfId="85" priority="5" operator="equal">
      <formula>""</formula>
    </cfRule>
  </conditionalFormatting>
  <conditionalFormatting sqref="N25">
    <cfRule type="cellIs" dxfId="84" priority="8" operator="equal">
      <formula>""</formula>
    </cfRule>
  </conditionalFormatting>
  <conditionalFormatting sqref="N34">
    <cfRule type="cellIs" dxfId="83" priority="4" operator="equal">
      <formula>""</formula>
    </cfRule>
  </conditionalFormatting>
  <conditionalFormatting sqref="P25">
    <cfRule type="cellIs" dxfId="82" priority="7" operator="equal">
      <formula>""</formula>
    </cfRule>
  </conditionalFormatting>
  <conditionalFormatting sqref="P34">
    <cfRule type="cellIs" dxfId="81" priority="3" operator="equal">
      <formula>""</formula>
    </cfRule>
  </conditionalFormatting>
  <conditionalFormatting sqref="R25">
    <cfRule type="cellIs" dxfId="80" priority="6" operator="equal">
      <formula>""</formula>
    </cfRule>
  </conditionalFormatting>
  <conditionalFormatting sqref="R34:S34">
    <cfRule type="expression" dxfId="79" priority="2">
      <formula>IF($AC$35=1,"",TRUE)</formula>
    </cfRule>
  </conditionalFormatting>
  <pageMargins left="0.7" right="0.7" top="0.75" bottom="0.75" header="0.3" footer="0.3"/>
  <pageSetup paperSize="9" scale="74" orientation="portrait" r:id="rId1"/>
  <ignoredErrors>
    <ignoredError sqref="G32 G30" unlockedFormula="1"/>
  </ignoredErrors>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79136-FE92-4526-BF2A-60B70CCB24C6}">
  <sheetPr>
    <tabColor theme="4" tint="-0.249977111117893"/>
  </sheetPr>
  <dimension ref="A1:X55"/>
  <sheetViews>
    <sheetView view="pageBreakPreview" zoomScaleNormal="100" zoomScaleSheetLayoutView="100" workbookViewId="0">
      <selection activeCell="N30" sqref="N30:N31"/>
    </sheetView>
  </sheetViews>
  <sheetFormatPr defaultRowHeight="12"/>
  <cols>
    <col min="1" max="1" width="8.7109375" style="110" customWidth="1"/>
    <col min="2" max="2" width="5.7109375" style="110" customWidth="1"/>
    <col min="3" max="3" width="1.7109375" style="110" customWidth="1"/>
    <col min="4" max="4" width="9.7109375" style="110" customWidth="1"/>
    <col min="5" max="19" width="5.7109375" style="110" customWidth="1"/>
    <col min="20" max="20" width="8.7109375" style="110" customWidth="1"/>
    <col min="21" max="16384" width="9.140625" style="110"/>
  </cols>
  <sheetData>
    <row r="1" spans="1:24" ht="18" customHeight="1">
      <c r="A1" s="109"/>
      <c r="B1" s="109"/>
      <c r="C1" s="109"/>
      <c r="D1" s="109"/>
      <c r="E1" s="109"/>
      <c r="F1" s="109"/>
      <c r="G1" s="109"/>
      <c r="H1" s="109"/>
      <c r="I1" s="109"/>
      <c r="J1" s="109"/>
      <c r="K1" s="109"/>
      <c r="L1" s="109"/>
      <c r="M1" s="109"/>
      <c r="N1" s="109"/>
      <c r="O1" s="109"/>
      <c r="P1" s="109"/>
      <c r="Q1" s="109"/>
      <c r="R1" s="109"/>
      <c r="S1" s="109"/>
      <c r="T1" s="109"/>
    </row>
    <row r="2" spans="1:24" ht="18" customHeight="1">
      <c r="A2" s="109"/>
      <c r="B2" s="109"/>
      <c r="C2" s="109"/>
      <c r="D2" s="109"/>
      <c r="E2" s="143"/>
      <c r="F2" s="143"/>
      <c r="G2" s="143"/>
      <c r="H2" s="143"/>
      <c r="I2" s="143"/>
      <c r="J2" s="143"/>
      <c r="K2" s="143"/>
      <c r="L2" s="143"/>
      <c r="M2" s="143"/>
      <c r="N2" s="143"/>
      <c r="O2" s="143"/>
      <c r="P2" s="143"/>
      <c r="Q2" s="143"/>
      <c r="R2" s="143"/>
      <c r="S2" s="143"/>
      <c r="T2" s="109"/>
      <c r="V2" s="111"/>
    </row>
    <row r="3" spans="1:24" ht="18" customHeight="1">
      <c r="A3" s="109"/>
      <c r="C3" s="109"/>
      <c r="D3" s="109"/>
      <c r="E3" s="109"/>
      <c r="F3" s="345" t="s">
        <v>309</v>
      </c>
      <c r="G3" s="346"/>
      <c r="H3" s="346"/>
      <c r="I3" s="346"/>
      <c r="J3" s="346"/>
      <c r="K3" s="346"/>
      <c r="L3" s="346"/>
      <c r="M3" s="346"/>
      <c r="N3" s="346"/>
      <c r="O3" s="347"/>
      <c r="P3" s="109"/>
      <c r="Q3" s="109"/>
      <c r="R3" s="109"/>
      <c r="S3" s="109"/>
      <c r="T3" s="109"/>
    </row>
    <row r="4" spans="1:24" ht="18" customHeight="1">
      <c r="A4" s="109"/>
      <c r="B4" s="109"/>
      <c r="C4" s="109"/>
      <c r="D4" s="109"/>
      <c r="E4" s="109"/>
      <c r="F4" s="109"/>
      <c r="G4" s="109"/>
      <c r="H4" s="109"/>
      <c r="I4" s="109"/>
      <c r="J4" s="109"/>
      <c r="K4" s="109"/>
      <c r="L4" s="109"/>
      <c r="M4" s="109"/>
      <c r="N4" s="109"/>
      <c r="O4" s="109"/>
      <c r="P4" s="109"/>
      <c r="Q4" s="109"/>
      <c r="R4" s="109"/>
      <c r="S4" s="109"/>
      <c r="T4" s="109"/>
    </row>
    <row r="5" spans="1:24" ht="18" customHeight="1">
      <c r="A5" s="109"/>
      <c r="B5" s="109"/>
      <c r="C5" s="109"/>
      <c r="D5" s="109"/>
      <c r="E5" s="109"/>
      <c r="F5" s="109"/>
      <c r="G5" s="109"/>
      <c r="H5" s="109"/>
      <c r="I5" s="109"/>
      <c r="J5" s="109"/>
      <c r="K5" s="109"/>
      <c r="L5" s="109"/>
      <c r="M5" s="109"/>
      <c r="N5" s="109"/>
      <c r="O5" s="109"/>
      <c r="P5" s="109"/>
      <c r="Q5" s="109"/>
      <c r="R5" s="109"/>
      <c r="S5" s="109"/>
      <c r="T5" s="109"/>
    </row>
    <row r="6" spans="1:24" ht="18" customHeight="1">
      <c r="A6" s="109"/>
      <c r="B6" s="148" t="s">
        <v>320</v>
      </c>
      <c r="C6" s="149"/>
      <c r="D6" s="149"/>
      <c r="E6" s="149"/>
      <c r="F6" s="149"/>
      <c r="G6" s="149"/>
      <c r="H6" s="149"/>
      <c r="I6" s="149"/>
      <c r="J6" s="149"/>
      <c r="K6" s="149"/>
      <c r="L6" s="149"/>
      <c r="M6" s="149"/>
      <c r="N6" s="149"/>
      <c r="O6" s="149"/>
      <c r="P6" s="149"/>
      <c r="Q6" s="149"/>
      <c r="R6" s="149"/>
      <c r="S6" s="149"/>
      <c r="T6" s="109"/>
    </row>
    <row r="7" spans="1:24" ht="18" customHeight="1">
      <c r="A7" s="109"/>
      <c r="B7" s="148" t="s">
        <v>310</v>
      </c>
      <c r="C7" s="149"/>
      <c r="D7" s="149"/>
      <c r="E7" s="149"/>
      <c r="F7" s="149"/>
      <c r="G7" s="149"/>
      <c r="H7" s="149"/>
      <c r="I7" s="149"/>
      <c r="J7" s="149"/>
      <c r="K7" s="149"/>
      <c r="L7" s="149"/>
      <c r="M7" s="149"/>
      <c r="N7" s="149"/>
      <c r="O7" s="149"/>
      <c r="P7" s="149"/>
      <c r="Q7" s="149"/>
      <c r="R7" s="149"/>
      <c r="S7" s="149"/>
      <c r="T7" s="109"/>
    </row>
    <row r="8" spans="1:24" ht="18" customHeight="1">
      <c r="A8" s="109"/>
      <c r="B8" s="150" t="s">
        <v>302</v>
      </c>
      <c r="C8" s="150"/>
      <c r="D8" s="149"/>
      <c r="E8" s="149"/>
      <c r="F8" s="149"/>
      <c r="G8" s="149"/>
      <c r="H8" s="149"/>
      <c r="I8" s="149"/>
      <c r="J8" s="149"/>
      <c r="K8" s="149"/>
      <c r="L8" s="149"/>
      <c r="M8" s="149"/>
      <c r="N8" s="149"/>
      <c r="O8" s="149"/>
      <c r="P8" s="149"/>
      <c r="Q8" s="149"/>
      <c r="R8" s="149"/>
      <c r="S8" s="149"/>
      <c r="T8" s="109"/>
      <c r="V8" s="151"/>
    </row>
    <row r="9" spans="1:24" ht="18" customHeight="1">
      <c r="A9" s="109"/>
      <c r="B9" s="152" t="s">
        <v>317</v>
      </c>
      <c r="C9" s="152"/>
      <c r="D9" s="153"/>
      <c r="E9" s="153"/>
      <c r="F9" s="153"/>
      <c r="G9" s="153"/>
      <c r="H9" s="153"/>
      <c r="I9" s="153"/>
      <c r="J9" s="153"/>
      <c r="K9" s="153"/>
      <c r="L9" s="153"/>
      <c r="M9" s="153"/>
      <c r="N9" s="113"/>
      <c r="O9" s="109"/>
      <c r="P9" s="113"/>
      <c r="Q9" s="109"/>
      <c r="R9" s="113"/>
      <c r="S9" s="109"/>
      <c r="T9" s="109"/>
    </row>
    <row r="10" spans="1:24" ht="18" customHeight="1">
      <c r="A10" s="109"/>
      <c r="B10" s="154" t="s">
        <v>318</v>
      </c>
      <c r="C10" s="154"/>
      <c r="D10" s="109"/>
      <c r="E10" s="109"/>
      <c r="F10" s="109"/>
      <c r="G10" s="109"/>
      <c r="H10" s="109"/>
      <c r="I10" s="109"/>
      <c r="J10" s="109"/>
      <c r="K10" s="109"/>
      <c r="L10" s="109"/>
      <c r="M10" s="109"/>
      <c r="N10" s="109"/>
      <c r="O10" s="109"/>
      <c r="P10" s="109"/>
      <c r="Q10" s="109"/>
      <c r="R10" s="109"/>
      <c r="S10" s="109"/>
      <c r="T10" s="109"/>
    </row>
    <row r="11" spans="1:24" ht="18" customHeight="1">
      <c r="A11" s="109"/>
      <c r="B11" s="154" t="s">
        <v>319</v>
      </c>
      <c r="C11" s="154"/>
      <c r="D11" s="109"/>
      <c r="E11" s="109"/>
      <c r="F11" s="109"/>
      <c r="G11" s="155"/>
      <c r="H11" s="109"/>
      <c r="I11" s="109"/>
      <c r="J11" s="109"/>
      <c r="K11" s="109"/>
      <c r="L11" s="109"/>
      <c r="M11" s="109"/>
      <c r="N11" s="109"/>
      <c r="O11" s="109"/>
      <c r="P11" s="109"/>
      <c r="Q11" s="109"/>
      <c r="R11" s="109"/>
      <c r="S11" s="109"/>
      <c r="T11" s="109"/>
    </row>
    <row r="12" spans="1:24" ht="18" customHeight="1">
      <c r="A12" s="109"/>
      <c r="B12" s="109"/>
      <c r="C12" s="109"/>
      <c r="D12" s="109"/>
      <c r="E12" s="143"/>
      <c r="F12" s="143"/>
      <c r="G12" s="143"/>
      <c r="H12" s="143"/>
      <c r="I12" s="143"/>
      <c r="J12" s="143"/>
      <c r="K12" s="143"/>
      <c r="L12" s="143"/>
      <c r="M12" s="143"/>
      <c r="N12" s="143"/>
      <c r="O12" s="143"/>
      <c r="P12" s="143"/>
      <c r="Q12" s="143"/>
      <c r="R12" s="143"/>
      <c r="S12" s="143"/>
      <c r="T12" s="109"/>
      <c r="V12" s="111"/>
    </row>
    <row r="13" spans="1:24" ht="18" customHeight="1">
      <c r="A13" s="109"/>
      <c r="B13" s="109"/>
      <c r="C13" s="109"/>
      <c r="D13" s="109"/>
      <c r="E13" s="109"/>
      <c r="F13" s="109"/>
      <c r="G13" s="109"/>
      <c r="H13" s="109"/>
      <c r="I13" s="109"/>
      <c r="J13" s="109"/>
      <c r="K13" s="109"/>
      <c r="L13" s="109"/>
      <c r="M13" s="109"/>
      <c r="N13" s="109"/>
      <c r="O13" s="109"/>
      <c r="P13" s="109"/>
      <c r="Q13" s="109"/>
      <c r="R13" s="109"/>
      <c r="S13" s="109"/>
      <c r="T13" s="109"/>
    </row>
    <row r="14" spans="1:24" ht="18" customHeight="1">
      <c r="A14" s="109"/>
      <c r="B14" s="140" t="s">
        <v>303</v>
      </c>
      <c r="C14" s="140"/>
      <c r="D14" s="109"/>
      <c r="E14" s="109"/>
      <c r="F14" s="109"/>
      <c r="G14" s="109"/>
      <c r="H14" s="109"/>
      <c r="I14" s="109"/>
      <c r="J14" s="109"/>
      <c r="K14" s="109"/>
      <c r="L14" s="109"/>
      <c r="M14" s="109"/>
      <c r="N14" s="109"/>
      <c r="O14" s="109"/>
      <c r="P14" s="109"/>
      <c r="Q14" s="109"/>
      <c r="R14" s="109"/>
      <c r="S14" s="109"/>
      <c r="T14" s="109"/>
      <c r="V14" s="156"/>
      <c r="X14" s="157"/>
    </row>
    <row r="15" spans="1:24" ht="18" customHeight="1">
      <c r="A15" s="109"/>
      <c r="B15" s="140" t="s">
        <v>400</v>
      </c>
      <c r="C15" s="140"/>
      <c r="D15" s="109"/>
      <c r="E15" s="109"/>
      <c r="F15" s="109"/>
      <c r="G15" s="109"/>
      <c r="H15" s="109"/>
      <c r="I15" s="109"/>
      <c r="J15" s="109"/>
      <c r="K15" s="109"/>
      <c r="L15" s="109"/>
      <c r="M15" s="109"/>
      <c r="N15" s="109"/>
      <c r="O15" s="109"/>
      <c r="P15" s="109"/>
      <c r="Q15" s="109"/>
      <c r="R15" s="109"/>
      <c r="S15" s="109"/>
      <c r="T15" s="109"/>
      <c r="V15" s="151"/>
    </row>
    <row r="16" spans="1:24" ht="18" customHeight="1">
      <c r="A16" s="109"/>
      <c r="B16" s="140" t="s">
        <v>311</v>
      </c>
      <c r="C16" s="140"/>
      <c r="D16" s="109"/>
      <c r="E16" s="109"/>
      <c r="F16" s="109"/>
      <c r="G16" s="109"/>
      <c r="H16" s="109"/>
      <c r="I16" s="109"/>
      <c r="J16" s="109"/>
      <c r="K16" s="109"/>
      <c r="L16" s="109"/>
      <c r="M16" s="158"/>
      <c r="N16" s="158"/>
      <c r="O16" s="158"/>
      <c r="P16" s="158"/>
      <c r="Q16" s="158"/>
      <c r="R16" s="158"/>
      <c r="S16" s="109"/>
      <c r="T16" s="109"/>
    </row>
    <row r="17" spans="1:22" ht="18" customHeight="1">
      <c r="A17" s="109"/>
      <c r="B17" s="140" t="s">
        <v>304</v>
      </c>
      <c r="C17" s="140"/>
      <c r="D17" s="109"/>
      <c r="E17" s="109"/>
      <c r="F17" s="109"/>
      <c r="G17" s="109"/>
      <c r="H17" s="109"/>
      <c r="I17" s="109"/>
      <c r="J17" s="109"/>
      <c r="K17" s="159"/>
      <c r="L17" s="159"/>
      <c r="M17" s="158"/>
      <c r="N17" s="158"/>
      <c r="O17" s="158"/>
      <c r="P17" s="158"/>
      <c r="Q17" s="158"/>
      <c r="R17" s="158"/>
      <c r="S17" s="109"/>
      <c r="T17" s="109"/>
    </row>
    <row r="18" spans="1:22" ht="18" customHeight="1">
      <c r="A18" s="109"/>
      <c r="B18" s="140" t="s">
        <v>312</v>
      </c>
      <c r="C18" s="140"/>
      <c r="D18" s="109"/>
      <c r="E18" s="109"/>
      <c r="F18" s="109"/>
      <c r="G18" s="109"/>
      <c r="H18" s="109"/>
      <c r="I18" s="109"/>
      <c r="J18" s="109"/>
      <c r="K18" s="159"/>
      <c r="L18" s="159"/>
      <c r="M18" s="158"/>
      <c r="N18" s="158"/>
      <c r="O18" s="158"/>
      <c r="P18" s="158"/>
      <c r="Q18" s="158"/>
      <c r="R18" s="158"/>
      <c r="S18" s="109"/>
      <c r="T18" s="109"/>
    </row>
    <row r="19" spans="1:22" ht="18" customHeight="1">
      <c r="A19" s="109"/>
      <c r="B19" s="140" t="s">
        <v>305</v>
      </c>
      <c r="C19" s="140"/>
      <c r="D19" s="109"/>
      <c r="E19" s="109"/>
      <c r="F19" s="109"/>
      <c r="G19" s="109"/>
      <c r="H19" s="109"/>
      <c r="I19" s="109"/>
      <c r="J19" s="109"/>
      <c r="K19" s="109"/>
      <c r="L19" s="109"/>
      <c r="M19" s="160"/>
      <c r="N19" s="160"/>
      <c r="O19" s="160"/>
      <c r="P19" s="160"/>
      <c r="Q19" s="160"/>
      <c r="R19" s="160"/>
      <c r="S19" s="109"/>
      <c r="T19" s="109"/>
      <c r="V19" s="111"/>
    </row>
    <row r="20" spans="1:22" ht="18" customHeight="1">
      <c r="A20" s="109"/>
      <c r="B20" s="140" t="s">
        <v>313</v>
      </c>
      <c r="C20" s="140"/>
      <c r="D20" s="109"/>
      <c r="E20" s="109"/>
      <c r="F20" s="109"/>
      <c r="G20" s="109"/>
      <c r="H20" s="109"/>
      <c r="I20" s="109"/>
      <c r="J20" s="109"/>
      <c r="K20" s="109"/>
      <c r="L20" s="109"/>
      <c r="M20" s="109"/>
      <c r="N20" s="109"/>
      <c r="O20" s="109"/>
      <c r="P20" s="109"/>
      <c r="Q20" s="109"/>
      <c r="R20" s="109"/>
      <c r="S20" s="109"/>
      <c r="T20" s="109"/>
    </row>
    <row r="21" spans="1:22" ht="18" customHeight="1">
      <c r="A21" s="109"/>
      <c r="B21" s="161" t="s">
        <v>306</v>
      </c>
      <c r="C21" s="161"/>
      <c r="D21" s="162"/>
      <c r="E21" s="162"/>
      <c r="F21" s="162"/>
      <c r="G21" s="162"/>
      <c r="H21" s="162"/>
      <c r="I21" s="162"/>
      <c r="J21" s="162"/>
      <c r="K21" s="162"/>
      <c r="L21" s="162"/>
      <c r="M21" s="163"/>
      <c r="N21" s="163"/>
      <c r="O21" s="163"/>
      <c r="P21" s="163"/>
      <c r="Q21" s="163"/>
      <c r="R21" s="163"/>
      <c r="S21" s="162"/>
      <c r="T21" s="109"/>
    </row>
    <row r="22" spans="1:22" ht="18" customHeight="1">
      <c r="A22" s="109"/>
      <c r="B22" s="113" t="s">
        <v>314</v>
      </c>
      <c r="C22" s="140"/>
      <c r="D22" s="109"/>
      <c r="E22" s="109"/>
      <c r="F22" s="109"/>
      <c r="G22" s="109"/>
      <c r="H22" s="109"/>
      <c r="I22" s="109"/>
      <c r="J22" s="109"/>
      <c r="K22" s="109"/>
      <c r="L22" s="109"/>
      <c r="M22" s="109"/>
      <c r="N22" s="109"/>
      <c r="O22" s="109"/>
      <c r="P22" s="109"/>
      <c r="Q22" s="109"/>
      <c r="R22" s="109"/>
      <c r="S22" s="109"/>
      <c r="T22" s="109"/>
    </row>
    <row r="23" spans="1:22" ht="18" customHeight="1">
      <c r="A23" s="109"/>
      <c r="B23" s="113" t="s">
        <v>315</v>
      </c>
      <c r="C23" s="140"/>
      <c r="D23" s="109"/>
      <c r="E23" s="109"/>
      <c r="F23" s="109"/>
      <c r="G23" s="109"/>
      <c r="H23" s="109"/>
      <c r="I23" s="109"/>
      <c r="J23" s="109"/>
      <c r="K23" s="109"/>
      <c r="L23" s="109"/>
      <c r="M23" s="109"/>
      <c r="N23" s="109"/>
      <c r="O23" s="109"/>
      <c r="P23" s="109"/>
      <c r="Q23" s="109"/>
      <c r="R23" s="109"/>
      <c r="S23" s="109"/>
      <c r="T23" s="109"/>
    </row>
    <row r="24" spans="1:22" ht="18" customHeight="1">
      <c r="A24" s="109"/>
      <c r="B24" s="113" t="s">
        <v>316</v>
      </c>
      <c r="C24" s="140"/>
      <c r="D24" s="109"/>
      <c r="E24" s="109"/>
      <c r="F24" s="109"/>
      <c r="G24" s="109"/>
      <c r="H24" s="109"/>
      <c r="I24" s="109"/>
      <c r="J24" s="109"/>
      <c r="K24" s="109"/>
      <c r="L24" s="109"/>
      <c r="M24" s="109"/>
      <c r="N24" s="109"/>
      <c r="O24" s="109"/>
      <c r="P24" s="109"/>
      <c r="Q24" s="109"/>
      <c r="R24" s="109"/>
      <c r="S24" s="109"/>
      <c r="T24" s="109"/>
    </row>
    <row r="25" spans="1:22" ht="18" customHeight="1">
      <c r="A25" s="109"/>
      <c r="B25" s="140"/>
      <c r="C25" s="140"/>
      <c r="D25" s="109"/>
      <c r="E25" s="109"/>
      <c r="F25" s="109"/>
      <c r="G25" s="109"/>
      <c r="H25" s="109"/>
      <c r="I25" s="109"/>
      <c r="J25" s="109"/>
      <c r="K25" s="109"/>
      <c r="L25" s="109"/>
      <c r="M25" s="109"/>
      <c r="N25" s="109"/>
      <c r="O25" s="109"/>
      <c r="P25" s="109"/>
      <c r="Q25" s="109"/>
      <c r="R25" s="109"/>
      <c r="S25" s="109"/>
      <c r="T25" s="109"/>
    </row>
    <row r="26" spans="1:22" ht="18" customHeight="1">
      <c r="A26" s="109"/>
      <c r="B26" s="109"/>
      <c r="C26" s="109"/>
      <c r="D26" s="109"/>
      <c r="E26" s="109"/>
      <c r="F26" s="109"/>
      <c r="G26" s="109"/>
      <c r="H26" s="109"/>
      <c r="I26" s="109"/>
      <c r="J26" s="109"/>
      <c r="K26" s="109"/>
      <c r="L26" s="109"/>
      <c r="M26" s="109"/>
      <c r="N26" s="109"/>
      <c r="O26" s="109"/>
      <c r="P26" s="109"/>
      <c r="Q26" s="109"/>
      <c r="R26" s="109"/>
      <c r="S26" s="109"/>
      <c r="T26" s="109"/>
    </row>
    <row r="27" spans="1:22" ht="18" customHeight="1">
      <c r="A27" s="109"/>
      <c r="B27" s="113" t="s">
        <v>307</v>
      </c>
      <c r="C27" s="109"/>
      <c r="D27" s="109"/>
      <c r="E27" s="109"/>
      <c r="F27" s="109"/>
      <c r="G27" s="109"/>
      <c r="H27" s="109"/>
      <c r="I27" s="109"/>
      <c r="J27" s="109"/>
      <c r="K27" s="109"/>
      <c r="L27" s="109"/>
      <c r="M27" s="109"/>
      <c r="N27" s="109"/>
      <c r="O27" s="109"/>
      <c r="P27" s="109"/>
      <c r="Q27" s="109"/>
      <c r="R27" s="109"/>
      <c r="S27" s="109"/>
      <c r="T27" s="109"/>
    </row>
    <row r="28" spans="1:22" ht="18" customHeight="1">
      <c r="A28" s="109"/>
      <c r="B28" s="309"/>
      <c r="C28" s="310"/>
      <c r="D28" s="341" t="s">
        <v>296</v>
      </c>
      <c r="E28" s="342"/>
      <c r="F28" s="342"/>
      <c r="G28" s="348"/>
      <c r="H28" s="342" t="s">
        <v>297</v>
      </c>
      <c r="I28" s="342"/>
      <c r="J28" s="342"/>
      <c r="K28" s="342"/>
      <c r="L28" s="342"/>
      <c r="M28" s="342"/>
      <c r="N28" s="342"/>
      <c r="O28" s="342"/>
      <c r="P28" s="342"/>
      <c r="Q28" s="342"/>
      <c r="R28" s="342"/>
      <c r="S28" s="348"/>
      <c r="T28" s="109"/>
    </row>
    <row r="29" spans="1:22" ht="18" customHeight="1" thickBot="1">
      <c r="A29" s="109"/>
      <c r="B29" s="311"/>
      <c r="C29" s="312"/>
      <c r="D29" s="339"/>
      <c r="E29" s="340"/>
      <c r="F29" s="340"/>
      <c r="G29" s="349"/>
      <c r="H29" s="338"/>
      <c r="I29" s="338"/>
      <c r="J29" s="338"/>
      <c r="K29" s="338"/>
      <c r="L29" s="338"/>
      <c r="M29" s="338"/>
      <c r="N29" s="338"/>
      <c r="O29" s="338"/>
      <c r="P29" s="338"/>
      <c r="Q29" s="338"/>
      <c r="R29" s="338"/>
      <c r="S29" s="350"/>
      <c r="T29" s="109"/>
      <c r="V29" s="111"/>
    </row>
    <row r="30" spans="1:22" ht="18" customHeight="1">
      <c r="A30" s="109"/>
      <c r="B30" s="337">
        <v>1</v>
      </c>
      <c r="C30" s="338"/>
      <c r="D30" s="337" t="s">
        <v>298</v>
      </c>
      <c r="E30" s="338"/>
      <c r="F30" s="338"/>
      <c r="G30" s="338"/>
      <c r="H30" s="334"/>
      <c r="I30" s="330" t="s">
        <v>86</v>
      </c>
      <c r="J30" s="351"/>
      <c r="K30" s="330" t="s">
        <v>87</v>
      </c>
      <c r="L30" s="351"/>
      <c r="M30" s="330" t="s">
        <v>88</v>
      </c>
      <c r="N30" s="351"/>
      <c r="O30" s="330" t="s">
        <v>89</v>
      </c>
      <c r="P30" s="330"/>
      <c r="Q30" s="330"/>
      <c r="R30" s="330"/>
      <c r="S30" s="332"/>
      <c r="T30" s="109"/>
      <c r="V30" s="113" t="s">
        <v>324</v>
      </c>
    </row>
    <row r="31" spans="1:22" ht="18" customHeight="1">
      <c r="A31" s="109"/>
      <c r="B31" s="337"/>
      <c r="C31" s="338"/>
      <c r="D31" s="337"/>
      <c r="E31" s="338"/>
      <c r="F31" s="338"/>
      <c r="G31" s="338"/>
      <c r="H31" s="335"/>
      <c r="I31" s="336"/>
      <c r="J31" s="352"/>
      <c r="K31" s="336"/>
      <c r="L31" s="352"/>
      <c r="M31" s="336"/>
      <c r="N31" s="352"/>
      <c r="O31" s="331"/>
      <c r="P31" s="331"/>
      <c r="Q31" s="331"/>
      <c r="R31" s="331"/>
      <c r="S31" s="333"/>
      <c r="T31" s="109"/>
      <c r="V31" s="113"/>
    </row>
    <row r="32" spans="1:22" ht="18" customHeight="1">
      <c r="A32" s="109"/>
      <c r="B32" s="341">
        <v>2</v>
      </c>
      <c r="C32" s="342"/>
      <c r="D32" s="341" t="s">
        <v>299</v>
      </c>
      <c r="E32" s="342"/>
      <c r="F32" s="342"/>
      <c r="G32" s="342"/>
      <c r="H32" s="314">
        <f>誓約書!G31</f>
        <v>0</v>
      </c>
      <c r="I32" s="315"/>
      <c r="J32" s="315"/>
      <c r="K32" s="315"/>
      <c r="L32" s="315"/>
      <c r="M32" s="315"/>
      <c r="N32" s="315"/>
      <c r="O32" s="315"/>
      <c r="P32" s="315"/>
      <c r="Q32" s="315"/>
      <c r="R32" s="315"/>
      <c r="S32" s="316"/>
      <c r="T32" s="109"/>
      <c r="V32" s="113" t="s">
        <v>325</v>
      </c>
    </row>
    <row r="33" spans="1:22" ht="18" customHeight="1">
      <c r="A33" s="109"/>
      <c r="B33" s="337"/>
      <c r="C33" s="338"/>
      <c r="D33" s="337"/>
      <c r="E33" s="338"/>
      <c r="F33" s="338"/>
      <c r="G33" s="338"/>
      <c r="H33" s="303"/>
      <c r="I33" s="304"/>
      <c r="J33" s="304"/>
      <c r="K33" s="304"/>
      <c r="L33" s="304"/>
      <c r="M33" s="304"/>
      <c r="N33" s="304"/>
      <c r="O33" s="304"/>
      <c r="P33" s="304"/>
      <c r="Q33" s="304"/>
      <c r="R33" s="304"/>
      <c r="S33" s="305"/>
      <c r="T33" s="109"/>
      <c r="V33" s="113"/>
    </row>
    <row r="34" spans="1:22" ht="18" customHeight="1">
      <c r="A34" s="109"/>
      <c r="B34" s="337"/>
      <c r="C34" s="338"/>
      <c r="D34" s="343" t="s">
        <v>13</v>
      </c>
      <c r="E34" s="344"/>
      <c r="F34" s="344"/>
      <c r="G34" s="344"/>
      <c r="H34" s="317">
        <f>交付申請書!L14</f>
        <v>0</v>
      </c>
      <c r="I34" s="318"/>
      <c r="J34" s="318"/>
      <c r="K34" s="318"/>
      <c r="L34" s="318"/>
      <c r="M34" s="318"/>
      <c r="N34" s="318"/>
      <c r="O34" s="318"/>
      <c r="P34" s="318"/>
      <c r="Q34" s="318"/>
      <c r="R34" s="318"/>
      <c r="S34" s="319"/>
      <c r="T34" s="109"/>
      <c r="V34" s="113" t="s">
        <v>326</v>
      </c>
    </row>
    <row r="35" spans="1:22" ht="18" customHeight="1">
      <c r="A35" s="109"/>
      <c r="B35" s="339"/>
      <c r="C35" s="340"/>
      <c r="D35" s="339"/>
      <c r="E35" s="340"/>
      <c r="F35" s="340"/>
      <c r="G35" s="340"/>
      <c r="H35" s="320"/>
      <c r="I35" s="321"/>
      <c r="J35" s="321"/>
      <c r="K35" s="321"/>
      <c r="L35" s="321"/>
      <c r="M35" s="321"/>
      <c r="N35" s="321"/>
      <c r="O35" s="321"/>
      <c r="P35" s="321"/>
      <c r="Q35" s="321"/>
      <c r="R35" s="321"/>
      <c r="S35" s="322"/>
      <c r="T35" s="109"/>
      <c r="V35" s="113"/>
    </row>
    <row r="36" spans="1:22" ht="18" customHeight="1">
      <c r="A36" s="109"/>
      <c r="B36" s="337">
        <v>3</v>
      </c>
      <c r="C36" s="338"/>
      <c r="D36" s="337" t="s">
        <v>12</v>
      </c>
      <c r="E36" s="338"/>
      <c r="F36" s="338"/>
      <c r="G36" s="338"/>
      <c r="H36" s="142" t="s">
        <v>300</v>
      </c>
      <c r="I36" s="313"/>
      <c r="J36" s="313"/>
      <c r="K36" s="141" t="s">
        <v>252</v>
      </c>
      <c r="L36" s="313"/>
      <c r="M36" s="313"/>
      <c r="N36" s="143"/>
      <c r="O36" s="143"/>
      <c r="P36" s="143"/>
      <c r="Q36" s="143"/>
      <c r="R36" s="143"/>
      <c r="S36" s="144"/>
      <c r="T36" s="109"/>
      <c r="V36" s="113"/>
    </row>
    <row r="37" spans="1:22" ht="18" customHeight="1">
      <c r="A37" s="109"/>
      <c r="B37" s="337"/>
      <c r="C37" s="338"/>
      <c r="D37" s="337"/>
      <c r="E37" s="338"/>
      <c r="F37" s="338"/>
      <c r="G37" s="338"/>
      <c r="H37" s="323">
        <f>事業計画書!F5</f>
        <v>0</v>
      </c>
      <c r="I37" s="324"/>
      <c r="J37" s="324"/>
      <c r="K37" s="324"/>
      <c r="L37" s="324"/>
      <c r="M37" s="324"/>
      <c r="N37" s="324"/>
      <c r="O37" s="324"/>
      <c r="P37" s="324"/>
      <c r="Q37" s="324"/>
      <c r="R37" s="324"/>
      <c r="S37" s="325"/>
      <c r="T37" s="109"/>
      <c r="V37" s="113" t="s">
        <v>329</v>
      </c>
    </row>
    <row r="38" spans="1:22" ht="18" customHeight="1">
      <c r="A38" s="109"/>
      <c r="B38" s="337"/>
      <c r="C38" s="338"/>
      <c r="D38" s="337"/>
      <c r="E38" s="338"/>
      <c r="F38" s="338"/>
      <c r="G38" s="338"/>
      <c r="H38" s="323"/>
      <c r="I38" s="324"/>
      <c r="J38" s="324"/>
      <c r="K38" s="324"/>
      <c r="L38" s="324"/>
      <c r="M38" s="324"/>
      <c r="N38" s="324"/>
      <c r="O38" s="324"/>
      <c r="P38" s="324"/>
      <c r="Q38" s="324"/>
      <c r="R38" s="324"/>
      <c r="S38" s="325"/>
      <c r="T38" s="109"/>
      <c r="V38" s="113"/>
    </row>
    <row r="39" spans="1:22" ht="18" customHeight="1">
      <c r="A39" s="109"/>
      <c r="B39" s="341">
        <v>4</v>
      </c>
      <c r="C39" s="342"/>
      <c r="D39" s="341" t="s">
        <v>14</v>
      </c>
      <c r="E39" s="342"/>
      <c r="F39" s="342"/>
      <c r="G39" s="342"/>
      <c r="H39" s="326">
        <f>交付申請書!L15</f>
        <v>0</v>
      </c>
      <c r="I39" s="315"/>
      <c r="J39" s="315"/>
      <c r="K39" s="315"/>
      <c r="L39" s="315"/>
      <c r="M39" s="315"/>
      <c r="N39" s="315"/>
      <c r="O39" s="315"/>
      <c r="P39" s="315"/>
      <c r="Q39" s="315"/>
      <c r="R39" s="315"/>
      <c r="S39" s="316"/>
      <c r="T39" s="109"/>
      <c r="V39" s="113" t="s">
        <v>327</v>
      </c>
    </row>
    <row r="40" spans="1:22" ht="18" customHeight="1">
      <c r="A40" s="109"/>
      <c r="B40" s="339"/>
      <c r="C40" s="340"/>
      <c r="D40" s="339"/>
      <c r="E40" s="340"/>
      <c r="F40" s="340"/>
      <c r="G40" s="340"/>
      <c r="H40" s="327"/>
      <c r="I40" s="328"/>
      <c r="J40" s="328"/>
      <c r="K40" s="328"/>
      <c r="L40" s="328"/>
      <c r="M40" s="328"/>
      <c r="N40" s="328"/>
      <c r="O40" s="328"/>
      <c r="P40" s="328"/>
      <c r="Q40" s="328"/>
      <c r="R40" s="328"/>
      <c r="S40" s="329"/>
      <c r="T40" s="109"/>
      <c r="V40" s="113"/>
    </row>
    <row r="41" spans="1:22" ht="18" customHeight="1">
      <c r="A41" s="109"/>
      <c r="B41" s="337">
        <v>5</v>
      </c>
      <c r="C41" s="338"/>
      <c r="D41" s="337" t="s">
        <v>301</v>
      </c>
      <c r="E41" s="338"/>
      <c r="F41" s="338"/>
      <c r="G41" s="338"/>
      <c r="H41" s="303">
        <f>交付申請書!L16</f>
        <v>0</v>
      </c>
      <c r="I41" s="304"/>
      <c r="J41" s="304"/>
      <c r="K41" s="304"/>
      <c r="L41" s="304"/>
      <c r="M41" s="304"/>
      <c r="N41" s="304"/>
      <c r="O41" s="304"/>
      <c r="P41" s="304"/>
      <c r="Q41" s="304"/>
      <c r="R41" s="304"/>
      <c r="S41" s="305"/>
      <c r="T41" s="109"/>
      <c r="V41" s="113" t="s">
        <v>328</v>
      </c>
    </row>
    <row r="42" spans="1:22" ht="18" customHeight="1" thickBot="1">
      <c r="A42" s="109"/>
      <c r="B42" s="339"/>
      <c r="C42" s="340"/>
      <c r="D42" s="339"/>
      <c r="E42" s="340"/>
      <c r="F42" s="340"/>
      <c r="G42" s="340"/>
      <c r="H42" s="306"/>
      <c r="I42" s="307"/>
      <c r="J42" s="307"/>
      <c r="K42" s="307"/>
      <c r="L42" s="307"/>
      <c r="M42" s="307"/>
      <c r="N42" s="307"/>
      <c r="O42" s="307"/>
      <c r="P42" s="307"/>
      <c r="Q42" s="307"/>
      <c r="R42" s="307"/>
      <c r="S42" s="308"/>
      <c r="T42" s="109"/>
      <c r="V42" s="113"/>
    </row>
    <row r="43" spans="1:22" ht="18" customHeight="1">
      <c r="A43" s="109"/>
      <c r="B43" s="109"/>
      <c r="D43" s="109"/>
      <c r="E43" s="109"/>
      <c r="F43" s="109"/>
      <c r="G43" s="109"/>
      <c r="H43" s="109"/>
      <c r="I43" s="109"/>
      <c r="J43" s="109"/>
      <c r="K43" s="109"/>
      <c r="L43" s="109"/>
      <c r="M43" s="109"/>
      <c r="N43" s="109"/>
      <c r="O43" s="109"/>
      <c r="P43" s="109"/>
      <c r="Q43" s="109"/>
      <c r="R43" s="109"/>
      <c r="S43" s="109"/>
      <c r="T43" s="109"/>
      <c r="V43" s="111"/>
    </row>
    <row r="44" spans="1:22" ht="18" customHeight="1">
      <c r="A44" s="109"/>
      <c r="B44" s="113" t="s">
        <v>308</v>
      </c>
      <c r="C44" s="109"/>
      <c r="D44" s="109"/>
      <c r="E44" s="109"/>
      <c r="F44" s="109"/>
      <c r="G44" s="109"/>
      <c r="H44" s="109"/>
      <c r="I44" s="109"/>
      <c r="J44" s="109"/>
      <c r="K44" s="109"/>
      <c r="L44" s="109"/>
      <c r="M44" s="109"/>
      <c r="N44" s="109"/>
      <c r="O44" s="109"/>
      <c r="P44" s="109"/>
      <c r="Q44" s="109"/>
      <c r="R44" s="109"/>
      <c r="S44" s="109"/>
      <c r="T44" s="109"/>
      <c r="V44" s="111"/>
    </row>
    <row r="45" spans="1:22" ht="18" customHeight="1">
      <c r="A45" s="109"/>
      <c r="B45" s="113" t="s">
        <v>401</v>
      </c>
      <c r="C45" s="109"/>
      <c r="D45" s="108"/>
      <c r="E45" s="108"/>
      <c r="F45" s="108"/>
      <c r="G45" s="108"/>
      <c r="H45" s="108"/>
      <c r="I45" s="108"/>
      <c r="J45" s="108"/>
      <c r="K45" s="108"/>
      <c r="L45" s="108"/>
      <c r="M45" s="108"/>
      <c r="N45" s="108"/>
      <c r="O45" s="108"/>
      <c r="P45" s="108"/>
      <c r="Q45" s="108"/>
      <c r="R45" s="108"/>
      <c r="S45" s="108"/>
      <c r="T45" s="109"/>
      <c r="V45" s="111"/>
    </row>
    <row r="46" spans="1:22" ht="18" customHeight="1">
      <c r="A46" s="109"/>
      <c r="C46" s="109"/>
      <c r="D46" s="113" t="s">
        <v>321</v>
      </c>
      <c r="E46" s="113" t="s">
        <v>330</v>
      </c>
      <c r="F46" s="145"/>
      <c r="G46" s="146"/>
      <c r="H46" s="146"/>
      <c r="I46" s="146"/>
      <c r="J46" s="143"/>
      <c r="K46" s="143"/>
      <c r="L46" s="143"/>
      <c r="M46" s="143"/>
      <c r="N46" s="143"/>
      <c r="O46" s="143"/>
      <c r="P46" s="143"/>
      <c r="Q46" s="143"/>
      <c r="R46" s="143"/>
      <c r="S46" s="143"/>
      <c r="T46" s="109"/>
      <c r="V46" s="111"/>
    </row>
    <row r="47" spans="1:22" ht="18" customHeight="1">
      <c r="A47" s="109"/>
      <c r="C47" s="109"/>
      <c r="D47" s="113" t="s">
        <v>322</v>
      </c>
      <c r="E47" s="147" t="s">
        <v>323</v>
      </c>
      <c r="G47" s="143"/>
      <c r="H47" s="143"/>
      <c r="I47" s="143"/>
      <c r="J47" s="143"/>
      <c r="K47" s="143"/>
      <c r="L47" s="143"/>
      <c r="M47" s="143"/>
      <c r="N47" s="143"/>
      <c r="O47" s="143"/>
      <c r="P47" s="143"/>
      <c r="Q47" s="143"/>
      <c r="R47" s="143"/>
      <c r="S47" s="143"/>
      <c r="T47" s="109"/>
      <c r="V47" s="111"/>
    </row>
    <row r="48" spans="1:22" ht="18" customHeight="1">
      <c r="A48" s="109"/>
      <c r="B48" s="109"/>
      <c r="C48" s="109"/>
      <c r="D48" s="109"/>
      <c r="E48" s="143"/>
      <c r="F48" s="143"/>
      <c r="G48" s="143"/>
      <c r="H48" s="143"/>
      <c r="I48" s="143"/>
      <c r="J48" s="143"/>
      <c r="K48" s="143"/>
      <c r="L48" s="143"/>
      <c r="M48" s="143"/>
      <c r="N48" s="143"/>
      <c r="O48" s="143"/>
      <c r="P48" s="143"/>
      <c r="Q48" s="143"/>
      <c r="R48" s="143"/>
      <c r="S48" s="143"/>
      <c r="T48" s="109"/>
      <c r="V48" s="111"/>
    </row>
    <row r="49" spans="1:20" ht="18" customHeight="1">
      <c r="A49" s="109"/>
      <c r="B49" s="109"/>
      <c r="C49" s="108"/>
      <c r="D49" s="108"/>
      <c r="E49" s="108"/>
      <c r="F49" s="108"/>
      <c r="G49" s="108"/>
      <c r="H49" s="108"/>
      <c r="I49" s="108"/>
      <c r="J49" s="108"/>
      <c r="K49" s="108"/>
      <c r="L49" s="108"/>
      <c r="M49" s="108"/>
      <c r="N49" s="108"/>
      <c r="O49" s="108"/>
      <c r="P49" s="108"/>
      <c r="Q49" s="108"/>
      <c r="R49" s="108"/>
      <c r="S49" s="108"/>
      <c r="T49" s="109"/>
    </row>
    <row r="50" spans="1:20" ht="18" customHeight="1">
      <c r="A50" s="109"/>
      <c r="B50" s="109"/>
      <c r="C50" s="112"/>
      <c r="D50" s="112"/>
      <c r="E50" s="112"/>
      <c r="F50" s="112"/>
      <c r="G50" s="112"/>
      <c r="H50" s="112"/>
      <c r="I50" s="112"/>
      <c r="J50" s="112"/>
      <c r="K50" s="112"/>
      <c r="L50" s="112"/>
      <c r="M50" s="112"/>
      <c r="N50" s="112"/>
      <c r="O50" s="112"/>
      <c r="P50" s="112"/>
      <c r="Q50" s="112"/>
      <c r="R50" s="112"/>
      <c r="S50" s="112"/>
      <c r="T50" s="109"/>
    </row>
    <row r="51" spans="1:20" ht="18" customHeight="1">
      <c r="A51" s="109"/>
      <c r="B51" s="109"/>
      <c r="C51" s="108"/>
      <c r="D51" s="108"/>
      <c r="E51" s="108"/>
      <c r="F51" s="108"/>
      <c r="G51" s="108"/>
      <c r="H51" s="108"/>
      <c r="I51" s="108"/>
      <c r="J51" s="108"/>
      <c r="K51" s="108"/>
      <c r="L51" s="108"/>
      <c r="M51" s="108"/>
      <c r="N51" s="108"/>
      <c r="O51" s="108"/>
      <c r="P51" s="108"/>
      <c r="Q51" s="108"/>
      <c r="R51" s="108"/>
      <c r="S51" s="108"/>
      <c r="T51" s="109"/>
    </row>
    <row r="52" spans="1:20" ht="18" customHeight="1">
      <c r="A52" s="109"/>
      <c r="B52" s="109"/>
      <c r="C52" s="109"/>
      <c r="D52" s="109"/>
      <c r="E52" s="108"/>
      <c r="F52" s="108"/>
      <c r="G52" s="108"/>
      <c r="H52" s="108"/>
      <c r="I52" s="108"/>
      <c r="J52" s="108"/>
      <c r="K52" s="108"/>
      <c r="L52" s="108"/>
      <c r="M52" s="108"/>
      <c r="N52" s="108"/>
      <c r="O52" s="108"/>
      <c r="P52" s="108"/>
      <c r="Q52" s="108"/>
      <c r="R52" s="108"/>
      <c r="S52" s="108"/>
      <c r="T52" s="109"/>
    </row>
    <row r="53" spans="1:20" ht="18" customHeight="1"/>
    <row r="54" spans="1:20" ht="18" customHeight="1"/>
    <row r="55" spans="1:20" ht="18" customHeight="1"/>
  </sheetData>
  <sheetProtection sheet="1" formatCells="0" selectLockedCells="1"/>
  <protectedRanges>
    <protectedRange sqref="H34 H37" name="範囲2"/>
    <protectedRange sqref="J30 L30 N30 I36 L36" name="範囲1"/>
  </protectedRanges>
  <mergeCells count="34">
    <mergeCell ref="F3:O3"/>
    <mergeCell ref="B30:C31"/>
    <mergeCell ref="B32:C35"/>
    <mergeCell ref="B36:C38"/>
    <mergeCell ref="B39:C40"/>
    <mergeCell ref="D28:G29"/>
    <mergeCell ref="H28:S29"/>
    <mergeCell ref="M30:M31"/>
    <mergeCell ref="J30:J31"/>
    <mergeCell ref="L30:L31"/>
    <mergeCell ref="N30:N31"/>
    <mergeCell ref="B41:C42"/>
    <mergeCell ref="D30:G31"/>
    <mergeCell ref="D32:G33"/>
    <mergeCell ref="D34:G35"/>
    <mergeCell ref="D36:G38"/>
    <mergeCell ref="D39:G40"/>
    <mergeCell ref="D41:G42"/>
    <mergeCell ref="H41:S42"/>
    <mergeCell ref="B28:C29"/>
    <mergeCell ref="L36:M36"/>
    <mergeCell ref="H32:S33"/>
    <mergeCell ref="H34:S35"/>
    <mergeCell ref="I36:J36"/>
    <mergeCell ref="H37:S38"/>
    <mergeCell ref="H39:S40"/>
    <mergeCell ref="O30:O31"/>
    <mergeCell ref="P30:P31"/>
    <mergeCell ref="Q30:Q31"/>
    <mergeCell ref="R30:R31"/>
    <mergeCell ref="S30:S31"/>
    <mergeCell ref="H30:H31"/>
    <mergeCell ref="I30:I31"/>
    <mergeCell ref="K30:K31"/>
  </mergeCells>
  <phoneticPr fontId="9"/>
  <conditionalFormatting sqref="I36">
    <cfRule type="cellIs" dxfId="78" priority="2" operator="equal">
      <formula>""</formula>
    </cfRule>
  </conditionalFormatting>
  <conditionalFormatting sqref="J30">
    <cfRule type="cellIs" dxfId="77" priority="5" operator="equal">
      <formula>""</formula>
    </cfRule>
  </conditionalFormatting>
  <conditionalFormatting sqref="L30">
    <cfRule type="cellIs" dxfId="76" priority="4" operator="equal">
      <formula>""</formula>
    </cfRule>
  </conditionalFormatting>
  <conditionalFormatting sqref="L36">
    <cfRule type="cellIs" dxfId="75" priority="1" operator="equal">
      <formula>""</formula>
    </cfRule>
  </conditionalFormatting>
  <conditionalFormatting sqref="N30">
    <cfRule type="cellIs" dxfId="74" priority="3" operator="equal">
      <formula>""</formula>
    </cfRule>
  </conditionalFormatting>
  <pageMargins left="0.7" right="0.7" top="0.75" bottom="0.75" header="0.3" footer="0.3"/>
  <pageSetup paperSize="9" scale="74" orientation="portrait" r:id="rId1"/>
  <ignoredErrors>
    <ignoredError sqref="H32 H34 H3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1367-0801-4EE5-81F5-14A0131353F0}">
  <sheetPr>
    <tabColor theme="4" tint="-0.249977111117893"/>
  </sheetPr>
  <dimension ref="A1:X55"/>
  <sheetViews>
    <sheetView view="pageBreakPreview" zoomScale="85" zoomScaleNormal="100" zoomScaleSheetLayoutView="85" workbookViewId="0">
      <selection activeCell="N8" sqref="N8"/>
    </sheetView>
  </sheetViews>
  <sheetFormatPr defaultRowHeight="12.75"/>
  <cols>
    <col min="1" max="1" width="8.7109375" customWidth="1"/>
    <col min="2" max="19" width="5.7109375" customWidth="1"/>
    <col min="20" max="20" width="8.7109375" customWidth="1"/>
  </cols>
  <sheetData>
    <row r="1" spans="1:24" ht="18" customHeight="1">
      <c r="A1" s="48"/>
      <c r="B1" s="48"/>
      <c r="C1" s="48"/>
      <c r="D1" s="48"/>
      <c r="E1" s="48"/>
      <c r="F1" s="48"/>
      <c r="G1" s="48"/>
      <c r="H1" s="48"/>
      <c r="I1" s="48"/>
      <c r="J1" s="48"/>
      <c r="K1" s="48"/>
      <c r="L1" s="48"/>
      <c r="M1" s="48"/>
      <c r="N1" s="48"/>
      <c r="O1" s="48"/>
      <c r="P1" s="48"/>
      <c r="Q1" s="48"/>
      <c r="R1" s="48"/>
      <c r="S1" s="48"/>
      <c r="T1" s="48"/>
    </row>
    <row r="2" spans="1:24" ht="18" customHeight="1">
      <c r="A2" s="48"/>
      <c r="B2" s="48"/>
      <c r="C2" s="48"/>
      <c r="D2" s="48"/>
      <c r="E2" s="48"/>
      <c r="F2" s="48"/>
      <c r="G2" s="48"/>
      <c r="H2" s="48"/>
      <c r="I2" s="48"/>
      <c r="J2" s="48"/>
      <c r="K2" s="48"/>
      <c r="L2" s="48"/>
      <c r="M2" s="48"/>
      <c r="N2" s="48"/>
      <c r="O2" s="48"/>
      <c r="P2" s="48"/>
      <c r="Q2" s="48"/>
      <c r="R2" s="48"/>
      <c r="S2" s="48"/>
      <c r="T2" s="48"/>
    </row>
    <row r="3" spans="1:24" ht="18" customHeight="1">
      <c r="A3" s="48"/>
      <c r="B3" s="48"/>
      <c r="C3" s="48"/>
      <c r="D3" s="48"/>
      <c r="E3" s="48"/>
      <c r="F3" s="48"/>
      <c r="G3" s="48"/>
      <c r="H3" s="48"/>
      <c r="I3" s="48"/>
      <c r="J3" s="48"/>
      <c r="K3" s="48"/>
      <c r="L3" s="48"/>
      <c r="M3" s="48"/>
      <c r="N3" s="48"/>
      <c r="O3" s="48"/>
      <c r="P3" s="48"/>
      <c r="Q3" s="48"/>
      <c r="R3" s="48"/>
      <c r="S3" s="48"/>
      <c r="T3" s="48"/>
    </row>
    <row r="4" spans="1:24" ht="18" customHeight="1">
      <c r="A4" s="48"/>
      <c r="B4" s="48"/>
      <c r="C4" s="48"/>
      <c r="D4" s="48"/>
      <c r="E4" s="48"/>
      <c r="F4" s="48"/>
      <c r="G4" s="48"/>
      <c r="H4" s="48"/>
      <c r="I4" s="48"/>
      <c r="J4" s="48"/>
      <c r="K4" s="48"/>
      <c r="L4" s="48"/>
      <c r="M4" s="48"/>
      <c r="N4" s="48"/>
      <c r="O4" s="48"/>
      <c r="P4" s="48"/>
      <c r="Q4" s="48"/>
      <c r="R4" s="48"/>
      <c r="S4" s="48"/>
      <c r="T4" s="48"/>
    </row>
    <row r="5" spans="1:24" ht="18" customHeight="1">
      <c r="A5" s="48"/>
      <c r="B5" s="357" t="s">
        <v>168</v>
      </c>
      <c r="C5" s="357"/>
      <c r="D5" s="357"/>
      <c r="E5" s="357"/>
      <c r="F5" s="357"/>
      <c r="G5" s="357"/>
      <c r="H5" s="357"/>
      <c r="I5" s="357"/>
      <c r="J5" s="357"/>
      <c r="K5" s="357"/>
      <c r="L5" s="357"/>
      <c r="M5" s="357"/>
      <c r="N5" s="357"/>
      <c r="O5" s="357"/>
      <c r="P5" s="357"/>
      <c r="Q5" s="357"/>
      <c r="R5" s="357"/>
      <c r="S5" s="357"/>
      <c r="T5" s="48"/>
    </row>
    <row r="6" spans="1:24" ht="18" customHeight="1">
      <c r="A6" s="48"/>
      <c r="B6" s="357"/>
      <c r="C6" s="357"/>
      <c r="D6" s="357"/>
      <c r="E6" s="357"/>
      <c r="F6" s="357"/>
      <c r="G6" s="357"/>
      <c r="H6" s="357"/>
      <c r="I6" s="357"/>
      <c r="J6" s="357"/>
      <c r="K6" s="357"/>
      <c r="L6" s="357"/>
      <c r="M6" s="357"/>
      <c r="N6" s="357"/>
      <c r="O6" s="357"/>
      <c r="P6" s="357"/>
      <c r="Q6" s="357"/>
      <c r="R6" s="357"/>
      <c r="S6" s="357"/>
      <c r="T6" s="48"/>
    </row>
    <row r="7" spans="1:24" ht="18" customHeight="1">
      <c r="A7" s="48"/>
      <c r="B7" s="357"/>
      <c r="C7" s="357"/>
      <c r="D7" s="357"/>
      <c r="E7" s="357"/>
      <c r="F7" s="357"/>
      <c r="G7" s="357"/>
      <c r="H7" s="357"/>
      <c r="I7" s="357"/>
      <c r="J7" s="357"/>
      <c r="K7" s="357"/>
      <c r="L7" s="357"/>
      <c r="M7" s="357"/>
      <c r="N7" s="357"/>
      <c r="O7" s="357"/>
      <c r="P7" s="357"/>
      <c r="Q7" s="357"/>
      <c r="R7" s="357"/>
      <c r="S7" s="357"/>
      <c r="T7" s="48"/>
      <c r="V7" s="36" t="s">
        <v>195</v>
      </c>
    </row>
    <row r="8" spans="1:24" ht="18" customHeight="1">
      <c r="A8" s="48"/>
      <c r="B8" s="50"/>
      <c r="C8" s="50"/>
      <c r="D8" s="50"/>
      <c r="E8" s="50"/>
      <c r="F8" s="50"/>
      <c r="G8" s="50"/>
      <c r="H8" s="50"/>
      <c r="I8" s="50"/>
      <c r="J8" s="50"/>
      <c r="K8" s="50"/>
      <c r="L8" s="50"/>
      <c r="M8" s="50" t="s">
        <v>224</v>
      </c>
      <c r="N8" s="80"/>
      <c r="O8" s="48" t="s">
        <v>87</v>
      </c>
      <c r="P8" s="80"/>
      <c r="Q8" s="48" t="s">
        <v>88</v>
      </c>
      <c r="R8" s="80"/>
      <c r="S8" s="48" t="s">
        <v>89</v>
      </c>
      <c r="T8" s="48"/>
      <c r="V8" s="2" t="s">
        <v>190</v>
      </c>
    </row>
    <row r="9" spans="1:24" ht="18" customHeight="1">
      <c r="A9" s="48"/>
      <c r="B9" s="48"/>
      <c r="C9" s="48"/>
      <c r="D9" s="48"/>
      <c r="E9" s="48"/>
      <c r="F9" s="48"/>
      <c r="G9" s="48"/>
      <c r="H9" s="48"/>
      <c r="I9" s="48"/>
      <c r="J9" s="48"/>
      <c r="K9" s="48"/>
      <c r="L9" s="48"/>
      <c r="M9" s="48"/>
      <c r="N9" s="48"/>
      <c r="O9" s="48"/>
      <c r="P9" s="48"/>
      <c r="Q9" s="48"/>
      <c r="R9" s="48"/>
      <c r="S9" s="48"/>
      <c r="T9" s="48"/>
      <c r="V9" s="2" t="s">
        <v>192</v>
      </c>
    </row>
    <row r="10" spans="1:24" ht="18" customHeight="1">
      <c r="A10" s="48"/>
      <c r="B10" s="48" t="s">
        <v>10</v>
      </c>
      <c r="C10" s="48"/>
      <c r="D10" s="48"/>
      <c r="E10" s="48"/>
      <c r="F10" s="48"/>
      <c r="G10" s="68"/>
      <c r="H10" s="48"/>
      <c r="I10" s="48"/>
      <c r="J10" s="48"/>
      <c r="K10" s="48"/>
      <c r="L10" s="48"/>
      <c r="M10" s="48"/>
      <c r="N10" s="48"/>
      <c r="O10" s="48"/>
      <c r="P10" s="48"/>
      <c r="Q10" s="48"/>
      <c r="R10" s="48"/>
      <c r="S10" s="48"/>
      <c r="T10" s="48"/>
      <c r="V10" s="2" t="s">
        <v>193</v>
      </c>
    </row>
    <row r="11" spans="1:24" ht="18" customHeight="1">
      <c r="A11" s="48"/>
      <c r="B11" s="48"/>
      <c r="C11" s="48"/>
      <c r="D11" s="48"/>
      <c r="E11" s="48"/>
      <c r="F11" s="48"/>
      <c r="G11" s="48"/>
      <c r="H11" s="48"/>
      <c r="I11" s="48"/>
      <c r="J11" s="48"/>
      <c r="K11" s="48"/>
      <c r="L11" s="48"/>
      <c r="M11" s="48"/>
      <c r="N11" s="48"/>
      <c r="O11" s="48"/>
      <c r="P11" s="48"/>
      <c r="Q11" s="48"/>
      <c r="R11" s="48"/>
      <c r="S11" s="48"/>
      <c r="T11" s="48"/>
      <c r="V11" s="2" t="s">
        <v>194</v>
      </c>
    </row>
    <row r="12" spans="1:24" ht="18" customHeight="1">
      <c r="A12" s="48"/>
      <c r="B12" s="48"/>
      <c r="C12" s="48"/>
      <c r="D12" s="48"/>
      <c r="E12" s="48"/>
      <c r="F12" s="48"/>
      <c r="G12" s="48"/>
      <c r="H12" s="48"/>
      <c r="I12" s="48"/>
      <c r="J12" s="48"/>
      <c r="K12" s="48"/>
      <c r="L12" s="48"/>
      <c r="M12" s="48"/>
      <c r="N12" s="48"/>
      <c r="O12" s="48"/>
      <c r="P12" s="48"/>
      <c r="Q12" s="48"/>
      <c r="R12" s="48"/>
      <c r="S12" s="48"/>
      <c r="T12" s="48"/>
      <c r="V12" s="37" t="s">
        <v>197</v>
      </c>
      <c r="X12" s="35" t="s">
        <v>336</v>
      </c>
    </row>
    <row r="13" spans="1:24" ht="18" customHeight="1">
      <c r="A13" s="48"/>
      <c r="B13" s="48"/>
      <c r="C13" s="48"/>
      <c r="D13" s="48"/>
      <c r="E13" s="48"/>
      <c r="F13" s="48"/>
      <c r="G13" s="48"/>
      <c r="H13" s="48"/>
      <c r="I13" s="48"/>
      <c r="J13" s="48" t="s">
        <v>169</v>
      </c>
      <c r="K13" s="48"/>
      <c r="L13" s="48"/>
      <c r="M13" s="48"/>
      <c r="N13" s="48"/>
      <c r="O13" s="48"/>
      <c r="P13" s="48"/>
      <c r="Q13" s="48"/>
      <c r="R13" s="48"/>
      <c r="S13" s="48"/>
      <c r="T13" s="48"/>
      <c r="V13" s="36" t="s">
        <v>196</v>
      </c>
    </row>
    <row r="14" spans="1:24" ht="18" customHeight="1">
      <c r="A14" s="48"/>
      <c r="B14" s="48"/>
      <c r="C14" s="48"/>
      <c r="D14" s="48"/>
      <c r="E14" s="48"/>
      <c r="F14" s="48"/>
      <c r="G14" s="48"/>
      <c r="H14" s="48"/>
      <c r="I14" s="48"/>
      <c r="J14" s="48"/>
      <c r="K14" s="266" t="s">
        <v>246</v>
      </c>
      <c r="L14" s="266"/>
      <c r="M14" s="358">
        <f>交付申請書!L12</f>
        <v>0</v>
      </c>
      <c r="N14" s="358"/>
      <c r="O14" s="358"/>
      <c r="P14" s="358"/>
      <c r="Q14" s="358"/>
      <c r="R14" s="358"/>
      <c r="S14" s="48"/>
      <c r="T14" s="48"/>
    </row>
    <row r="15" spans="1:24" ht="18" customHeight="1">
      <c r="A15" s="48"/>
      <c r="B15" s="48"/>
      <c r="C15" s="48"/>
      <c r="D15" s="48"/>
      <c r="E15" s="48"/>
      <c r="F15" s="48"/>
      <c r="G15" s="48"/>
      <c r="H15" s="48"/>
      <c r="I15" s="48"/>
      <c r="J15" s="48"/>
      <c r="K15" s="71"/>
      <c r="L15" s="71"/>
      <c r="M15" s="358"/>
      <c r="N15" s="358"/>
      <c r="O15" s="358"/>
      <c r="P15" s="358"/>
      <c r="Q15" s="358"/>
      <c r="R15" s="358"/>
      <c r="S15" s="48"/>
      <c r="T15" s="48"/>
    </row>
    <row r="16" spans="1:24" ht="18" customHeight="1">
      <c r="A16" s="48"/>
      <c r="B16" s="48"/>
      <c r="C16" s="48"/>
      <c r="D16" s="48"/>
      <c r="E16" s="48"/>
      <c r="F16" s="48"/>
      <c r="G16" s="48"/>
      <c r="H16" s="48"/>
      <c r="I16" s="48"/>
      <c r="J16" s="48"/>
      <c r="K16" s="71"/>
      <c r="L16" s="71"/>
      <c r="M16" s="358"/>
      <c r="N16" s="358"/>
      <c r="O16" s="358"/>
      <c r="P16" s="358"/>
      <c r="Q16" s="358"/>
      <c r="R16" s="358"/>
      <c r="S16" s="48"/>
      <c r="T16" s="48"/>
    </row>
    <row r="17" spans="1:22" ht="18" customHeight="1">
      <c r="A17" s="48"/>
      <c r="B17" s="48"/>
      <c r="C17" s="48"/>
      <c r="D17" s="48"/>
      <c r="E17" s="48"/>
      <c r="F17" s="48"/>
      <c r="G17" s="48"/>
      <c r="H17" s="48"/>
      <c r="I17" s="48"/>
      <c r="J17" s="48"/>
      <c r="K17" s="266" t="s">
        <v>244</v>
      </c>
      <c r="L17" s="266"/>
      <c r="M17" s="173">
        <f>交付申請書!L14</f>
        <v>0</v>
      </c>
      <c r="N17" s="173"/>
      <c r="O17" s="173"/>
      <c r="P17" s="173"/>
      <c r="Q17" s="173"/>
      <c r="R17" s="173"/>
      <c r="S17" s="48" t="s">
        <v>180</v>
      </c>
      <c r="T17" s="48"/>
      <c r="V17" s="13" t="s">
        <v>189</v>
      </c>
    </row>
    <row r="18" spans="1:22" ht="18" customHeight="1">
      <c r="A18" s="48"/>
      <c r="B18" s="48"/>
      <c r="C18" s="48"/>
      <c r="D18" s="48"/>
      <c r="E18" s="48"/>
      <c r="F18" s="48"/>
      <c r="G18" s="48"/>
      <c r="H18" s="48"/>
      <c r="I18" s="48"/>
      <c r="J18" s="48"/>
      <c r="K18" s="48" t="s">
        <v>170</v>
      </c>
      <c r="L18" s="48"/>
      <c r="M18" s="48"/>
      <c r="N18" s="48"/>
      <c r="O18" s="48"/>
      <c r="P18" s="48"/>
      <c r="Q18" s="48"/>
      <c r="R18" s="48"/>
      <c r="S18" s="48"/>
      <c r="T18" s="48"/>
      <c r="V18" s="2" t="s">
        <v>191</v>
      </c>
    </row>
    <row r="19" spans="1:22" ht="18" customHeight="1">
      <c r="A19" s="48"/>
      <c r="B19" s="48"/>
      <c r="C19" s="48"/>
      <c r="D19" s="48"/>
      <c r="E19" s="48"/>
      <c r="F19" s="48"/>
      <c r="G19" s="48"/>
      <c r="H19" s="48"/>
      <c r="I19" s="48"/>
      <c r="J19" s="48"/>
      <c r="K19" s="266" t="s">
        <v>245</v>
      </c>
      <c r="L19" s="266"/>
      <c r="M19" s="174">
        <f>交付申請書!L15</f>
        <v>0</v>
      </c>
      <c r="N19" s="173"/>
      <c r="O19" s="173"/>
      <c r="P19" s="173"/>
      <c r="Q19" s="173"/>
      <c r="R19" s="173"/>
      <c r="S19" s="48"/>
      <c r="T19" s="48"/>
    </row>
    <row r="20" spans="1:22" ht="18" customHeight="1">
      <c r="A20" s="48"/>
      <c r="B20" s="48"/>
      <c r="C20" s="48"/>
      <c r="D20" s="48"/>
      <c r="E20" s="48"/>
      <c r="F20" s="48"/>
      <c r="G20" s="48"/>
      <c r="H20" s="48"/>
      <c r="I20" s="48"/>
      <c r="J20" s="48"/>
      <c r="K20" s="48"/>
      <c r="L20" s="48"/>
      <c r="M20" s="48"/>
      <c r="N20" s="48"/>
      <c r="O20" s="48"/>
      <c r="P20" s="48"/>
      <c r="Q20" s="48"/>
      <c r="R20" s="48"/>
      <c r="S20" s="48"/>
      <c r="T20" s="48"/>
    </row>
    <row r="21" spans="1:22" ht="18" customHeight="1">
      <c r="A21" s="48"/>
      <c r="B21" s="48"/>
      <c r="C21" s="48"/>
      <c r="D21" s="48"/>
      <c r="E21" s="48"/>
      <c r="F21" s="48"/>
      <c r="G21" s="48"/>
      <c r="H21" s="48"/>
      <c r="I21" s="48"/>
      <c r="J21" s="48"/>
      <c r="K21" s="48"/>
      <c r="L21" s="48"/>
      <c r="M21" s="48"/>
      <c r="N21" s="48"/>
      <c r="O21" s="48"/>
      <c r="P21" s="48"/>
      <c r="Q21" s="48"/>
      <c r="R21" s="48"/>
      <c r="S21" s="48"/>
      <c r="T21" s="48"/>
    </row>
    <row r="22" spans="1:22" ht="18" customHeight="1">
      <c r="A22" s="48"/>
      <c r="B22" s="48"/>
      <c r="C22" s="48"/>
      <c r="D22" s="48"/>
      <c r="E22" s="48"/>
      <c r="F22" s="48"/>
      <c r="G22" s="48"/>
      <c r="H22" s="48"/>
      <c r="I22" s="48"/>
      <c r="J22" s="48"/>
      <c r="K22" s="48"/>
      <c r="L22" s="48"/>
      <c r="M22" s="48"/>
      <c r="N22" s="48"/>
      <c r="O22" s="48"/>
      <c r="P22" s="48"/>
      <c r="Q22" s="48"/>
      <c r="R22" s="48"/>
      <c r="S22" s="48"/>
      <c r="T22" s="48"/>
    </row>
    <row r="23" spans="1:22" ht="18" customHeight="1">
      <c r="A23" s="48"/>
      <c r="B23" s="48"/>
      <c r="C23" s="48" t="s">
        <v>171</v>
      </c>
      <c r="D23" s="48"/>
      <c r="E23" s="48"/>
      <c r="F23" s="48"/>
      <c r="G23" s="48"/>
      <c r="H23" s="48"/>
      <c r="I23" s="48"/>
      <c r="J23" s="48"/>
      <c r="K23" s="48"/>
      <c r="L23" s="48"/>
      <c r="M23" s="48"/>
      <c r="N23" s="48"/>
      <c r="O23" s="48"/>
      <c r="P23" s="48"/>
      <c r="Q23" s="48"/>
      <c r="R23" s="48"/>
      <c r="S23" s="48"/>
      <c r="T23" s="48"/>
    </row>
    <row r="24" spans="1:22" ht="18" customHeight="1">
      <c r="A24" s="48"/>
      <c r="B24" s="48"/>
      <c r="C24" s="48"/>
      <c r="D24" s="48"/>
      <c r="E24" s="48"/>
      <c r="F24" s="48"/>
      <c r="G24" s="48"/>
      <c r="H24" s="48"/>
      <c r="I24" s="48"/>
      <c r="J24" s="48"/>
      <c r="K24" s="48"/>
      <c r="L24" s="48"/>
      <c r="M24" s="48"/>
      <c r="N24" s="48"/>
      <c r="O24" s="48"/>
      <c r="P24" s="48"/>
      <c r="Q24" s="48"/>
      <c r="R24" s="48"/>
      <c r="S24" s="48"/>
      <c r="T24" s="48"/>
    </row>
    <row r="25" spans="1:22" ht="18" customHeight="1">
      <c r="A25" s="48"/>
      <c r="B25" s="48"/>
      <c r="C25" s="48"/>
      <c r="D25" s="48"/>
      <c r="E25" s="48"/>
      <c r="F25" s="48"/>
      <c r="G25" s="48"/>
      <c r="H25" s="48"/>
      <c r="I25" s="48"/>
      <c r="J25" s="48"/>
      <c r="K25" s="48"/>
      <c r="L25" s="48"/>
      <c r="M25" s="48"/>
      <c r="N25" s="48"/>
      <c r="O25" s="48"/>
      <c r="P25" s="48"/>
      <c r="Q25" s="48"/>
      <c r="R25" s="48"/>
      <c r="S25" s="48"/>
      <c r="T25" s="48"/>
    </row>
    <row r="26" spans="1:22" ht="18" customHeight="1">
      <c r="A26" s="48"/>
      <c r="B26" s="48" t="s">
        <v>172</v>
      </c>
      <c r="C26" s="48"/>
      <c r="D26" s="48"/>
      <c r="E26" s="48"/>
      <c r="F26" s="48"/>
      <c r="G26" s="48"/>
      <c r="H26" s="48"/>
      <c r="I26" s="48"/>
      <c r="J26" s="48"/>
      <c r="K26" s="48"/>
      <c r="L26" s="48"/>
      <c r="M26" s="48"/>
      <c r="N26" s="48"/>
      <c r="O26" s="48"/>
      <c r="P26" s="48"/>
      <c r="Q26" s="48"/>
      <c r="R26" s="48"/>
      <c r="S26" s="48"/>
      <c r="T26" s="48"/>
    </row>
    <row r="27" spans="1:22" ht="18" customHeight="1">
      <c r="A27" s="48"/>
      <c r="B27" s="48" t="s">
        <v>173</v>
      </c>
      <c r="C27" s="48"/>
      <c r="D27" s="353"/>
      <c r="E27" s="353"/>
      <c r="F27" s="353"/>
      <c r="G27" s="353"/>
      <c r="H27" s="353"/>
      <c r="I27" s="353"/>
      <c r="J27" s="353"/>
      <c r="K27" s="353"/>
      <c r="L27" s="353"/>
      <c r="M27" s="353"/>
      <c r="N27" s="353"/>
      <c r="O27" s="353"/>
      <c r="P27" s="353"/>
      <c r="Q27" s="353"/>
      <c r="R27" s="353"/>
      <c r="S27" s="353"/>
      <c r="T27" s="48"/>
      <c r="V27" s="13" t="s">
        <v>188</v>
      </c>
    </row>
    <row r="28" spans="1:22" ht="18" customHeight="1">
      <c r="A28" s="48"/>
      <c r="B28" s="48" t="s">
        <v>174</v>
      </c>
      <c r="C28" s="48"/>
      <c r="D28" s="353"/>
      <c r="E28" s="353"/>
      <c r="F28" s="353"/>
      <c r="G28" s="353"/>
      <c r="H28" s="353"/>
      <c r="I28" s="353"/>
      <c r="J28" s="353"/>
      <c r="K28" s="353"/>
      <c r="L28" s="353"/>
      <c r="M28" s="353"/>
      <c r="N28" s="353"/>
      <c r="O28" s="353"/>
      <c r="P28" s="353"/>
      <c r="Q28" s="353"/>
      <c r="R28" s="353"/>
      <c r="S28" s="353"/>
      <c r="T28" s="48"/>
      <c r="V28" s="27"/>
    </row>
    <row r="29" spans="1:22" ht="18" customHeight="1">
      <c r="A29" s="48"/>
      <c r="B29" s="48" t="s">
        <v>175</v>
      </c>
      <c r="C29" s="48"/>
      <c r="D29" s="48"/>
      <c r="E29" s="48"/>
      <c r="F29" s="48"/>
      <c r="G29" s="48"/>
      <c r="H29" s="48"/>
      <c r="I29" s="48"/>
      <c r="J29" s="48"/>
      <c r="K29" s="48"/>
      <c r="L29" s="48"/>
      <c r="M29" s="48"/>
      <c r="N29" s="48"/>
      <c r="O29" s="48"/>
      <c r="P29" s="48"/>
      <c r="Q29" s="48"/>
      <c r="R29" s="48"/>
      <c r="S29" s="48"/>
      <c r="T29" s="48"/>
      <c r="V29" s="27"/>
    </row>
    <row r="30" spans="1:22" ht="18" customHeight="1">
      <c r="A30" s="48"/>
      <c r="B30" s="48" t="s">
        <v>331</v>
      </c>
      <c r="C30" s="354" t="s">
        <v>332</v>
      </c>
      <c r="D30" s="355"/>
      <c r="E30" s="353"/>
      <c r="F30" s="353"/>
      <c r="G30" s="353"/>
      <c r="H30" s="353"/>
      <c r="I30" s="353"/>
      <c r="J30" s="353"/>
      <c r="K30" s="353"/>
      <c r="L30" s="353"/>
      <c r="M30" s="353"/>
      <c r="N30" s="353"/>
      <c r="O30" s="353"/>
      <c r="P30" s="353"/>
      <c r="Q30" s="353"/>
      <c r="R30" s="353"/>
      <c r="S30" s="353"/>
      <c r="T30" s="48"/>
      <c r="V30" s="13" t="s">
        <v>183</v>
      </c>
    </row>
    <row r="31" spans="1:22" ht="18" customHeight="1">
      <c r="A31" s="48"/>
      <c r="B31" s="48"/>
      <c r="C31" s="106"/>
      <c r="D31" s="105"/>
      <c r="E31" s="353"/>
      <c r="F31" s="353"/>
      <c r="G31" s="353"/>
      <c r="H31" s="353"/>
      <c r="I31" s="353"/>
      <c r="J31" s="353"/>
      <c r="K31" s="353"/>
      <c r="L31" s="353"/>
      <c r="M31" s="353"/>
      <c r="N31" s="353"/>
      <c r="O31" s="353"/>
      <c r="P31" s="353"/>
      <c r="Q31" s="353"/>
      <c r="R31" s="353"/>
      <c r="S31" s="353"/>
      <c r="T31" s="48"/>
      <c r="V31" s="27"/>
    </row>
    <row r="32" spans="1:22" ht="18" customHeight="1">
      <c r="A32" s="48"/>
      <c r="B32" s="48" t="s">
        <v>331</v>
      </c>
      <c r="C32" s="354" t="s">
        <v>333</v>
      </c>
      <c r="D32" s="355"/>
      <c r="E32" s="356"/>
      <c r="F32" s="356"/>
      <c r="G32" s="356"/>
      <c r="H32" s="356"/>
      <c r="I32" s="356"/>
      <c r="J32" s="356"/>
      <c r="K32" s="356"/>
      <c r="L32" s="356"/>
      <c r="M32" s="356"/>
      <c r="N32" s="356"/>
      <c r="O32" s="356"/>
      <c r="P32" s="356"/>
      <c r="Q32" s="356"/>
      <c r="R32" s="356"/>
      <c r="S32" s="356"/>
      <c r="T32" s="48"/>
      <c r="V32" s="13" t="s">
        <v>181</v>
      </c>
    </row>
    <row r="33" spans="1:22" ht="18" customHeight="1">
      <c r="A33" s="48"/>
      <c r="B33" s="48" t="s">
        <v>331</v>
      </c>
      <c r="C33" s="354" t="s">
        <v>334</v>
      </c>
      <c r="D33" s="355"/>
      <c r="E33" s="356"/>
      <c r="F33" s="356"/>
      <c r="G33" s="356"/>
      <c r="H33" s="356"/>
      <c r="I33" s="356"/>
      <c r="J33" s="356"/>
      <c r="K33" s="356"/>
      <c r="L33" s="356"/>
      <c r="M33" s="356"/>
      <c r="N33" s="356"/>
      <c r="O33" s="356"/>
      <c r="P33" s="356"/>
      <c r="Q33" s="356"/>
      <c r="R33" s="356"/>
      <c r="S33" s="356"/>
      <c r="T33" s="48"/>
      <c r="V33" s="13" t="s">
        <v>182</v>
      </c>
    </row>
    <row r="34" spans="1:22" ht="18" customHeight="1">
      <c r="A34" s="48"/>
      <c r="B34" s="48"/>
      <c r="C34" s="48"/>
      <c r="D34" s="48"/>
      <c r="E34" s="48"/>
      <c r="F34" s="48"/>
      <c r="G34" s="48"/>
      <c r="H34" s="48"/>
      <c r="I34" s="48"/>
      <c r="J34" s="48"/>
      <c r="K34" s="48"/>
      <c r="L34" s="48"/>
      <c r="M34" s="48"/>
      <c r="N34" s="48"/>
      <c r="O34" s="48"/>
      <c r="P34" s="48"/>
      <c r="Q34" s="48"/>
      <c r="R34" s="48"/>
      <c r="S34" s="48"/>
      <c r="T34" s="48"/>
      <c r="V34" s="27"/>
    </row>
    <row r="35" spans="1:22" ht="18" customHeight="1">
      <c r="A35" s="48"/>
      <c r="B35" s="48"/>
      <c r="C35" s="48"/>
      <c r="D35" s="48"/>
      <c r="E35" s="48"/>
      <c r="F35" s="48"/>
      <c r="G35" s="48"/>
      <c r="H35" s="48"/>
      <c r="I35" s="48"/>
      <c r="J35" s="48"/>
      <c r="K35" s="48"/>
      <c r="L35" s="48"/>
      <c r="M35" s="48"/>
      <c r="N35" s="48"/>
      <c r="O35" s="48"/>
      <c r="P35" s="48"/>
      <c r="Q35" s="48"/>
      <c r="R35" s="48"/>
      <c r="S35" s="48"/>
      <c r="T35" s="48"/>
      <c r="V35" s="27"/>
    </row>
    <row r="36" spans="1:22" ht="18" customHeight="1">
      <c r="A36" s="48"/>
      <c r="B36" s="48" t="s">
        <v>176</v>
      </c>
      <c r="C36" s="48"/>
      <c r="D36" s="67"/>
      <c r="E36" s="67"/>
      <c r="F36" s="67"/>
      <c r="G36" s="67"/>
      <c r="H36" s="67"/>
      <c r="I36" s="67"/>
      <c r="J36" s="67"/>
      <c r="K36" s="67"/>
      <c r="L36" s="67"/>
      <c r="M36" s="67"/>
      <c r="N36" s="67"/>
      <c r="O36" s="67"/>
      <c r="P36" s="67"/>
      <c r="Q36" s="67"/>
      <c r="R36" s="67"/>
      <c r="S36" s="67"/>
      <c r="T36" s="48"/>
      <c r="V36" s="27"/>
    </row>
    <row r="37" spans="1:22" ht="18" customHeight="1">
      <c r="A37" s="48"/>
      <c r="B37" s="48" t="s">
        <v>177</v>
      </c>
      <c r="C37" s="48"/>
      <c r="D37" s="48"/>
      <c r="E37" s="175"/>
      <c r="F37" s="175"/>
      <c r="G37" s="175"/>
      <c r="H37" s="175"/>
      <c r="I37" s="175"/>
      <c r="J37" s="175"/>
      <c r="K37" s="175"/>
      <c r="L37" s="175"/>
      <c r="M37" s="175"/>
      <c r="N37" s="175"/>
      <c r="O37" s="175"/>
      <c r="P37" s="175"/>
      <c r="Q37" s="175"/>
      <c r="R37" s="175"/>
      <c r="S37" s="175"/>
      <c r="T37" s="48"/>
      <c r="V37" s="13" t="s">
        <v>184</v>
      </c>
    </row>
    <row r="38" spans="1:22" ht="18" customHeight="1">
      <c r="A38" s="48"/>
      <c r="B38" s="48"/>
      <c r="C38" s="48"/>
      <c r="D38" s="48"/>
      <c r="E38" s="175"/>
      <c r="F38" s="175"/>
      <c r="G38" s="175"/>
      <c r="H38" s="175"/>
      <c r="I38" s="175"/>
      <c r="J38" s="175"/>
      <c r="K38" s="175"/>
      <c r="L38" s="175"/>
      <c r="M38" s="175"/>
      <c r="N38" s="175"/>
      <c r="O38" s="175"/>
      <c r="P38" s="175"/>
      <c r="Q38" s="175"/>
      <c r="R38" s="175"/>
      <c r="S38" s="175"/>
      <c r="T38" s="48"/>
      <c r="V38" s="27"/>
    </row>
    <row r="39" spans="1:22" ht="18" customHeight="1">
      <c r="A39" s="48"/>
      <c r="B39" s="48" t="s">
        <v>178</v>
      </c>
      <c r="C39" s="48"/>
      <c r="D39" s="48"/>
      <c r="E39" s="175"/>
      <c r="F39" s="175"/>
      <c r="G39" s="175"/>
      <c r="H39" s="175"/>
      <c r="I39" s="175"/>
      <c r="J39" s="175"/>
      <c r="K39" s="175"/>
      <c r="L39" s="175"/>
      <c r="M39" s="175"/>
      <c r="N39" s="175"/>
      <c r="O39" s="175"/>
      <c r="P39" s="175"/>
      <c r="Q39" s="175"/>
      <c r="R39" s="175"/>
      <c r="S39" s="175"/>
      <c r="T39" s="48"/>
      <c r="V39" s="27"/>
    </row>
    <row r="40" spans="1:22" ht="18" customHeight="1">
      <c r="A40" s="48"/>
      <c r="B40" s="48"/>
      <c r="C40" s="48"/>
      <c r="D40" s="48"/>
      <c r="E40" s="175"/>
      <c r="F40" s="175"/>
      <c r="G40" s="175"/>
      <c r="H40" s="175"/>
      <c r="I40" s="175"/>
      <c r="J40" s="175"/>
      <c r="K40" s="175"/>
      <c r="L40" s="175"/>
      <c r="M40" s="175"/>
      <c r="N40" s="175"/>
      <c r="O40" s="175"/>
      <c r="P40" s="175"/>
      <c r="Q40" s="175"/>
      <c r="R40" s="175"/>
      <c r="S40" s="175"/>
      <c r="T40" s="48"/>
      <c r="V40" s="27"/>
    </row>
    <row r="41" spans="1:22" ht="18" customHeight="1">
      <c r="A41" s="48"/>
      <c r="B41" s="48" t="s">
        <v>179</v>
      </c>
      <c r="C41" s="48"/>
      <c r="D41" s="48"/>
      <c r="E41" s="353"/>
      <c r="F41" s="353"/>
      <c r="G41" s="353"/>
      <c r="H41" s="353"/>
      <c r="I41" s="353"/>
      <c r="J41" s="353"/>
      <c r="K41" s="353"/>
      <c r="L41" s="353"/>
      <c r="M41" s="353"/>
      <c r="N41" s="353"/>
      <c r="O41" s="353"/>
      <c r="P41" s="353"/>
      <c r="Q41" s="353"/>
      <c r="R41" s="353"/>
      <c r="S41" s="353"/>
      <c r="T41" s="48"/>
      <c r="V41" s="13" t="s">
        <v>185</v>
      </c>
    </row>
    <row r="42" spans="1:22" ht="18" customHeight="1">
      <c r="A42" s="48"/>
      <c r="B42" s="48"/>
      <c r="C42" s="48"/>
      <c r="D42" s="48"/>
      <c r="E42" s="353"/>
      <c r="F42" s="353"/>
      <c r="G42" s="353"/>
      <c r="H42" s="353"/>
      <c r="I42" s="353"/>
      <c r="J42" s="353"/>
      <c r="K42" s="353"/>
      <c r="L42" s="353"/>
      <c r="M42" s="353"/>
      <c r="N42" s="353"/>
      <c r="O42" s="353"/>
      <c r="P42" s="353"/>
      <c r="Q42" s="353"/>
      <c r="R42" s="353"/>
      <c r="S42" s="353"/>
      <c r="T42" s="48"/>
      <c r="V42" s="13" t="s">
        <v>186</v>
      </c>
    </row>
    <row r="43" spans="1:22" ht="18" customHeight="1">
      <c r="A43" s="48"/>
      <c r="B43" s="48" t="s">
        <v>335</v>
      </c>
      <c r="C43" s="48"/>
      <c r="D43" s="48"/>
      <c r="E43" s="175"/>
      <c r="F43" s="175"/>
      <c r="G43" s="175"/>
      <c r="H43" s="175"/>
      <c r="I43" s="175"/>
      <c r="J43" s="175"/>
      <c r="K43" s="175"/>
      <c r="L43" s="175"/>
      <c r="M43" s="175"/>
      <c r="N43" s="175"/>
      <c r="O43" s="175"/>
      <c r="P43" s="175"/>
      <c r="Q43" s="175"/>
      <c r="R43" s="175"/>
      <c r="S43" s="175"/>
      <c r="T43" s="48"/>
      <c r="V43" s="13" t="s">
        <v>187</v>
      </c>
    </row>
    <row r="44" spans="1:22" ht="18" customHeight="1">
      <c r="A44" s="48"/>
      <c r="B44" s="48"/>
      <c r="C44" s="48"/>
      <c r="D44" s="48"/>
      <c r="E44" s="175"/>
      <c r="F44" s="175"/>
      <c r="G44" s="175"/>
      <c r="H44" s="175"/>
      <c r="I44" s="175"/>
      <c r="J44" s="175"/>
      <c r="K44" s="175"/>
      <c r="L44" s="175"/>
      <c r="M44" s="175"/>
      <c r="N44" s="175"/>
      <c r="O44" s="175"/>
      <c r="P44" s="175"/>
      <c r="Q44" s="175"/>
      <c r="R44" s="175"/>
      <c r="S44" s="175"/>
      <c r="T44" s="48"/>
      <c r="V44" s="27"/>
    </row>
    <row r="45" spans="1:22" ht="18" customHeight="1">
      <c r="A45" s="48"/>
      <c r="B45" s="48"/>
      <c r="C45" s="67"/>
      <c r="D45" s="67"/>
      <c r="E45" s="67"/>
      <c r="F45" s="67"/>
      <c r="G45" s="67"/>
      <c r="H45" s="67"/>
      <c r="I45" s="67"/>
      <c r="J45" s="67"/>
      <c r="K45" s="67"/>
      <c r="L45" s="67"/>
      <c r="M45" s="67"/>
      <c r="N45" s="67"/>
      <c r="O45" s="67"/>
      <c r="P45" s="67"/>
      <c r="Q45" s="67"/>
      <c r="R45" s="67"/>
      <c r="S45" s="67"/>
      <c r="T45" s="48"/>
    </row>
    <row r="46" spans="1:22" ht="18" customHeight="1">
      <c r="A46" s="48"/>
      <c r="B46" s="48"/>
      <c r="C46" s="67"/>
      <c r="D46" s="67"/>
      <c r="E46" s="67"/>
      <c r="F46" s="67"/>
      <c r="G46" s="67"/>
      <c r="H46" s="67"/>
      <c r="I46" s="67"/>
      <c r="J46" s="67"/>
      <c r="K46" s="67"/>
      <c r="L46" s="67"/>
      <c r="M46" s="67"/>
      <c r="N46" s="67"/>
      <c r="O46" s="67"/>
      <c r="P46" s="67"/>
      <c r="Q46" s="67"/>
      <c r="R46" s="67"/>
      <c r="S46" s="67"/>
      <c r="T46" s="48"/>
    </row>
    <row r="47" spans="1:22" ht="18" customHeight="1">
      <c r="A47" s="48"/>
      <c r="B47" s="48"/>
      <c r="C47" s="67"/>
      <c r="D47" s="67"/>
      <c r="E47" s="67"/>
      <c r="F47" s="67"/>
      <c r="G47" s="67"/>
      <c r="H47" s="67"/>
      <c r="I47" s="67"/>
      <c r="J47" s="67"/>
      <c r="K47" s="67"/>
      <c r="L47" s="67"/>
      <c r="M47" s="67"/>
      <c r="N47" s="67"/>
      <c r="O47" s="67"/>
      <c r="P47" s="67"/>
      <c r="Q47" s="67"/>
      <c r="R47" s="67"/>
      <c r="S47" s="67"/>
      <c r="T47" s="48"/>
    </row>
    <row r="48" spans="1:22" ht="18" customHeight="1">
      <c r="A48" s="48"/>
      <c r="B48" s="48"/>
      <c r="C48" s="67"/>
      <c r="D48" s="67"/>
      <c r="E48" s="67"/>
      <c r="F48" s="67"/>
      <c r="G48" s="67"/>
      <c r="H48" s="67"/>
      <c r="I48" s="67"/>
      <c r="J48" s="67"/>
      <c r="K48" s="67"/>
      <c r="L48" s="67"/>
      <c r="M48" s="67"/>
      <c r="N48" s="67"/>
      <c r="O48" s="67"/>
      <c r="P48" s="67"/>
      <c r="Q48" s="67"/>
      <c r="R48" s="67"/>
      <c r="S48" s="67"/>
      <c r="T48" s="48"/>
    </row>
    <row r="49" spans="1:20" ht="18" customHeight="1">
      <c r="A49" s="48"/>
      <c r="B49" s="48"/>
      <c r="C49" s="72"/>
      <c r="D49" s="72"/>
      <c r="E49" s="72"/>
      <c r="F49" s="72"/>
      <c r="G49" s="72"/>
      <c r="H49" s="72"/>
      <c r="I49" s="72"/>
      <c r="J49" s="72"/>
      <c r="K49" s="72"/>
      <c r="L49" s="72"/>
      <c r="M49" s="72"/>
      <c r="N49" s="72"/>
      <c r="O49" s="72"/>
      <c r="P49" s="72"/>
      <c r="Q49" s="72"/>
      <c r="R49" s="72"/>
      <c r="S49" s="72"/>
      <c r="T49" s="48"/>
    </row>
    <row r="50" spans="1:20" ht="18" customHeight="1">
      <c r="A50" s="48"/>
      <c r="B50" s="48"/>
      <c r="C50" s="72"/>
      <c r="D50" s="72"/>
      <c r="E50" s="72"/>
      <c r="F50" s="72"/>
      <c r="G50" s="72"/>
      <c r="H50" s="72"/>
      <c r="I50" s="72"/>
      <c r="J50" s="72"/>
      <c r="K50" s="72"/>
      <c r="L50" s="72"/>
      <c r="M50" s="72"/>
      <c r="N50" s="72"/>
      <c r="O50" s="72"/>
      <c r="P50" s="72"/>
      <c r="Q50" s="72"/>
      <c r="R50" s="72"/>
      <c r="S50" s="72"/>
      <c r="T50" s="48"/>
    </row>
    <row r="51" spans="1:20" ht="18" customHeight="1">
      <c r="A51" s="48"/>
      <c r="B51" s="48"/>
      <c r="C51" s="67"/>
      <c r="D51" s="67"/>
      <c r="E51" s="67"/>
      <c r="F51" s="67"/>
      <c r="G51" s="67"/>
      <c r="H51" s="67"/>
      <c r="I51" s="67"/>
      <c r="J51" s="67"/>
      <c r="K51" s="67"/>
      <c r="L51" s="67"/>
      <c r="M51" s="67"/>
      <c r="N51" s="67"/>
      <c r="O51" s="67"/>
      <c r="P51" s="67"/>
      <c r="Q51" s="67"/>
      <c r="R51" s="67"/>
      <c r="S51" s="67"/>
      <c r="T51" s="48"/>
    </row>
    <row r="52" spans="1:20" ht="18" customHeight="1">
      <c r="A52" s="48"/>
      <c r="B52" s="48"/>
      <c r="C52" s="48"/>
      <c r="D52" s="48"/>
      <c r="E52" s="67"/>
      <c r="F52" s="67"/>
      <c r="G52" s="67"/>
      <c r="H52" s="67"/>
      <c r="I52" s="67"/>
      <c r="J52" s="67"/>
      <c r="K52" s="67"/>
      <c r="L52" s="67"/>
      <c r="M52" s="67"/>
      <c r="N52" s="67"/>
      <c r="O52" s="67"/>
      <c r="P52" s="67"/>
      <c r="Q52" s="67"/>
      <c r="R52" s="67"/>
      <c r="S52" s="67"/>
      <c r="T52" s="48"/>
    </row>
    <row r="53" spans="1:20" ht="18" customHeight="1"/>
    <row r="54" spans="1:20" ht="18" customHeight="1"/>
    <row r="55" spans="1:20" ht="18" customHeight="1"/>
  </sheetData>
  <sheetProtection sheet="1" formatCells="0" selectLockedCells="1"/>
  <protectedRanges>
    <protectedRange sqref="D27 E30 E32:E33 E37:S44" name="範囲1_1"/>
    <protectedRange sqref="N8 P8 R8 M14 M17" name="範囲1"/>
  </protectedRanges>
  <mergeCells count="18">
    <mergeCell ref="B5:S7"/>
    <mergeCell ref="D27:S28"/>
    <mergeCell ref="M14:R16"/>
    <mergeCell ref="M17:R17"/>
    <mergeCell ref="M19:R19"/>
    <mergeCell ref="K17:L17"/>
    <mergeCell ref="K14:L14"/>
    <mergeCell ref="K19:L19"/>
    <mergeCell ref="E37:S38"/>
    <mergeCell ref="E39:S40"/>
    <mergeCell ref="E41:S42"/>
    <mergeCell ref="E43:S44"/>
    <mergeCell ref="C30:D30"/>
    <mergeCell ref="E30:S31"/>
    <mergeCell ref="C32:D32"/>
    <mergeCell ref="E32:S32"/>
    <mergeCell ref="C33:D33"/>
    <mergeCell ref="E33:S33"/>
  </mergeCells>
  <phoneticPr fontId="9"/>
  <conditionalFormatting sqref="D27 E32:E33">
    <cfRule type="cellIs" dxfId="73" priority="3" operator="equal">
      <formula>""</formula>
    </cfRule>
  </conditionalFormatting>
  <conditionalFormatting sqref="E30">
    <cfRule type="cellIs" dxfId="72" priority="2" operator="equal">
      <formula>""</formula>
    </cfRule>
  </conditionalFormatting>
  <conditionalFormatting sqref="E37 E39 E41 E43">
    <cfRule type="cellIs" dxfId="71" priority="1" operator="equal">
      <formula>""</formula>
    </cfRule>
  </conditionalFormatting>
  <conditionalFormatting sqref="M14">
    <cfRule type="cellIs" dxfId="70" priority="15" operator="equal">
      <formula>""</formula>
    </cfRule>
  </conditionalFormatting>
  <conditionalFormatting sqref="M17">
    <cfRule type="cellIs" priority="14" operator="equal">
      <formula>""</formula>
    </cfRule>
  </conditionalFormatting>
  <conditionalFormatting sqref="N8">
    <cfRule type="cellIs" dxfId="69" priority="6" operator="equal">
      <formula>""</formula>
    </cfRule>
  </conditionalFormatting>
  <conditionalFormatting sqref="P8">
    <cfRule type="cellIs" dxfId="68" priority="5" operator="equal">
      <formula>""</formula>
    </cfRule>
  </conditionalFormatting>
  <conditionalFormatting sqref="R8">
    <cfRule type="cellIs" dxfId="67" priority="4" operator="equal">
      <formula>""</formula>
    </cfRule>
  </conditionalFormatting>
  <hyperlinks>
    <hyperlink ref="X12" r:id="rId1" xr:uid="{689128F7-5FCB-4C4F-8F09-A19254BC74DC}"/>
  </hyperlinks>
  <pageMargins left="0.7" right="0.7" top="0.75" bottom="0.75" header="0.3" footer="0.3"/>
  <pageSetup paperSize="9" scale="74" orientation="portrait" r:id="rId2"/>
  <ignoredErrors>
    <ignoredError sqref="M17 M19 M1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1B76A-28B9-4D9B-AEF4-A2247C45AD79}">
  <sheetPr>
    <tabColor theme="0" tint="-0.34998626667073579"/>
    <pageSetUpPr fitToPage="1"/>
  </sheetPr>
  <dimension ref="B1:X64"/>
  <sheetViews>
    <sheetView view="pageBreakPreview" zoomScale="55" zoomScaleNormal="70" zoomScaleSheetLayoutView="55" workbookViewId="0">
      <selection activeCell="N5" sqref="N5:X8"/>
    </sheetView>
  </sheetViews>
  <sheetFormatPr defaultColWidth="10.28515625" defaultRowHeight="13.5"/>
  <cols>
    <col min="1" max="1" width="3.7109375" style="3" customWidth="1"/>
    <col min="2" max="2" width="8.5703125" style="3" customWidth="1"/>
    <col min="3" max="4" width="8.28515625" style="3" customWidth="1"/>
    <col min="5" max="5" width="9.28515625" style="3" customWidth="1"/>
    <col min="6" max="6" width="8.85546875" style="3" customWidth="1"/>
    <col min="7" max="7" width="10.28515625" style="3"/>
    <col min="8" max="8" width="8.42578125" style="3" customWidth="1"/>
    <col min="9" max="9" width="7.5703125" style="3" customWidth="1"/>
    <col min="10" max="10" width="6.7109375" style="3" customWidth="1"/>
    <col min="11" max="11" width="8.5703125" style="3" customWidth="1"/>
    <col min="12" max="12" width="9.7109375" style="3" customWidth="1"/>
    <col min="13" max="13" width="8.42578125" style="3" customWidth="1"/>
    <col min="14" max="14" width="8.85546875" style="3" customWidth="1"/>
    <col min="15" max="24" width="10.140625" style="3" customWidth="1"/>
    <col min="25" max="25" width="3.7109375" style="3" customWidth="1"/>
    <col min="26" max="16384" width="10.28515625" style="3"/>
  </cols>
  <sheetData>
    <row r="1" spans="2:24" ht="14.25" thickBot="1"/>
    <row r="2" spans="2:24">
      <c r="B2" s="359" t="s">
        <v>3</v>
      </c>
      <c r="C2" s="360"/>
      <c r="D2" s="360"/>
      <c r="E2" s="360"/>
      <c r="F2" s="360"/>
      <c r="G2" s="360"/>
      <c r="H2" s="360"/>
      <c r="I2" s="360"/>
      <c r="J2" s="360"/>
      <c r="K2" s="360"/>
      <c r="L2" s="360"/>
      <c r="M2" s="360"/>
      <c r="N2" s="360"/>
      <c r="O2" s="360"/>
      <c r="P2" s="360"/>
      <c r="Q2" s="360"/>
      <c r="R2" s="360"/>
      <c r="S2" s="360"/>
      <c r="T2" s="360"/>
      <c r="U2" s="360"/>
      <c r="V2" s="360"/>
      <c r="W2" s="360"/>
      <c r="X2" s="361"/>
    </row>
    <row r="3" spans="2:24">
      <c r="B3" s="362"/>
      <c r="C3" s="363"/>
      <c r="D3" s="363"/>
      <c r="E3" s="363"/>
      <c r="F3" s="363"/>
      <c r="G3" s="363"/>
      <c r="H3" s="363"/>
      <c r="I3" s="363"/>
      <c r="J3" s="363"/>
      <c r="K3" s="363"/>
      <c r="L3" s="363"/>
      <c r="M3" s="363"/>
      <c r="N3" s="363"/>
      <c r="O3" s="363"/>
      <c r="P3" s="363"/>
      <c r="Q3" s="363"/>
      <c r="R3" s="363"/>
      <c r="S3" s="363"/>
      <c r="T3" s="363"/>
      <c r="U3" s="363"/>
      <c r="V3" s="363"/>
      <c r="W3" s="363"/>
      <c r="X3" s="364"/>
    </row>
    <row r="4" spans="2:24">
      <c r="B4" s="362"/>
      <c r="C4" s="363"/>
      <c r="D4" s="363"/>
      <c r="E4" s="363"/>
      <c r="F4" s="363"/>
      <c r="G4" s="363"/>
      <c r="H4" s="363"/>
      <c r="I4" s="363"/>
      <c r="J4" s="363"/>
      <c r="K4" s="363"/>
      <c r="L4" s="363"/>
      <c r="M4" s="363"/>
      <c r="N4" s="363"/>
      <c r="O4" s="363"/>
      <c r="P4" s="363"/>
      <c r="Q4" s="363"/>
      <c r="R4" s="363"/>
      <c r="S4" s="363"/>
      <c r="T4" s="363"/>
      <c r="U4" s="363"/>
      <c r="V4" s="363"/>
      <c r="W4" s="363"/>
      <c r="X4" s="364"/>
    </row>
    <row r="5" spans="2:24" ht="13.5" customHeight="1">
      <c r="B5" s="365" t="s">
        <v>2</v>
      </c>
      <c r="C5" s="366"/>
      <c r="D5" s="366"/>
      <c r="E5" s="366"/>
      <c r="F5" s="378">
        <f>交付申請書!L14</f>
        <v>0</v>
      </c>
      <c r="G5" s="379"/>
      <c r="H5" s="379"/>
      <c r="I5" s="380"/>
      <c r="J5" s="390" t="s">
        <v>4</v>
      </c>
      <c r="K5" s="391"/>
      <c r="L5" s="391"/>
      <c r="M5" s="392"/>
      <c r="N5" s="378">
        <f>事業計画書!F5</f>
        <v>0</v>
      </c>
      <c r="O5" s="379"/>
      <c r="P5" s="379"/>
      <c r="Q5" s="379"/>
      <c r="R5" s="379"/>
      <c r="S5" s="379"/>
      <c r="T5" s="379"/>
      <c r="U5" s="379"/>
      <c r="V5" s="379"/>
      <c r="W5" s="379"/>
      <c r="X5" s="387"/>
    </row>
    <row r="6" spans="2:24" ht="13.5" customHeight="1">
      <c r="B6" s="365"/>
      <c r="C6" s="366"/>
      <c r="D6" s="366"/>
      <c r="E6" s="366"/>
      <c r="F6" s="381"/>
      <c r="G6" s="382"/>
      <c r="H6" s="382"/>
      <c r="I6" s="383"/>
      <c r="J6" s="393"/>
      <c r="K6" s="394"/>
      <c r="L6" s="394"/>
      <c r="M6" s="395"/>
      <c r="N6" s="381"/>
      <c r="O6" s="382"/>
      <c r="P6" s="382"/>
      <c r="Q6" s="382"/>
      <c r="R6" s="382"/>
      <c r="S6" s="382"/>
      <c r="T6" s="382"/>
      <c r="U6" s="382"/>
      <c r="V6" s="382"/>
      <c r="W6" s="382"/>
      <c r="X6" s="388"/>
    </row>
    <row r="7" spans="2:24" ht="13.5" customHeight="1">
      <c r="B7" s="365"/>
      <c r="C7" s="366"/>
      <c r="D7" s="366"/>
      <c r="E7" s="366"/>
      <c r="F7" s="381"/>
      <c r="G7" s="382"/>
      <c r="H7" s="382"/>
      <c r="I7" s="383"/>
      <c r="J7" s="393"/>
      <c r="K7" s="394"/>
      <c r="L7" s="394"/>
      <c r="M7" s="395"/>
      <c r="N7" s="381"/>
      <c r="O7" s="382"/>
      <c r="P7" s="382"/>
      <c r="Q7" s="382"/>
      <c r="R7" s="382"/>
      <c r="S7" s="382"/>
      <c r="T7" s="382"/>
      <c r="U7" s="382"/>
      <c r="V7" s="382"/>
      <c r="W7" s="382"/>
      <c r="X7" s="388"/>
    </row>
    <row r="8" spans="2:24" ht="13.5" customHeight="1" thickBot="1">
      <c r="B8" s="367"/>
      <c r="C8" s="368"/>
      <c r="D8" s="368"/>
      <c r="E8" s="368"/>
      <c r="F8" s="384"/>
      <c r="G8" s="385"/>
      <c r="H8" s="385"/>
      <c r="I8" s="386"/>
      <c r="J8" s="396"/>
      <c r="K8" s="397"/>
      <c r="L8" s="397"/>
      <c r="M8" s="398"/>
      <c r="N8" s="384"/>
      <c r="O8" s="385"/>
      <c r="P8" s="385"/>
      <c r="Q8" s="385"/>
      <c r="R8" s="385"/>
      <c r="S8" s="385"/>
      <c r="T8" s="385"/>
      <c r="U8" s="385"/>
      <c r="V8" s="385"/>
      <c r="W8" s="385"/>
      <c r="X8" s="389"/>
    </row>
    <row r="9" spans="2:24" ht="14.25" thickBot="1">
      <c r="B9" s="4"/>
      <c r="C9" s="4"/>
      <c r="D9" s="4"/>
      <c r="E9" s="4"/>
      <c r="F9" s="4"/>
      <c r="G9" s="4"/>
      <c r="H9" s="4"/>
      <c r="I9" s="4"/>
      <c r="J9" s="4"/>
      <c r="K9" s="4"/>
      <c r="L9" s="4"/>
      <c r="M9" s="4"/>
      <c r="N9" s="4"/>
      <c r="O9" s="4"/>
      <c r="P9" s="4"/>
      <c r="Q9" s="4"/>
      <c r="R9" s="4"/>
      <c r="S9" s="4"/>
      <c r="T9" s="4"/>
      <c r="U9" s="4"/>
      <c r="V9" s="4"/>
      <c r="W9" s="4"/>
      <c r="X9" s="4"/>
    </row>
    <row r="10" spans="2:24" ht="9.6" customHeight="1">
      <c r="B10" s="369" t="s">
        <v>1</v>
      </c>
      <c r="C10" s="370"/>
      <c r="D10" s="370"/>
      <c r="E10" s="370"/>
      <c r="F10" s="370"/>
      <c r="G10" s="370"/>
      <c r="H10" s="370"/>
      <c r="I10" s="370"/>
      <c r="J10" s="370"/>
      <c r="K10" s="370"/>
      <c r="L10" s="370"/>
      <c r="M10" s="371"/>
      <c r="N10" s="12"/>
      <c r="O10" s="369" t="s">
        <v>0</v>
      </c>
      <c r="P10" s="370"/>
      <c r="Q10" s="370"/>
      <c r="R10" s="370"/>
      <c r="S10" s="370"/>
      <c r="T10" s="370"/>
      <c r="U10" s="370"/>
      <c r="V10" s="370"/>
      <c r="W10" s="370"/>
      <c r="X10" s="371"/>
    </row>
    <row r="11" spans="2:24" ht="12" customHeight="1">
      <c r="B11" s="372"/>
      <c r="C11" s="373"/>
      <c r="D11" s="373"/>
      <c r="E11" s="373"/>
      <c r="F11" s="373"/>
      <c r="G11" s="373"/>
      <c r="H11" s="373"/>
      <c r="I11" s="373"/>
      <c r="J11" s="373"/>
      <c r="K11" s="373"/>
      <c r="L11" s="373"/>
      <c r="M11" s="374"/>
      <c r="N11" s="12"/>
      <c r="O11" s="372"/>
      <c r="P11" s="373"/>
      <c r="Q11" s="373"/>
      <c r="R11" s="373"/>
      <c r="S11" s="373"/>
      <c r="T11" s="373"/>
      <c r="U11" s="373"/>
      <c r="V11" s="373"/>
      <c r="W11" s="373"/>
      <c r="X11" s="374"/>
    </row>
    <row r="12" spans="2:24" ht="12.6" customHeight="1">
      <c r="B12" s="375"/>
      <c r="C12" s="376"/>
      <c r="D12" s="376"/>
      <c r="E12" s="376"/>
      <c r="F12" s="376"/>
      <c r="G12" s="376"/>
      <c r="H12" s="376"/>
      <c r="I12" s="376"/>
      <c r="J12" s="376"/>
      <c r="K12" s="376"/>
      <c r="L12" s="376"/>
      <c r="M12" s="377"/>
      <c r="N12" s="12"/>
      <c r="O12" s="375"/>
      <c r="P12" s="376"/>
      <c r="Q12" s="376"/>
      <c r="R12" s="376"/>
      <c r="S12" s="376"/>
      <c r="T12" s="376"/>
      <c r="U12" s="376"/>
      <c r="V12" s="376"/>
      <c r="W12" s="376"/>
      <c r="X12" s="377"/>
    </row>
    <row r="13" spans="2:24" ht="12.6" customHeight="1">
      <c r="B13" s="6"/>
      <c r="C13" s="5"/>
      <c r="D13" s="5"/>
      <c r="E13" s="5"/>
      <c r="F13" s="5"/>
      <c r="G13" s="5"/>
      <c r="H13" s="5"/>
      <c r="I13" s="5"/>
      <c r="J13" s="5"/>
      <c r="K13" s="5"/>
      <c r="L13" s="5"/>
      <c r="M13" s="7"/>
      <c r="N13" s="5"/>
      <c r="O13" s="6"/>
      <c r="P13" s="5"/>
      <c r="Q13" s="5"/>
      <c r="R13" s="5"/>
      <c r="S13" s="5"/>
      <c r="T13" s="5"/>
      <c r="U13" s="5"/>
      <c r="V13" s="5"/>
      <c r="W13" s="5"/>
      <c r="X13" s="8"/>
    </row>
    <row r="14" spans="2:24" ht="12.6" customHeight="1">
      <c r="B14" s="6"/>
      <c r="C14" s="5"/>
      <c r="D14" s="5"/>
      <c r="E14" s="5"/>
      <c r="F14" s="5"/>
      <c r="G14" s="5"/>
      <c r="H14" s="5"/>
      <c r="I14" s="5"/>
      <c r="J14" s="5"/>
      <c r="K14" s="5"/>
      <c r="L14" s="5"/>
      <c r="M14" s="8"/>
      <c r="N14" s="5"/>
      <c r="O14" s="6"/>
      <c r="P14" s="5"/>
      <c r="Q14" s="5"/>
      <c r="R14" s="5"/>
      <c r="S14" s="5"/>
      <c r="T14" s="5"/>
      <c r="U14" s="5"/>
      <c r="V14" s="5"/>
      <c r="W14" s="5"/>
      <c r="X14" s="8"/>
    </row>
    <row r="15" spans="2:24" ht="12.6" customHeight="1">
      <c r="B15" s="6"/>
      <c r="C15" s="5"/>
      <c r="D15" s="5"/>
      <c r="E15" s="5"/>
      <c r="F15" s="5"/>
      <c r="G15" s="5"/>
      <c r="H15" s="5"/>
      <c r="I15" s="5"/>
      <c r="J15" s="5"/>
      <c r="K15" s="5"/>
      <c r="L15" s="5"/>
      <c r="M15" s="8"/>
      <c r="N15" s="5"/>
      <c r="O15" s="6"/>
      <c r="P15" s="5"/>
      <c r="Q15" s="5"/>
      <c r="R15" s="5"/>
      <c r="S15" s="5"/>
      <c r="T15" s="5"/>
      <c r="U15" s="5"/>
      <c r="V15" s="5"/>
      <c r="W15" s="5"/>
      <c r="X15" s="8"/>
    </row>
    <row r="16" spans="2:24" ht="12.6" customHeight="1">
      <c r="B16" s="6"/>
      <c r="C16" s="5"/>
      <c r="D16" s="5"/>
      <c r="E16" s="5"/>
      <c r="F16" s="5"/>
      <c r="G16" s="5"/>
      <c r="H16" s="5"/>
      <c r="I16" s="5"/>
      <c r="J16" s="5"/>
      <c r="K16" s="5"/>
      <c r="L16" s="5"/>
      <c r="M16" s="8"/>
      <c r="N16" s="5"/>
      <c r="O16" s="6"/>
      <c r="P16" s="5"/>
      <c r="Q16" s="5"/>
      <c r="R16" s="5"/>
      <c r="S16" s="5"/>
      <c r="T16" s="5"/>
      <c r="U16" s="5"/>
      <c r="V16" s="5"/>
      <c r="W16" s="5"/>
      <c r="X16" s="8"/>
    </row>
    <row r="17" spans="2:24" ht="12.6" customHeight="1">
      <c r="B17" s="6"/>
      <c r="C17" s="5"/>
      <c r="D17" s="5"/>
      <c r="E17" s="5"/>
      <c r="F17" s="5"/>
      <c r="G17" s="5"/>
      <c r="H17" s="5"/>
      <c r="I17" s="5"/>
      <c r="J17" s="5"/>
      <c r="K17" s="5"/>
      <c r="L17" s="5"/>
      <c r="M17" s="8"/>
      <c r="N17" s="5"/>
      <c r="O17" s="6"/>
      <c r="P17" s="5"/>
      <c r="Q17" s="5"/>
      <c r="R17" s="5"/>
      <c r="S17" s="5"/>
      <c r="T17" s="5"/>
      <c r="U17" s="5"/>
      <c r="V17" s="5"/>
      <c r="W17" s="5"/>
      <c r="X17" s="8"/>
    </row>
    <row r="18" spans="2:24" ht="12.6" customHeight="1">
      <c r="B18" s="6"/>
      <c r="C18" s="5"/>
      <c r="D18" s="5"/>
      <c r="E18" s="5"/>
      <c r="F18" s="5"/>
      <c r="G18" s="5"/>
      <c r="H18" s="5"/>
      <c r="I18" s="5"/>
      <c r="J18" s="5"/>
      <c r="K18" s="5"/>
      <c r="L18" s="5"/>
      <c r="M18" s="8"/>
      <c r="N18" s="5"/>
      <c r="O18" s="6"/>
      <c r="P18" s="5"/>
      <c r="Q18" s="5"/>
      <c r="R18" s="5"/>
      <c r="S18" s="5"/>
      <c r="T18" s="5"/>
      <c r="U18" s="5"/>
      <c r="V18" s="5"/>
      <c r="W18" s="5"/>
      <c r="X18" s="8"/>
    </row>
    <row r="19" spans="2:24" ht="12.6" customHeight="1">
      <c r="B19" s="6"/>
      <c r="C19" s="5"/>
      <c r="D19" s="5"/>
      <c r="E19" s="5"/>
      <c r="F19" s="5"/>
      <c r="G19" s="5"/>
      <c r="H19" s="5"/>
      <c r="I19" s="5"/>
      <c r="J19" s="5"/>
      <c r="K19" s="5"/>
      <c r="L19" s="5"/>
      <c r="M19" s="8"/>
      <c r="N19" s="5"/>
      <c r="O19" s="6"/>
      <c r="P19" s="5"/>
      <c r="Q19" s="5"/>
      <c r="R19" s="5"/>
      <c r="S19" s="5"/>
      <c r="T19" s="5"/>
      <c r="U19" s="5"/>
      <c r="V19" s="5"/>
      <c r="W19" s="5"/>
      <c r="X19" s="8"/>
    </row>
    <row r="20" spans="2:24" ht="12.6" customHeight="1">
      <c r="B20" s="6"/>
      <c r="C20" s="5"/>
      <c r="D20" s="5"/>
      <c r="E20" s="5"/>
      <c r="F20" s="5"/>
      <c r="G20" s="5"/>
      <c r="H20" s="5"/>
      <c r="I20" s="5"/>
      <c r="J20" s="5"/>
      <c r="K20" s="5"/>
      <c r="L20" s="5"/>
      <c r="M20" s="8"/>
      <c r="N20" s="5"/>
      <c r="O20" s="6"/>
      <c r="P20" s="5"/>
      <c r="Q20" s="5"/>
      <c r="R20" s="5"/>
      <c r="S20" s="5"/>
      <c r="T20" s="5"/>
      <c r="U20" s="5"/>
      <c r="V20" s="5"/>
      <c r="W20" s="5"/>
      <c r="X20" s="8"/>
    </row>
    <row r="21" spans="2:24" ht="12.6" customHeight="1">
      <c r="B21" s="6"/>
      <c r="C21" s="5"/>
      <c r="D21" s="5"/>
      <c r="E21" s="5"/>
      <c r="F21" s="5"/>
      <c r="G21" s="5"/>
      <c r="H21" s="5"/>
      <c r="I21" s="5"/>
      <c r="J21" s="5"/>
      <c r="K21" s="5"/>
      <c r="L21" s="5"/>
      <c r="M21" s="8"/>
      <c r="N21" s="5"/>
      <c r="O21" s="6"/>
      <c r="P21" s="5"/>
      <c r="Q21" s="5"/>
      <c r="R21" s="5"/>
      <c r="S21" s="5"/>
      <c r="T21" s="5"/>
      <c r="U21" s="5"/>
      <c r="V21" s="5"/>
      <c r="W21" s="5"/>
      <c r="X21" s="8"/>
    </row>
    <row r="22" spans="2:24" ht="12.6" customHeight="1">
      <c r="B22" s="6"/>
      <c r="C22" s="5"/>
      <c r="D22" s="5"/>
      <c r="E22" s="5"/>
      <c r="F22" s="5"/>
      <c r="G22" s="5"/>
      <c r="H22" s="5"/>
      <c r="I22" s="5"/>
      <c r="J22" s="5"/>
      <c r="K22" s="5"/>
      <c r="L22" s="5"/>
      <c r="M22" s="8"/>
      <c r="N22" s="5"/>
      <c r="O22" s="6"/>
      <c r="P22" s="5"/>
      <c r="Q22" s="5"/>
      <c r="R22" s="5"/>
      <c r="S22" s="5"/>
      <c r="T22" s="5"/>
      <c r="U22" s="5"/>
      <c r="V22" s="5"/>
      <c r="W22" s="5"/>
      <c r="X22" s="8"/>
    </row>
    <row r="23" spans="2:24" ht="12.6" customHeight="1">
      <c r="B23" s="6"/>
      <c r="C23" s="5"/>
      <c r="D23" s="5"/>
      <c r="E23" s="5"/>
      <c r="F23" s="5"/>
      <c r="G23" s="5"/>
      <c r="H23" s="5"/>
      <c r="I23" s="5"/>
      <c r="J23" s="5"/>
      <c r="K23" s="5"/>
      <c r="L23" s="5"/>
      <c r="M23" s="8"/>
      <c r="N23" s="5"/>
      <c r="O23" s="6"/>
      <c r="P23" s="5"/>
      <c r="Q23" s="5"/>
      <c r="R23" s="5"/>
      <c r="S23" s="5"/>
      <c r="T23" s="5"/>
      <c r="U23" s="5"/>
      <c r="V23" s="5"/>
      <c r="W23" s="5"/>
      <c r="X23" s="8"/>
    </row>
    <row r="24" spans="2:24" ht="12.6" customHeight="1">
      <c r="B24" s="6"/>
      <c r="C24" s="5"/>
      <c r="D24" s="5"/>
      <c r="E24" s="5"/>
      <c r="F24" s="5"/>
      <c r="G24" s="5"/>
      <c r="H24" s="5"/>
      <c r="I24" s="5"/>
      <c r="J24" s="5"/>
      <c r="K24" s="5"/>
      <c r="L24" s="5"/>
      <c r="M24" s="8"/>
      <c r="N24" s="5"/>
      <c r="O24" s="6"/>
      <c r="P24" s="5"/>
      <c r="Q24" s="5"/>
      <c r="R24" s="5"/>
      <c r="S24" s="5"/>
      <c r="T24" s="5"/>
      <c r="U24" s="5"/>
      <c r="V24" s="5"/>
      <c r="W24" s="5"/>
      <c r="X24" s="8"/>
    </row>
    <row r="25" spans="2:24" ht="12.6" customHeight="1">
      <c r="B25" s="6"/>
      <c r="C25" s="5"/>
      <c r="D25" s="5"/>
      <c r="E25" s="5"/>
      <c r="F25" s="5"/>
      <c r="G25" s="5"/>
      <c r="H25" s="5"/>
      <c r="I25" s="5"/>
      <c r="J25" s="5"/>
      <c r="K25" s="5"/>
      <c r="L25" s="5"/>
      <c r="M25" s="8"/>
      <c r="N25" s="5"/>
      <c r="O25" s="6"/>
      <c r="P25" s="5"/>
      <c r="Q25" s="5"/>
      <c r="R25" s="5"/>
      <c r="S25" s="5"/>
      <c r="T25" s="5"/>
      <c r="U25" s="5"/>
      <c r="V25" s="5"/>
      <c r="W25" s="5"/>
      <c r="X25" s="8"/>
    </row>
    <row r="26" spans="2:24" ht="12.6" customHeight="1">
      <c r="B26" s="6"/>
      <c r="C26" s="5"/>
      <c r="D26" s="5"/>
      <c r="E26" s="5"/>
      <c r="F26" s="5"/>
      <c r="G26" s="5"/>
      <c r="H26" s="5"/>
      <c r="I26" s="5"/>
      <c r="J26" s="5"/>
      <c r="K26" s="5"/>
      <c r="L26" s="5"/>
      <c r="M26" s="8"/>
      <c r="N26" s="5"/>
      <c r="O26" s="6"/>
      <c r="P26" s="5"/>
      <c r="Q26" s="5"/>
      <c r="R26" s="5"/>
      <c r="S26" s="5"/>
      <c r="T26" s="5"/>
      <c r="U26" s="5"/>
      <c r="V26" s="5"/>
      <c r="W26" s="5"/>
      <c r="X26" s="8"/>
    </row>
    <row r="27" spans="2:24" ht="12.6" customHeight="1">
      <c r="B27" s="6"/>
      <c r="C27" s="5"/>
      <c r="D27" s="5"/>
      <c r="E27" s="5"/>
      <c r="F27" s="5"/>
      <c r="G27" s="5"/>
      <c r="H27" s="5"/>
      <c r="I27" s="5"/>
      <c r="J27" s="5"/>
      <c r="K27" s="5"/>
      <c r="L27" s="5"/>
      <c r="M27" s="8"/>
      <c r="N27" s="5"/>
      <c r="O27" s="6"/>
      <c r="P27" s="5"/>
      <c r="Q27" s="5"/>
      <c r="R27" s="5"/>
      <c r="S27" s="5"/>
      <c r="T27" s="5"/>
      <c r="U27" s="5"/>
      <c r="V27" s="5"/>
      <c r="W27" s="5"/>
      <c r="X27" s="8"/>
    </row>
    <row r="28" spans="2:24" ht="12.6" customHeight="1">
      <c r="B28" s="6"/>
      <c r="C28" s="5"/>
      <c r="D28" s="5"/>
      <c r="E28" s="5"/>
      <c r="F28" s="5"/>
      <c r="G28" s="5"/>
      <c r="H28" s="5"/>
      <c r="I28" s="5"/>
      <c r="J28" s="5"/>
      <c r="K28" s="5"/>
      <c r="L28" s="5"/>
      <c r="M28" s="8"/>
      <c r="N28" s="5"/>
      <c r="O28" s="6"/>
      <c r="P28" s="5"/>
      <c r="Q28" s="5"/>
      <c r="R28" s="5"/>
      <c r="S28" s="5"/>
      <c r="T28" s="5"/>
      <c r="U28" s="5"/>
      <c r="V28" s="5"/>
      <c r="W28" s="5"/>
      <c r="X28" s="8"/>
    </row>
    <row r="29" spans="2:24" ht="12.6" customHeight="1">
      <c r="B29" s="6"/>
      <c r="C29" s="5"/>
      <c r="D29" s="5"/>
      <c r="E29" s="5"/>
      <c r="F29" s="5"/>
      <c r="G29" s="5"/>
      <c r="H29" s="5"/>
      <c r="I29" s="5"/>
      <c r="J29" s="5"/>
      <c r="K29" s="5"/>
      <c r="L29" s="5"/>
      <c r="M29" s="8"/>
      <c r="N29" s="5"/>
      <c r="O29" s="6"/>
      <c r="P29" s="5"/>
      <c r="Q29" s="5"/>
      <c r="R29" s="5"/>
      <c r="S29" s="5"/>
      <c r="T29" s="5"/>
      <c r="U29" s="5"/>
      <c r="V29" s="5"/>
      <c r="W29" s="5"/>
      <c r="X29" s="8"/>
    </row>
    <row r="30" spans="2:24" ht="12.6" customHeight="1">
      <c r="B30" s="6"/>
      <c r="C30" s="5"/>
      <c r="D30" s="5"/>
      <c r="E30" s="5"/>
      <c r="F30" s="5"/>
      <c r="G30" s="5"/>
      <c r="H30" s="5"/>
      <c r="I30" s="5"/>
      <c r="J30" s="5"/>
      <c r="K30" s="5"/>
      <c r="L30" s="5"/>
      <c r="M30" s="8"/>
      <c r="N30" s="5"/>
      <c r="O30" s="6"/>
      <c r="P30" s="5"/>
      <c r="Q30" s="5"/>
      <c r="R30" s="5"/>
      <c r="S30" s="5"/>
      <c r="T30" s="5"/>
      <c r="U30" s="5"/>
      <c r="V30" s="5"/>
      <c r="W30" s="5"/>
      <c r="X30" s="8"/>
    </row>
    <row r="31" spans="2:24" ht="12.6" customHeight="1">
      <c r="B31" s="6"/>
      <c r="C31" s="5"/>
      <c r="D31" s="5"/>
      <c r="E31" s="5"/>
      <c r="F31" s="5"/>
      <c r="G31" s="5"/>
      <c r="H31" s="5"/>
      <c r="I31" s="5"/>
      <c r="J31" s="5"/>
      <c r="K31" s="5"/>
      <c r="L31" s="5"/>
      <c r="M31" s="8"/>
      <c r="N31" s="5"/>
      <c r="O31" s="6"/>
      <c r="P31" s="5"/>
      <c r="Q31" s="5"/>
      <c r="R31" s="5"/>
      <c r="S31" s="5"/>
      <c r="T31" s="5"/>
      <c r="U31" s="5"/>
      <c r="V31" s="5"/>
      <c r="W31" s="5"/>
      <c r="X31" s="8"/>
    </row>
    <row r="32" spans="2:24" ht="12.6" customHeight="1">
      <c r="B32" s="6"/>
      <c r="C32" s="5"/>
      <c r="D32" s="5"/>
      <c r="E32" s="5"/>
      <c r="F32" s="5"/>
      <c r="G32" s="5"/>
      <c r="H32" s="5"/>
      <c r="I32" s="5"/>
      <c r="J32" s="5"/>
      <c r="K32" s="5"/>
      <c r="L32" s="5"/>
      <c r="M32" s="8"/>
      <c r="N32" s="5"/>
      <c r="O32" s="6"/>
      <c r="P32" s="5"/>
      <c r="Q32" s="5"/>
      <c r="R32" s="5"/>
      <c r="S32" s="5"/>
      <c r="T32" s="5"/>
      <c r="U32" s="5"/>
      <c r="V32" s="5"/>
      <c r="W32" s="5"/>
      <c r="X32" s="8"/>
    </row>
    <row r="33" spans="2:24" ht="12.6" customHeight="1">
      <c r="B33" s="6"/>
      <c r="C33" s="5"/>
      <c r="D33" s="5"/>
      <c r="E33" s="5"/>
      <c r="F33" s="5"/>
      <c r="G33" s="5"/>
      <c r="H33" s="5"/>
      <c r="I33" s="5"/>
      <c r="J33" s="5"/>
      <c r="K33" s="5"/>
      <c r="L33" s="5"/>
      <c r="M33" s="8"/>
      <c r="N33" s="5"/>
      <c r="O33" s="6"/>
      <c r="P33" s="5"/>
      <c r="Q33" s="5"/>
      <c r="R33" s="5"/>
      <c r="S33" s="5"/>
      <c r="T33" s="5"/>
      <c r="U33" s="5"/>
      <c r="V33" s="5"/>
      <c r="W33" s="5"/>
      <c r="X33" s="8"/>
    </row>
    <row r="34" spans="2:24" ht="12.6" customHeight="1">
      <c r="B34" s="6"/>
      <c r="C34" s="5"/>
      <c r="D34" s="5"/>
      <c r="E34" s="5"/>
      <c r="F34" s="5"/>
      <c r="G34" s="5"/>
      <c r="H34" s="5"/>
      <c r="I34" s="5"/>
      <c r="J34" s="5"/>
      <c r="K34" s="5"/>
      <c r="L34" s="5"/>
      <c r="M34" s="8"/>
      <c r="N34" s="5"/>
      <c r="O34" s="6"/>
      <c r="P34" s="5"/>
      <c r="Q34" s="5"/>
      <c r="R34" s="5"/>
      <c r="S34" s="5"/>
      <c r="T34" s="5"/>
      <c r="U34" s="5"/>
      <c r="V34" s="5"/>
      <c r="W34" s="5"/>
      <c r="X34" s="8"/>
    </row>
    <row r="35" spans="2:24" ht="12.6" customHeight="1">
      <c r="B35" s="6"/>
      <c r="C35" s="5"/>
      <c r="D35" s="5"/>
      <c r="E35" s="5"/>
      <c r="F35" s="5"/>
      <c r="G35" s="5"/>
      <c r="H35" s="5"/>
      <c r="I35" s="5"/>
      <c r="J35" s="5"/>
      <c r="K35" s="5"/>
      <c r="L35" s="5"/>
      <c r="M35" s="8"/>
      <c r="N35" s="5"/>
      <c r="O35" s="6"/>
      <c r="P35" s="5"/>
      <c r="Q35" s="5"/>
      <c r="R35" s="5"/>
      <c r="S35" s="5"/>
      <c r="T35" s="5"/>
      <c r="U35" s="5"/>
      <c r="V35" s="5"/>
      <c r="W35" s="5"/>
      <c r="X35" s="8"/>
    </row>
    <row r="36" spans="2:24" ht="12.6" customHeight="1">
      <c r="B36" s="6"/>
      <c r="C36" s="5"/>
      <c r="D36" s="5"/>
      <c r="E36" s="5"/>
      <c r="F36" s="5"/>
      <c r="G36" s="5"/>
      <c r="H36" s="5"/>
      <c r="I36" s="5"/>
      <c r="J36" s="5"/>
      <c r="K36" s="5"/>
      <c r="L36" s="5"/>
      <c r="M36" s="8"/>
      <c r="N36" s="5"/>
      <c r="O36" s="6"/>
      <c r="P36" s="5"/>
      <c r="Q36" s="5"/>
      <c r="R36" s="5"/>
      <c r="S36" s="5"/>
      <c r="T36" s="5"/>
      <c r="U36" s="5"/>
      <c r="V36" s="5"/>
      <c r="W36" s="5"/>
      <c r="X36" s="8"/>
    </row>
    <row r="37" spans="2:24" ht="12.6" customHeight="1">
      <c r="B37" s="6"/>
      <c r="C37" s="5"/>
      <c r="D37" s="5"/>
      <c r="E37" s="5"/>
      <c r="F37" s="5"/>
      <c r="G37" s="5"/>
      <c r="H37" s="5"/>
      <c r="I37" s="5"/>
      <c r="J37" s="5"/>
      <c r="K37" s="5"/>
      <c r="L37" s="5"/>
      <c r="M37" s="8"/>
      <c r="N37" s="5"/>
      <c r="O37" s="6"/>
      <c r="P37" s="5"/>
      <c r="Q37" s="5"/>
      <c r="R37" s="5"/>
      <c r="S37" s="5"/>
      <c r="T37" s="5"/>
      <c r="U37" s="5"/>
      <c r="V37" s="5"/>
      <c r="W37" s="5"/>
      <c r="X37" s="8"/>
    </row>
    <row r="38" spans="2:24" ht="12.6" customHeight="1">
      <c r="B38" s="6"/>
      <c r="C38" s="5"/>
      <c r="D38" s="5"/>
      <c r="E38" s="5"/>
      <c r="F38" s="5"/>
      <c r="G38" s="5"/>
      <c r="H38" s="5"/>
      <c r="I38" s="5"/>
      <c r="J38" s="5"/>
      <c r="K38" s="5"/>
      <c r="L38" s="5"/>
      <c r="M38" s="8"/>
      <c r="N38" s="5"/>
      <c r="O38" s="6"/>
      <c r="P38" s="5"/>
      <c r="Q38" s="5"/>
      <c r="R38" s="5"/>
      <c r="S38" s="5"/>
      <c r="T38" s="5"/>
      <c r="U38" s="5"/>
      <c r="V38" s="5"/>
      <c r="W38" s="5"/>
      <c r="X38" s="8"/>
    </row>
    <row r="39" spans="2:24" ht="12.6" customHeight="1">
      <c r="B39" s="6"/>
      <c r="C39" s="5"/>
      <c r="D39" s="5"/>
      <c r="E39" s="5"/>
      <c r="F39" s="5"/>
      <c r="G39" s="5"/>
      <c r="H39" s="5"/>
      <c r="I39" s="5"/>
      <c r="J39" s="5"/>
      <c r="K39" s="5"/>
      <c r="L39" s="5"/>
      <c r="M39" s="8"/>
      <c r="N39" s="5"/>
      <c r="O39" s="6"/>
      <c r="P39" s="5"/>
      <c r="Q39" s="5"/>
      <c r="R39" s="5"/>
      <c r="S39" s="5"/>
      <c r="T39" s="5"/>
      <c r="U39" s="5"/>
      <c r="V39" s="5"/>
      <c r="W39" s="5"/>
      <c r="X39" s="8"/>
    </row>
    <row r="40" spans="2:24" ht="12.6" customHeight="1">
      <c r="B40" s="6"/>
      <c r="C40" s="5"/>
      <c r="D40" s="5"/>
      <c r="E40" s="5"/>
      <c r="F40" s="5"/>
      <c r="G40" s="5"/>
      <c r="H40" s="5"/>
      <c r="I40" s="5"/>
      <c r="J40" s="5"/>
      <c r="K40" s="5"/>
      <c r="L40" s="5"/>
      <c r="M40" s="8"/>
      <c r="N40" s="5"/>
      <c r="O40" s="6"/>
      <c r="P40" s="5"/>
      <c r="Q40" s="5"/>
      <c r="R40" s="5"/>
      <c r="S40" s="5"/>
      <c r="T40" s="5"/>
      <c r="U40" s="5"/>
      <c r="V40" s="5"/>
      <c r="W40" s="5"/>
      <c r="X40" s="8"/>
    </row>
    <row r="41" spans="2:24" ht="12" customHeight="1">
      <c r="B41" s="6"/>
      <c r="C41" s="5"/>
      <c r="D41" s="5"/>
      <c r="E41" s="5"/>
      <c r="F41" s="5"/>
      <c r="G41" s="5"/>
      <c r="H41" s="5"/>
      <c r="I41" s="5"/>
      <c r="J41" s="5"/>
      <c r="K41" s="5"/>
      <c r="L41" s="5"/>
      <c r="M41" s="8"/>
      <c r="N41" s="5"/>
      <c r="O41" s="6"/>
      <c r="P41" s="5"/>
      <c r="Q41" s="5"/>
      <c r="R41" s="5"/>
      <c r="S41" s="5"/>
      <c r="T41" s="5"/>
      <c r="U41" s="5"/>
      <c r="V41" s="5"/>
      <c r="W41" s="5"/>
      <c r="X41" s="8"/>
    </row>
    <row r="42" spans="2:24" ht="12.6" customHeight="1">
      <c r="B42" s="6"/>
      <c r="C42" s="5"/>
      <c r="D42" s="5"/>
      <c r="E42" s="5"/>
      <c r="F42" s="5"/>
      <c r="G42" s="5"/>
      <c r="H42" s="5"/>
      <c r="I42" s="5"/>
      <c r="J42" s="5"/>
      <c r="K42" s="5"/>
      <c r="L42" s="5"/>
      <c r="M42" s="8"/>
      <c r="N42" s="5"/>
      <c r="O42" s="6"/>
      <c r="P42" s="5"/>
      <c r="Q42" s="5"/>
      <c r="R42" s="5"/>
      <c r="S42" s="5"/>
      <c r="T42" s="5"/>
      <c r="U42" s="5"/>
      <c r="V42" s="5"/>
      <c r="W42" s="5"/>
      <c r="X42" s="8"/>
    </row>
    <row r="43" spans="2:24" ht="12.6" customHeight="1">
      <c r="B43" s="6"/>
      <c r="C43" s="5"/>
      <c r="D43" s="5"/>
      <c r="E43" s="5"/>
      <c r="F43" s="5"/>
      <c r="G43" s="5"/>
      <c r="H43" s="5"/>
      <c r="I43" s="5"/>
      <c r="J43" s="5"/>
      <c r="K43" s="5"/>
      <c r="L43" s="5"/>
      <c r="M43" s="8"/>
      <c r="N43" s="5"/>
      <c r="O43" s="6"/>
      <c r="P43" s="5"/>
      <c r="Q43" s="5"/>
      <c r="R43" s="5"/>
      <c r="S43" s="5"/>
      <c r="T43" s="5"/>
      <c r="U43" s="5"/>
      <c r="V43" s="5"/>
      <c r="W43" s="5"/>
      <c r="X43" s="8"/>
    </row>
    <row r="44" spans="2:24" ht="12.6" customHeight="1">
      <c r="B44" s="6"/>
      <c r="C44" s="5"/>
      <c r="D44" s="5"/>
      <c r="E44" s="5"/>
      <c r="F44" s="5"/>
      <c r="G44" s="5"/>
      <c r="H44" s="5"/>
      <c r="I44" s="5"/>
      <c r="J44" s="5"/>
      <c r="K44" s="5"/>
      <c r="L44" s="5"/>
      <c r="M44" s="8"/>
      <c r="N44" s="5"/>
      <c r="O44" s="6"/>
      <c r="P44" s="5"/>
      <c r="Q44" s="5"/>
      <c r="R44" s="5"/>
      <c r="S44" s="5"/>
      <c r="T44" s="5"/>
      <c r="U44" s="5"/>
      <c r="V44" s="5"/>
      <c r="W44" s="5"/>
      <c r="X44" s="8"/>
    </row>
    <row r="45" spans="2:24" ht="12.6" customHeight="1">
      <c r="B45" s="6"/>
      <c r="C45" s="5"/>
      <c r="D45" s="5"/>
      <c r="E45" s="5"/>
      <c r="F45" s="5"/>
      <c r="G45" s="5"/>
      <c r="H45" s="5"/>
      <c r="I45" s="5"/>
      <c r="J45" s="5"/>
      <c r="K45" s="5"/>
      <c r="L45" s="5"/>
      <c r="M45" s="8"/>
      <c r="N45" s="5"/>
      <c r="O45" s="6"/>
      <c r="P45" s="5"/>
      <c r="Q45" s="5"/>
      <c r="R45" s="5"/>
      <c r="S45" s="5"/>
      <c r="T45" s="5"/>
      <c r="U45" s="5"/>
      <c r="V45" s="5"/>
      <c r="W45" s="5"/>
      <c r="X45" s="8"/>
    </row>
    <row r="46" spans="2:24" ht="12.6" customHeight="1">
      <c r="B46" s="6"/>
      <c r="C46" s="5"/>
      <c r="D46" s="5"/>
      <c r="E46" s="5"/>
      <c r="F46" s="5"/>
      <c r="G46" s="5"/>
      <c r="H46" s="5"/>
      <c r="I46" s="5"/>
      <c r="J46" s="5"/>
      <c r="K46" s="5"/>
      <c r="L46" s="5"/>
      <c r="M46" s="8"/>
      <c r="N46" s="5"/>
      <c r="O46" s="6"/>
      <c r="P46" s="5"/>
      <c r="Q46" s="5"/>
      <c r="R46" s="5"/>
      <c r="S46" s="5"/>
      <c r="T46" s="5"/>
      <c r="U46" s="5"/>
      <c r="V46" s="5"/>
      <c r="W46" s="5"/>
      <c r="X46" s="8"/>
    </row>
    <row r="47" spans="2:24" ht="12.6" customHeight="1">
      <c r="B47" s="6"/>
      <c r="C47" s="5"/>
      <c r="D47" s="5"/>
      <c r="E47" s="5"/>
      <c r="F47" s="5"/>
      <c r="G47" s="5"/>
      <c r="H47" s="5"/>
      <c r="I47" s="5"/>
      <c r="J47" s="5"/>
      <c r="K47" s="5"/>
      <c r="L47" s="5"/>
      <c r="M47" s="8"/>
      <c r="N47" s="5"/>
      <c r="O47" s="6"/>
      <c r="P47" s="5"/>
      <c r="Q47" s="5"/>
      <c r="R47" s="5"/>
      <c r="S47" s="5"/>
      <c r="T47" s="5"/>
      <c r="U47" s="5"/>
      <c r="V47" s="5"/>
      <c r="W47" s="5"/>
      <c r="X47" s="8"/>
    </row>
    <row r="48" spans="2:24" ht="12.6" customHeight="1">
      <c r="B48" s="6"/>
      <c r="C48" s="5"/>
      <c r="D48" s="5"/>
      <c r="E48" s="5"/>
      <c r="F48" s="5"/>
      <c r="G48" s="5"/>
      <c r="H48" s="5"/>
      <c r="I48" s="5"/>
      <c r="J48" s="5"/>
      <c r="K48" s="5"/>
      <c r="L48" s="5"/>
      <c r="M48" s="8"/>
      <c r="N48" s="5"/>
      <c r="O48" s="6"/>
      <c r="P48" s="5"/>
      <c r="Q48" s="5"/>
      <c r="R48" s="5"/>
      <c r="S48" s="5"/>
      <c r="T48" s="5"/>
      <c r="U48" s="5"/>
      <c r="V48" s="5"/>
      <c r="W48" s="5"/>
      <c r="X48" s="8"/>
    </row>
    <row r="49" spans="2:24" ht="12.6" customHeight="1">
      <c r="B49" s="6"/>
      <c r="C49" s="5"/>
      <c r="D49" s="5"/>
      <c r="E49" s="5"/>
      <c r="F49" s="5"/>
      <c r="G49" s="5"/>
      <c r="H49" s="5"/>
      <c r="I49" s="5"/>
      <c r="J49" s="5"/>
      <c r="K49" s="5"/>
      <c r="L49" s="5"/>
      <c r="M49" s="8"/>
      <c r="N49" s="5"/>
      <c r="O49" s="6"/>
      <c r="P49" s="5"/>
      <c r="Q49" s="5"/>
      <c r="R49" s="5"/>
      <c r="S49" s="5"/>
      <c r="T49" s="5"/>
      <c r="U49" s="5"/>
      <c r="V49" s="5"/>
      <c r="W49" s="5"/>
      <c r="X49" s="8"/>
    </row>
    <row r="50" spans="2:24" ht="12.6" customHeight="1">
      <c r="B50" s="6"/>
      <c r="C50" s="5"/>
      <c r="D50" s="5"/>
      <c r="E50" s="5"/>
      <c r="F50" s="5"/>
      <c r="G50" s="5"/>
      <c r="H50" s="5"/>
      <c r="I50" s="5"/>
      <c r="J50" s="5"/>
      <c r="K50" s="5"/>
      <c r="L50" s="5"/>
      <c r="M50" s="8"/>
      <c r="N50" s="5"/>
      <c r="O50" s="6"/>
      <c r="P50" s="5"/>
      <c r="Q50" s="5"/>
      <c r="R50" s="5"/>
      <c r="S50" s="5"/>
      <c r="T50" s="5"/>
      <c r="U50" s="5"/>
      <c r="V50" s="5"/>
      <c r="W50" s="5"/>
      <c r="X50" s="8"/>
    </row>
    <row r="51" spans="2:24" ht="12.6" customHeight="1">
      <c r="B51" s="6"/>
      <c r="C51" s="5"/>
      <c r="D51" s="5"/>
      <c r="E51" s="5"/>
      <c r="F51" s="5"/>
      <c r="G51" s="5"/>
      <c r="H51" s="5"/>
      <c r="I51" s="5"/>
      <c r="J51" s="5"/>
      <c r="K51" s="5"/>
      <c r="L51" s="5"/>
      <c r="M51" s="8"/>
      <c r="N51" s="5"/>
      <c r="O51" s="6"/>
      <c r="P51" s="5"/>
      <c r="Q51" s="5"/>
      <c r="R51" s="5"/>
      <c r="S51" s="5"/>
      <c r="T51" s="5"/>
      <c r="U51" s="5"/>
      <c r="V51" s="5"/>
      <c r="W51" s="5"/>
      <c r="X51" s="8"/>
    </row>
    <row r="52" spans="2:24" ht="12.6" customHeight="1">
      <c r="B52" s="6"/>
      <c r="C52" s="5"/>
      <c r="D52" s="5"/>
      <c r="E52" s="5"/>
      <c r="F52" s="5"/>
      <c r="G52" s="5"/>
      <c r="H52" s="5"/>
      <c r="I52" s="5"/>
      <c r="J52" s="5"/>
      <c r="K52" s="5"/>
      <c r="L52" s="5"/>
      <c r="M52" s="8"/>
      <c r="N52" s="5"/>
      <c r="O52" s="6"/>
      <c r="P52" s="5"/>
      <c r="Q52" s="5"/>
      <c r="R52" s="5"/>
      <c r="S52" s="5"/>
      <c r="T52" s="5"/>
      <c r="U52" s="5"/>
      <c r="V52" s="5"/>
      <c r="W52" s="5"/>
      <c r="X52" s="8"/>
    </row>
    <row r="53" spans="2:24" ht="12.6" customHeight="1">
      <c r="B53" s="6"/>
      <c r="C53" s="5"/>
      <c r="D53" s="5"/>
      <c r="E53" s="5"/>
      <c r="F53" s="5"/>
      <c r="G53" s="5"/>
      <c r="H53" s="5"/>
      <c r="I53" s="5"/>
      <c r="J53" s="5"/>
      <c r="K53" s="5"/>
      <c r="L53" s="5"/>
      <c r="M53" s="8"/>
      <c r="N53" s="5"/>
      <c r="O53" s="6"/>
      <c r="P53" s="5"/>
      <c r="Q53" s="5"/>
      <c r="R53" s="5"/>
      <c r="S53" s="5"/>
      <c r="T53" s="5"/>
      <c r="U53" s="5"/>
      <c r="V53" s="5"/>
      <c r="W53" s="5"/>
      <c r="X53" s="8"/>
    </row>
    <row r="54" spans="2:24" ht="12.6" customHeight="1">
      <c r="B54" s="6"/>
      <c r="C54" s="5"/>
      <c r="D54" s="5"/>
      <c r="E54" s="5"/>
      <c r="F54" s="5"/>
      <c r="G54" s="5"/>
      <c r="H54" s="5"/>
      <c r="I54" s="5"/>
      <c r="J54" s="5"/>
      <c r="K54" s="5"/>
      <c r="L54" s="5"/>
      <c r="M54" s="8"/>
      <c r="N54" s="5"/>
      <c r="O54" s="6"/>
      <c r="P54" s="5"/>
      <c r="Q54" s="5"/>
      <c r="R54" s="5"/>
      <c r="S54" s="5"/>
      <c r="T54" s="5"/>
      <c r="U54" s="5"/>
      <c r="V54" s="5"/>
      <c r="W54" s="5"/>
      <c r="X54" s="8"/>
    </row>
    <row r="55" spans="2:24" ht="12.6" customHeight="1">
      <c r="B55" s="6"/>
      <c r="C55" s="5"/>
      <c r="D55" s="5"/>
      <c r="E55" s="5"/>
      <c r="F55" s="5"/>
      <c r="G55" s="5"/>
      <c r="H55" s="5"/>
      <c r="I55" s="5"/>
      <c r="J55" s="5"/>
      <c r="K55" s="5"/>
      <c r="L55" s="5"/>
      <c r="M55" s="8"/>
      <c r="N55" s="5"/>
      <c r="O55" s="6"/>
      <c r="P55" s="5"/>
      <c r="Q55" s="5"/>
      <c r="R55" s="5"/>
      <c r="S55" s="5"/>
      <c r="T55" s="5"/>
      <c r="U55" s="5"/>
      <c r="V55" s="5"/>
      <c r="W55" s="5"/>
      <c r="X55" s="8"/>
    </row>
    <row r="56" spans="2:24" ht="12.6" customHeight="1">
      <c r="B56" s="6"/>
      <c r="C56" s="5"/>
      <c r="D56" s="5"/>
      <c r="E56" s="5"/>
      <c r="F56" s="5"/>
      <c r="G56" s="5"/>
      <c r="H56" s="5"/>
      <c r="I56" s="5"/>
      <c r="J56" s="5"/>
      <c r="K56" s="5"/>
      <c r="L56" s="5"/>
      <c r="M56" s="8"/>
      <c r="N56" s="5"/>
      <c r="O56" s="6"/>
      <c r="P56" s="5"/>
      <c r="Q56" s="5"/>
      <c r="R56" s="5"/>
      <c r="S56" s="5"/>
      <c r="T56" s="5"/>
      <c r="U56" s="5"/>
      <c r="V56" s="5"/>
      <c r="W56" s="5"/>
      <c r="X56" s="8"/>
    </row>
    <row r="57" spans="2:24" ht="12.6" customHeight="1">
      <c r="B57" s="6"/>
      <c r="C57" s="5"/>
      <c r="D57" s="5"/>
      <c r="E57" s="5"/>
      <c r="F57" s="5"/>
      <c r="G57" s="5"/>
      <c r="H57" s="5"/>
      <c r="I57" s="5"/>
      <c r="J57" s="5"/>
      <c r="K57" s="5"/>
      <c r="L57" s="5"/>
      <c r="M57" s="8"/>
      <c r="N57" s="5"/>
      <c r="O57" s="6"/>
      <c r="P57" s="5"/>
      <c r="Q57" s="5"/>
      <c r="R57" s="5"/>
      <c r="S57" s="5"/>
      <c r="T57" s="5"/>
      <c r="U57" s="5"/>
      <c r="V57" s="5"/>
      <c r="W57" s="5"/>
      <c r="X57" s="8"/>
    </row>
    <row r="58" spans="2:24" ht="12.6" customHeight="1" thickBot="1">
      <c r="B58" s="9"/>
      <c r="C58" s="10"/>
      <c r="D58" s="10"/>
      <c r="E58" s="10"/>
      <c r="F58" s="10"/>
      <c r="G58" s="10"/>
      <c r="H58" s="10"/>
      <c r="I58" s="10"/>
      <c r="J58" s="10"/>
      <c r="K58" s="10"/>
      <c r="L58" s="10"/>
      <c r="M58" s="11"/>
      <c r="N58" s="5"/>
      <c r="O58" s="9"/>
      <c r="P58" s="10"/>
      <c r="Q58" s="10"/>
      <c r="R58" s="10"/>
      <c r="S58" s="10"/>
      <c r="T58" s="10"/>
      <c r="U58" s="10"/>
      <c r="V58" s="10"/>
      <c r="W58" s="10"/>
      <c r="X58" s="11"/>
    </row>
    <row r="59" spans="2:24" ht="12.6" customHeight="1">
      <c r="B59" s="5"/>
      <c r="C59" s="5"/>
      <c r="D59" s="5"/>
      <c r="E59" s="5"/>
      <c r="F59" s="5"/>
      <c r="G59" s="5"/>
      <c r="H59" s="5"/>
      <c r="I59" s="5"/>
      <c r="J59" s="5"/>
      <c r="K59" s="5"/>
      <c r="L59" s="5"/>
      <c r="M59" s="5"/>
      <c r="N59" s="5"/>
      <c r="O59" s="5"/>
      <c r="P59" s="5"/>
      <c r="Q59" s="5"/>
      <c r="R59" s="5"/>
      <c r="S59" s="5"/>
      <c r="T59" s="5"/>
      <c r="U59" s="5"/>
      <c r="V59" s="5"/>
      <c r="W59" s="5"/>
      <c r="X59" s="5"/>
    </row>
    <row r="60" spans="2:24" ht="12.6" customHeight="1">
      <c r="B60" s="5"/>
      <c r="C60" s="5"/>
      <c r="D60" s="5"/>
      <c r="E60" s="5"/>
      <c r="F60" s="5"/>
      <c r="G60" s="5"/>
      <c r="H60" s="5"/>
      <c r="I60" s="5"/>
      <c r="J60" s="5"/>
      <c r="K60" s="5"/>
      <c r="L60" s="5"/>
      <c r="M60" s="5"/>
      <c r="N60" s="5"/>
      <c r="O60" s="5"/>
      <c r="P60" s="5"/>
      <c r="Q60" s="5"/>
      <c r="R60" s="5"/>
      <c r="S60" s="5"/>
      <c r="T60" s="5"/>
      <c r="U60" s="5"/>
      <c r="V60" s="5"/>
      <c r="W60" s="5"/>
      <c r="X60" s="5"/>
    </row>
    <row r="61" spans="2:24" ht="12.6" customHeight="1">
      <c r="B61" s="5"/>
      <c r="C61" s="5"/>
      <c r="D61" s="5"/>
      <c r="E61" s="5"/>
      <c r="F61" s="5"/>
      <c r="G61" s="5"/>
      <c r="H61" s="5"/>
      <c r="I61" s="5"/>
      <c r="J61" s="5"/>
      <c r="K61" s="5"/>
      <c r="L61" s="5"/>
      <c r="M61" s="5"/>
      <c r="N61" s="5"/>
      <c r="O61" s="5"/>
      <c r="P61" s="5"/>
      <c r="Q61" s="5"/>
      <c r="R61" s="5"/>
      <c r="S61" s="5"/>
      <c r="T61" s="5"/>
      <c r="U61" s="5"/>
      <c r="V61" s="5"/>
      <c r="W61" s="5"/>
      <c r="X61" s="5"/>
    </row>
    <row r="62" spans="2:24" ht="12.6" customHeight="1">
      <c r="B62" s="5"/>
      <c r="C62" s="5"/>
      <c r="D62" s="5"/>
      <c r="E62" s="5"/>
      <c r="F62" s="5"/>
      <c r="G62" s="5"/>
      <c r="H62" s="5"/>
      <c r="I62" s="5"/>
      <c r="J62" s="5"/>
      <c r="K62" s="5"/>
      <c r="L62" s="5"/>
      <c r="M62" s="5"/>
      <c r="N62" s="5"/>
      <c r="O62" s="5"/>
      <c r="P62" s="5"/>
      <c r="Q62" s="5"/>
      <c r="R62" s="5"/>
      <c r="S62" s="5"/>
      <c r="T62" s="5"/>
      <c r="U62" s="5"/>
      <c r="V62" s="5"/>
      <c r="W62" s="5"/>
      <c r="X62" s="5"/>
    </row>
    <row r="63" spans="2:24" ht="12.6" customHeight="1">
      <c r="C63" s="5"/>
      <c r="D63" s="5"/>
      <c r="E63" s="5"/>
      <c r="F63" s="5"/>
      <c r="G63" s="5"/>
      <c r="H63" s="5"/>
      <c r="I63" s="5"/>
      <c r="J63" s="5"/>
      <c r="K63" s="5"/>
      <c r="L63" s="5"/>
      <c r="M63" s="5"/>
      <c r="N63" s="5"/>
      <c r="O63" s="5"/>
      <c r="P63" s="5"/>
      <c r="Q63" s="5"/>
      <c r="R63" s="5"/>
      <c r="S63" s="5"/>
      <c r="T63" s="5"/>
      <c r="U63" s="5"/>
      <c r="V63" s="5"/>
      <c r="W63" s="5"/>
      <c r="X63" s="5"/>
    </row>
    <row r="64" spans="2:24" ht="18.75">
      <c r="B64" s="14" t="s">
        <v>5</v>
      </c>
      <c r="O64" s="14" t="s">
        <v>6</v>
      </c>
    </row>
  </sheetData>
  <mergeCells count="7">
    <mergeCell ref="B2:X4"/>
    <mergeCell ref="B5:E8"/>
    <mergeCell ref="B10:M12"/>
    <mergeCell ref="O10:X12"/>
    <mergeCell ref="F5:I8"/>
    <mergeCell ref="N5:X8"/>
    <mergeCell ref="J5:M8"/>
  </mergeCells>
  <phoneticPr fontId="9"/>
  <pageMargins left="0.31496062992125984" right="0.15748031496062992" top="0.62992125984251968" bottom="0.43307086614173229" header="0.31496062992125984" footer="0.23622047244094491"/>
  <pageSetup paperSize="9" scale="65" orientation="landscape" r:id="rId1"/>
  <headerFooter alignWithMargins="0">
    <oddFooter>&amp;R&amp;10YH20191002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8436-E154-4E3D-9972-B6EC8E4F5BEA}">
  <sheetPr>
    <tabColor theme="5" tint="-0.249977111117893"/>
  </sheetPr>
  <dimension ref="A1:AF64"/>
  <sheetViews>
    <sheetView view="pageBreakPreview" zoomScale="85" zoomScaleNormal="100" zoomScaleSheetLayoutView="85" workbookViewId="0">
      <selection activeCell="N7" sqref="N7"/>
    </sheetView>
  </sheetViews>
  <sheetFormatPr defaultRowHeight="13.5"/>
  <cols>
    <col min="1" max="1" width="8.7109375" style="15" customWidth="1"/>
    <col min="2" max="19" width="5.7109375" style="15" customWidth="1"/>
    <col min="20" max="20" width="8.7109375" style="15" customWidth="1"/>
    <col min="21" max="16384" width="9.140625" style="15"/>
  </cols>
  <sheetData>
    <row r="1" spans="1:22" ht="18" customHeight="1">
      <c r="A1" s="48"/>
      <c r="B1" s="48"/>
      <c r="C1" s="48"/>
      <c r="D1" s="48"/>
      <c r="E1" s="48"/>
      <c r="F1" s="48"/>
      <c r="G1" s="48"/>
      <c r="H1" s="48"/>
      <c r="I1" s="48"/>
      <c r="J1" s="48"/>
      <c r="K1" s="48"/>
      <c r="L1" s="48"/>
      <c r="M1" s="48"/>
      <c r="N1" s="48"/>
      <c r="O1" s="48"/>
      <c r="P1" s="48"/>
      <c r="Q1" s="48"/>
      <c r="R1" s="48"/>
      <c r="S1" s="48"/>
      <c r="T1" s="48"/>
    </row>
    <row r="2" spans="1:22" ht="18" customHeight="1">
      <c r="A2" s="48"/>
      <c r="B2" s="48" t="s">
        <v>202</v>
      </c>
      <c r="C2" s="48"/>
      <c r="D2" s="48"/>
      <c r="E2" s="48"/>
      <c r="F2" s="48"/>
      <c r="G2" s="48"/>
      <c r="H2" s="48"/>
      <c r="I2" s="48"/>
      <c r="J2" s="48"/>
      <c r="K2" s="48"/>
      <c r="L2" s="48"/>
      <c r="M2" s="48"/>
      <c r="N2" s="48"/>
      <c r="O2" s="48"/>
      <c r="P2" s="48"/>
      <c r="Q2" s="48"/>
      <c r="R2" s="48"/>
      <c r="S2" s="48"/>
      <c r="T2" s="48"/>
    </row>
    <row r="3" spans="1:22" ht="18" customHeight="1">
      <c r="A3" s="48"/>
      <c r="B3" s="48"/>
      <c r="C3" s="48"/>
      <c r="D3" s="48"/>
      <c r="E3" s="48"/>
      <c r="F3" s="48"/>
      <c r="G3" s="48"/>
      <c r="H3" s="48"/>
      <c r="I3" s="48"/>
      <c r="J3" s="48"/>
      <c r="K3" s="48"/>
      <c r="L3" s="48"/>
      <c r="M3" s="48"/>
      <c r="N3" s="48"/>
      <c r="O3" s="48"/>
      <c r="P3" s="48"/>
      <c r="Q3" s="48"/>
      <c r="R3" s="48"/>
      <c r="S3" s="48"/>
      <c r="T3" s="48"/>
    </row>
    <row r="4" spans="1:22" ht="18" customHeight="1">
      <c r="A4" s="48"/>
      <c r="B4" s="266" t="s">
        <v>203</v>
      </c>
      <c r="C4" s="266"/>
      <c r="D4" s="266"/>
      <c r="E4" s="266"/>
      <c r="F4" s="266"/>
      <c r="G4" s="266"/>
      <c r="H4" s="266"/>
      <c r="I4" s="266"/>
      <c r="J4" s="266"/>
      <c r="K4" s="266"/>
      <c r="L4" s="266"/>
      <c r="M4" s="266"/>
      <c r="N4" s="266"/>
      <c r="O4" s="266"/>
      <c r="P4" s="266"/>
      <c r="Q4" s="266"/>
      <c r="R4" s="266"/>
      <c r="S4" s="266"/>
      <c r="T4" s="48"/>
    </row>
    <row r="5" spans="1:22" ht="18" customHeight="1">
      <c r="A5" s="48"/>
      <c r="B5" s="266" t="s">
        <v>9</v>
      </c>
      <c r="C5" s="266"/>
      <c r="D5" s="266"/>
      <c r="E5" s="266"/>
      <c r="F5" s="266"/>
      <c r="G5" s="266"/>
      <c r="H5" s="266"/>
      <c r="I5" s="266"/>
      <c r="J5" s="266"/>
      <c r="K5" s="266"/>
      <c r="L5" s="266"/>
      <c r="M5" s="266"/>
      <c r="N5" s="266"/>
      <c r="O5" s="266"/>
      <c r="P5" s="266"/>
      <c r="Q5" s="266"/>
      <c r="R5" s="266"/>
      <c r="S5" s="266"/>
      <c r="T5" s="48"/>
    </row>
    <row r="6" spans="1:22" ht="18" customHeight="1">
      <c r="A6" s="48"/>
      <c r="B6" s="48"/>
      <c r="C6" s="48"/>
      <c r="D6" s="48"/>
      <c r="E6" s="48"/>
      <c r="F6" s="48"/>
      <c r="G6" s="48"/>
      <c r="H6" s="48"/>
      <c r="I6" s="48"/>
      <c r="J6" s="48"/>
      <c r="K6" s="48"/>
      <c r="L6" s="48"/>
      <c r="M6" s="48"/>
      <c r="N6" s="48"/>
      <c r="O6" s="48"/>
      <c r="P6" s="48"/>
      <c r="Q6" s="48"/>
      <c r="R6" s="48"/>
      <c r="S6" s="48"/>
      <c r="T6" s="48"/>
    </row>
    <row r="7" spans="1:22" ht="18" customHeight="1">
      <c r="A7" s="48"/>
      <c r="B7" s="50"/>
      <c r="C7" s="50"/>
      <c r="D7" s="50"/>
      <c r="E7" s="50"/>
      <c r="F7" s="50"/>
      <c r="G7" s="50"/>
      <c r="H7" s="50"/>
      <c r="I7" s="50"/>
      <c r="J7" s="50"/>
      <c r="K7" s="50"/>
      <c r="L7" s="50"/>
      <c r="M7" s="49" t="s">
        <v>86</v>
      </c>
      <c r="N7" s="79"/>
      <c r="O7" s="49" t="s">
        <v>87</v>
      </c>
      <c r="P7" s="79"/>
      <c r="Q7" s="49" t="s">
        <v>88</v>
      </c>
      <c r="R7" s="79"/>
      <c r="S7" s="49" t="s">
        <v>89</v>
      </c>
      <c r="T7" s="48"/>
    </row>
    <row r="8" spans="1:22" ht="18" customHeight="1">
      <c r="A8" s="48"/>
      <c r="B8" s="48" t="s">
        <v>10</v>
      </c>
      <c r="C8" s="48"/>
      <c r="D8" s="48"/>
      <c r="E8" s="48"/>
      <c r="F8" s="48"/>
      <c r="G8" s="48"/>
      <c r="H8" s="48"/>
      <c r="I8" s="48"/>
      <c r="J8" s="48"/>
      <c r="K8" s="48"/>
      <c r="L8" s="48"/>
      <c r="M8" s="48"/>
      <c r="N8" s="48"/>
      <c r="O8" s="48"/>
      <c r="P8" s="48"/>
      <c r="Q8" s="48"/>
      <c r="R8" s="48"/>
      <c r="S8" s="48"/>
      <c r="T8" s="48"/>
    </row>
    <row r="9" spans="1:22" ht="18" customHeight="1">
      <c r="A9" s="48"/>
      <c r="B9" s="48"/>
      <c r="C9" s="48"/>
      <c r="D9" s="48"/>
      <c r="E9" s="48"/>
      <c r="F9" s="48"/>
      <c r="G9" s="48"/>
      <c r="H9" s="48"/>
      <c r="I9" s="48"/>
      <c r="J9" s="48"/>
      <c r="K9" s="48"/>
      <c r="L9" s="48"/>
      <c r="M9" s="48"/>
      <c r="N9" s="48"/>
      <c r="O9" s="48"/>
      <c r="P9" s="48"/>
      <c r="Q9" s="48"/>
      <c r="R9" s="48"/>
      <c r="S9" s="48"/>
      <c r="T9" s="48"/>
    </row>
    <row r="10" spans="1:22" ht="18" customHeight="1">
      <c r="A10" s="48"/>
      <c r="B10" s="48"/>
      <c r="C10" s="48"/>
      <c r="D10" s="48"/>
      <c r="E10" s="48"/>
      <c r="F10" s="48"/>
      <c r="G10" s="48"/>
      <c r="H10" s="48" t="s">
        <v>11</v>
      </c>
      <c r="I10" s="48"/>
      <c r="J10" s="48"/>
      <c r="K10" s="48"/>
      <c r="L10" s="48"/>
      <c r="M10" s="48"/>
      <c r="N10" s="48"/>
      <c r="O10" s="48"/>
      <c r="P10" s="48"/>
      <c r="Q10" s="48"/>
      <c r="R10" s="48"/>
      <c r="S10" s="48"/>
      <c r="T10" s="48"/>
    </row>
    <row r="11" spans="1:22" ht="18" customHeight="1">
      <c r="A11" s="48"/>
      <c r="B11" s="48"/>
      <c r="C11" s="48"/>
      <c r="D11" s="48"/>
      <c r="E11" s="48"/>
      <c r="F11" s="48"/>
      <c r="G11" s="48"/>
      <c r="H11" s="48"/>
      <c r="I11" s="48" t="s">
        <v>12</v>
      </c>
      <c r="J11" s="48"/>
      <c r="K11" s="48"/>
      <c r="L11" s="176"/>
      <c r="M11" s="176"/>
      <c r="N11" s="176"/>
      <c r="O11" s="176"/>
      <c r="P11" s="176"/>
      <c r="Q11" s="176"/>
      <c r="R11" s="176"/>
      <c r="S11" s="176"/>
      <c r="T11" s="48"/>
      <c r="V11" s="17" t="s">
        <v>247</v>
      </c>
    </row>
    <row r="12" spans="1:22" ht="18" customHeight="1">
      <c r="A12" s="48"/>
      <c r="B12" s="48"/>
      <c r="C12" s="48"/>
      <c r="D12" s="48"/>
      <c r="E12" s="48"/>
      <c r="F12" s="48"/>
      <c r="G12" s="48"/>
      <c r="H12" s="48"/>
      <c r="I12" s="48"/>
      <c r="J12" s="48"/>
      <c r="K12" s="48"/>
      <c r="L12" s="176"/>
      <c r="M12" s="176"/>
      <c r="N12" s="176"/>
      <c r="O12" s="176"/>
      <c r="P12" s="176"/>
      <c r="Q12" s="176"/>
      <c r="R12" s="176"/>
      <c r="S12" s="176"/>
      <c r="T12" s="48"/>
      <c r="V12" s="17" t="s">
        <v>215</v>
      </c>
    </row>
    <row r="13" spans="1:22" ht="18" customHeight="1">
      <c r="A13" s="48"/>
      <c r="B13" s="48"/>
      <c r="C13" s="48"/>
      <c r="D13" s="48"/>
      <c r="E13" s="48"/>
      <c r="F13" s="48"/>
      <c r="G13" s="48"/>
      <c r="H13" s="48"/>
      <c r="I13" s="48" t="s">
        <v>13</v>
      </c>
      <c r="J13" s="48"/>
      <c r="K13" s="48"/>
      <c r="L13" s="399">
        <f>交付申請書!L14</f>
        <v>0</v>
      </c>
      <c r="M13" s="399"/>
      <c r="N13" s="399"/>
      <c r="O13" s="399"/>
      <c r="P13" s="399"/>
      <c r="Q13" s="399"/>
      <c r="R13" s="399"/>
      <c r="S13" s="399"/>
      <c r="T13" s="48"/>
      <c r="V13" s="17" t="s">
        <v>248</v>
      </c>
    </row>
    <row r="14" spans="1:22" ht="18" customHeight="1">
      <c r="A14" s="48"/>
      <c r="B14" s="48"/>
      <c r="C14" s="48"/>
      <c r="D14" s="48"/>
      <c r="E14" s="48"/>
      <c r="F14" s="48"/>
      <c r="G14" s="48"/>
      <c r="H14" s="48"/>
      <c r="I14" s="48" t="s">
        <v>14</v>
      </c>
      <c r="J14" s="48"/>
      <c r="K14" s="48"/>
      <c r="L14" s="400">
        <f>交付申請書!L15</f>
        <v>0</v>
      </c>
      <c r="M14" s="399"/>
      <c r="N14" s="399"/>
      <c r="O14" s="399"/>
      <c r="P14" s="399"/>
      <c r="Q14" s="399"/>
      <c r="R14" s="399"/>
      <c r="S14" s="399"/>
      <c r="T14" s="48"/>
    </row>
    <row r="15" spans="1:22" ht="18" customHeight="1">
      <c r="A15" s="48"/>
      <c r="B15" s="48"/>
      <c r="C15" s="48"/>
      <c r="D15" s="48"/>
      <c r="E15" s="48"/>
      <c r="F15" s="48"/>
      <c r="G15" s="48"/>
      <c r="H15" s="48"/>
      <c r="I15" s="48"/>
      <c r="J15" s="48"/>
      <c r="K15" s="48"/>
      <c r="L15" s="69"/>
      <c r="M15" s="69"/>
      <c r="N15" s="69"/>
      <c r="O15" s="69"/>
      <c r="P15" s="69"/>
      <c r="Q15" s="69"/>
      <c r="R15" s="69"/>
      <c r="S15" s="69"/>
      <c r="T15" s="48"/>
    </row>
    <row r="16" spans="1:22" ht="18" customHeight="1">
      <c r="A16" s="48"/>
      <c r="B16" s="48"/>
      <c r="C16" s="48"/>
      <c r="D16" s="48"/>
      <c r="E16" s="48"/>
      <c r="F16" s="48"/>
      <c r="G16" s="48"/>
      <c r="H16" s="48"/>
      <c r="I16" s="48"/>
      <c r="J16" s="48"/>
      <c r="K16" s="48"/>
      <c r="L16" s="48"/>
      <c r="M16" s="48"/>
      <c r="N16" s="48"/>
      <c r="O16" s="48"/>
      <c r="P16" s="48"/>
      <c r="Q16" s="48"/>
      <c r="R16" s="48"/>
      <c r="S16" s="48"/>
      <c r="T16" s="48"/>
    </row>
    <row r="17" spans="1:32" ht="18" customHeight="1">
      <c r="A17" s="48"/>
      <c r="B17" s="48"/>
      <c r="C17" s="48"/>
      <c r="D17" s="48"/>
      <c r="E17" s="48"/>
      <c r="F17" s="48"/>
      <c r="G17" s="48"/>
      <c r="H17" s="48"/>
      <c r="I17" s="48"/>
      <c r="J17" s="48"/>
      <c r="K17" s="48"/>
      <c r="L17" s="48"/>
      <c r="M17" s="48"/>
      <c r="N17" s="48"/>
      <c r="O17" s="48"/>
      <c r="P17" s="48"/>
      <c r="Q17" s="48"/>
      <c r="R17" s="48"/>
      <c r="S17" s="48"/>
      <c r="T17" s="48"/>
    </row>
    <row r="18" spans="1:32" ht="18" customHeight="1">
      <c r="A18" s="48"/>
      <c r="B18" s="49" t="s">
        <v>86</v>
      </c>
      <c r="C18" s="79"/>
      <c r="D18" s="49" t="s">
        <v>87</v>
      </c>
      <c r="E18" s="79"/>
      <c r="F18" s="49" t="s">
        <v>88</v>
      </c>
      <c r="G18" s="79"/>
      <c r="H18" s="266" t="s">
        <v>337</v>
      </c>
      <c r="I18" s="266"/>
      <c r="J18" s="402"/>
      <c r="K18" s="402"/>
      <c r="L18" s="402"/>
      <c r="M18" s="402"/>
      <c r="N18" s="48" t="s">
        <v>338</v>
      </c>
      <c r="P18" s="48"/>
      <c r="Q18" s="48"/>
      <c r="R18" s="48"/>
      <c r="S18" s="48"/>
      <c r="T18" s="48"/>
      <c r="V18" s="17" t="s">
        <v>207</v>
      </c>
    </row>
    <row r="19" spans="1:32" ht="18" customHeight="1">
      <c r="A19" s="48"/>
      <c r="B19" s="48" t="s">
        <v>208</v>
      </c>
      <c r="C19" s="48"/>
      <c r="D19" s="48"/>
      <c r="E19" s="48"/>
      <c r="F19" s="48"/>
      <c r="G19" s="48"/>
      <c r="H19" s="48"/>
      <c r="I19" s="48"/>
      <c r="J19" s="48"/>
      <c r="K19" s="48"/>
      <c r="L19" s="48"/>
      <c r="M19" s="48"/>
      <c r="N19" s="48"/>
      <c r="O19" s="48"/>
      <c r="P19" s="48"/>
      <c r="Q19" s="48"/>
      <c r="R19" s="48"/>
      <c r="S19" s="48"/>
      <c r="T19" s="48"/>
      <c r="V19" s="16"/>
    </row>
    <row r="20" spans="1:32" ht="18" customHeight="1">
      <c r="A20" s="48"/>
      <c r="B20" s="48" t="s">
        <v>209</v>
      </c>
      <c r="C20" s="48"/>
      <c r="D20" s="48"/>
      <c r="E20" s="48"/>
      <c r="F20" s="48"/>
      <c r="G20" s="48"/>
      <c r="H20" s="48"/>
      <c r="I20" s="48"/>
      <c r="J20" s="48"/>
      <c r="K20" s="48"/>
      <c r="L20" s="48"/>
      <c r="M20" s="48"/>
      <c r="N20" s="48"/>
      <c r="O20" s="48"/>
      <c r="P20" s="48"/>
      <c r="Q20" s="48"/>
      <c r="R20" s="48"/>
      <c r="S20" s="48"/>
      <c r="T20" s="48"/>
    </row>
    <row r="21" spans="1:32" ht="18" customHeight="1">
      <c r="A21" s="48"/>
      <c r="B21" s="48"/>
      <c r="C21" s="48"/>
      <c r="D21" s="48"/>
      <c r="E21" s="48"/>
      <c r="F21" s="48"/>
      <c r="G21" s="48"/>
      <c r="H21" s="48"/>
      <c r="I21" s="48"/>
      <c r="J21" s="48"/>
      <c r="K21" s="48"/>
      <c r="L21" s="48"/>
      <c r="M21" s="48"/>
      <c r="N21" s="48"/>
      <c r="O21" s="48"/>
      <c r="P21" s="48"/>
      <c r="Q21" s="48"/>
      <c r="R21" s="48"/>
      <c r="S21" s="48"/>
      <c r="T21" s="48"/>
    </row>
    <row r="22" spans="1:32" ht="18" customHeight="1">
      <c r="A22" s="48"/>
      <c r="B22" s="266" t="s">
        <v>16</v>
      </c>
      <c r="C22" s="266"/>
      <c r="D22" s="266"/>
      <c r="E22" s="266"/>
      <c r="F22" s="266"/>
      <c r="G22" s="266"/>
      <c r="H22" s="266"/>
      <c r="I22" s="266"/>
      <c r="J22" s="266"/>
      <c r="K22" s="266"/>
      <c r="L22" s="266"/>
      <c r="M22" s="266"/>
      <c r="N22" s="266"/>
      <c r="O22" s="266"/>
      <c r="P22" s="266"/>
      <c r="Q22" s="266"/>
      <c r="R22" s="266"/>
      <c r="S22" s="266"/>
      <c r="T22" s="48"/>
    </row>
    <row r="23" spans="1:32" ht="18" customHeight="1">
      <c r="A23" s="48"/>
      <c r="B23" s="48"/>
      <c r="C23" s="48"/>
      <c r="D23" s="48"/>
      <c r="E23" s="48"/>
      <c r="F23" s="48"/>
      <c r="G23" s="48"/>
      <c r="H23" s="48"/>
      <c r="I23" s="48"/>
      <c r="J23" s="48"/>
      <c r="K23" s="48"/>
      <c r="L23" s="48"/>
      <c r="M23" s="48"/>
      <c r="N23" s="48"/>
      <c r="O23" s="48"/>
      <c r="P23" s="48"/>
      <c r="Q23" s="48"/>
      <c r="R23" s="48"/>
      <c r="S23" s="48"/>
      <c r="T23" s="48"/>
    </row>
    <row r="24" spans="1:32" ht="18" customHeight="1">
      <c r="A24" s="48"/>
      <c r="B24" s="48"/>
      <c r="C24" s="48"/>
      <c r="D24" s="48"/>
      <c r="E24" s="48"/>
      <c r="F24" s="48"/>
      <c r="G24" s="48"/>
      <c r="H24" s="48"/>
      <c r="I24" s="48"/>
      <c r="J24" s="48"/>
      <c r="K24" s="48"/>
      <c r="L24" s="48"/>
      <c r="M24" s="48"/>
      <c r="N24" s="48"/>
      <c r="O24" s="48"/>
      <c r="P24" s="48"/>
      <c r="Q24" s="48"/>
      <c r="R24" s="48"/>
      <c r="S24" s="48"/>
      <c r="T24" s="48"/>
    </row>
    <row r="25" spans="1:32" ht="18" customHeight="1">
      <c r="A25" s="48"/>
      <c r="B25" s="48" t="s">
        <v>204</v>
      </c>
      <c r="C25" s="48"/>
      <c r="D25" s="48"/>
      <c r="E25" s="48"/>
      <c r="F25" s="48"/>
      <c r="G25" s="48"/>
      <c r="H25" s="48"/>
      <c r="I25" s="48"/>
      <c r="J25" s="48"/>
      <c r="K25" s="48"/>
      <c r="L25" s="48"/>
      <c r="M25" s="48"/>
      <c r="N25" s="48"/>
      <c r="O25" s="48"/>
      <c r="P25" s="48"/>
      <c r="Q25" s="48"/>
      <c r="R25" s="48"/>
      <c r="S25" s="48"/>
      <c r="T25" s="48"/>
      <c r="V25" s="39" t="s">
        <v>339</v>
      </c>
    </row>
    <row r="26" spans="1:32" ht="18" customHeight="1">
      <c r="A26" s="48"/>
      <c r="B26" s="48"/>
      <c r="C26" s="175"/>
      <c r="D26" s="175"/>
      <c r="E26" s="175"/>
      <c r="F26" s="175"/>
      <c r="G26" s="175"/>
      <c r="H26" s="175"/>
      <c r="I26" s="175"/>
      <c r="J26" s="175"/>
      <c r="K26" s="175"/>
      <c r="L26" s="175"/>
      <c r="M26" s="175"/>
      <c r="N26" s="175"/>
      <c r="O26" s="175"/>
      <c r="P26" s="175"/>
      <c r="Q26" s="175"/>
      <c r="R26" s="175"/>
      <c r="S26" s="175"/>
      <c r="T26" s="48"/>
      <c r="V26" s="83" t="s">
        <v>340</v>
      </c>
      <c r="W26" s="38"/>
      <c r="X26" s="38"/>
      <c r="Y26" s="38"/>
    </row>
    <row r="27" spans="1:32" ht="18" customHeight="1">
      <c r="A27" s="48"/>
      <c r="B27" s="48"/>
      <c r="C27" s="175"/>
      <c r="D27" s="175"/>
      <c r="E27" s="175"/>
      <c r="F27" s="175"/>
      <c r="G27" s="175"/>
      <c r="H27" s="175"/>
      <c r="I27" s="175"/>
      <c r="J27" s="175"/>
      <c r="K27" s="175"/>
      <c r="L27" s="175"/>
      <c r="M27" s="175"/>
      <c r="N27" s="175"/>
      <c r="O27" s="175"/>
      <c r="P27" s="175"/>
      <c r="Q27" s="175"/>
      <c r="R27" s="175"/>
      <c r="S27" s="175"/>
      <c r="T27" s="48"/>
      <c r="V27" s="16" t="s">
        <v>249</v>
      </c>
      <c r="W27" s="38"/>
      <c r="X27" s="38"/>
      <c r="Y27" s="38"/>
    </row>
    <row r="28" spans="1:32" ht="18" customHeight="1">
      <c r="A28" s="48"/>
      <c r="B28" s="48"/>
      <c r="C28" s="175"/>
      <c r="D28" s="175"/>
      <c r="E28" s="175"/>
      <c r="F28" s="175"/>
      <c r="G28" s="175"/>
      <c r="H28" s="175"/>
      <c r="I28" s="175"/>
      <c r="J28" s="175"/>
      <c r="K28" s="175"/>
      <c r="L28" s="175"/>
      <c r="M28" s="175"/>
      <c r="N28" s="175"/>
      <c r="O28" s="175"/>
      <c r="P28" s="175"/>
      <c r="Q28" s="175"/>
      <c r="R28" s="175"/>
      <c r="S28" s="175"/>
      <c r="T28" s="48"/>
      <c r="V28" s="401" t="s">
        <v>250</v>
      </c>
      <c r="W28" s="401"/>
      <c r="X28" s="401"/>
      <c r="Y28" s="401"/>
      <c r="Z28" s="401"/>
      <c r="AA28" s="401"/>
      <c r="AB28" s="401"/>
      <c r="AC28" s="401"/>
      <c r="AD28" s="401"/>
      <c r="AE28" s="401"/>
      <c r="AF28" s="401"/>
    </row>
    <row r="29" spans="1:32" ht="18" customHeight="1">
      <c r="A29" s="48"/>
      <c r="B29" s="48"/>
      <c r="C29" s="48"/>
      <c r="D29" s="48"/>
      <c r="E29" s="48"/>
      <c r="F29" s="48"/>
      <c r="G29" s="48"/>
      <c r="H29" s="48"/>
      <c r="I29" s="69"/>
      <c r="J29" s="69"/>
      <c r="K29" s="69"/>
      <c r="L29" s="69"/>
      <c r="M29" s="68"/>
      <c r="N29" s="48"/>
      <c r="O29" s="48"/>
      <c r="P29" s="48"/>
      <c r="Q29" s="48"/>
      <c r="R29" s="48"/>
      <c r="S29" s="48"/>
      <c r="T29" s="48"/>
      <c r="V29" s="401"/>
      <c r="W29" s="401"/>
      <c r="X29" s="401"/>
      <c r="Y29" s="401"/>
      <c r="Z29" s="401"/>
      <c r="AA29" s="401"/>
      <c r="AB29" s="401"/>
      <c r="AC29" s="401"/>
      <c r="AD29" s="401"/>
      <c r="AE29" s="401"/>
      <c r="AF29" s="401"/>
    </row>
    <row r="30" spans="1:32" ht="18" customHeight="1">
      <c r="A30" s="48"/>
      <c r="B30" s="48" t="s">
        <v>205</v>
      </c>
      <c r="C30" s="48"/>
      <c r="D30" s="48"/>
      <c r="E30" s="48"/>
      <c r="F30" s="48"/>
      <c r="G30" s="48"/>
      <c r="H30" s="49" t="s">
        <v>86</v>
      </c>
      <c r="I30" s="79"/>
      <c r="J30" s="49" t="s">
        <v>87</v>
      </c>
      <c r="K30" s="79"/>
      <c r="L30" s="49" t="s">
        <v>88</v>
      </c>
      <c r="M30" s="79"/>
      <c r="N30" s="49" t="s">
        <v>89</v>
      </c>
      <c r="O30" s="48"/>
      <c r="P30" s="48"/>
      <c r="Q30" s="48"/>
      <c r="R30" s="48"/>
      <c r="S30" s="48"/>
      <c r="T30" s="48"/>
      <c r="V30" s="17" t="s">
        <v>211</v>
      </c>
    </row>
    <row r="31" spans="1:32" ht="18" customHeight="1">
      <c r="A31" s="48"/>
      <c r="B31" s="48"/>
      <c r="C31" s="48"/>
      <c r="D31" s="48"/>
      <c r="E31" s="48"/>
      <c r="F31" s="48"/>
      <c r="G31" s="48"/>
      <c r="H31" s="48"/>
      <c r="I31" s="48"/>
      <c r="J31" s="48"/>
      <c r="K31" s="48"/>
      <c r="L31" s="48"/>
      <c r="M31" s="48"/>
      <c r="N31" s="48"/>
      <c r="O31" s="48"/>
      <c r="P31" s="48"/>
      <c r="Q31" s="48"/>
      <c r="R31" s="48"/>
      <c r="S31" s="48"/>
      <c r="T31" s="48"/>
      <c r="V31" s="17" t="s">
        <v>210</v>
      </c>
    </row>
    <row r="32" spans="1:32" ht="18" customHeight="1">
      <c r="A32" s="48"/>
      <c r="B32" s="48" t="s">
        <v>206</v>
      </c>
      <c r="C32" s="48"/>
      <c r="D32" s="48"/>
      <c r="E32" s="48"/>
      <c r="F32" s="48"/>
      <c r="G32" s="48"/>
      <c r="H32" s="48"/>
      <c r="I32" s="48"/>
      <c r="J32" s="48"/>
      <c r="K32" s="48"/>
      <c r="L32" s="48"/>
      <c r="M32" s="48"/>
      <c r="N32" s="48"/>
      <c r="O32" s="48"/>
      <c r="P32" s="48"/>
      <c r="Q32" s="48"/>
      <c r="R32" s="48"/>
      <c r="S32" s="48"/>
      <c r="T32" s="48"/>
      <c r="V32" s="16" t="s">
        <v>214</v>
      </c>
    </row>
    <row r="33" spans="1:22" ht="18" customHeight="1">
      <c r="A33" s="48"/>
      <c r="B33" s="48" t="s">
        <v>198</v>
      </c>
      <c r="C33" s="48"/>
      <c r="D33" s="48"/>
      <c r="E33" s="48"/>
      <c r="F33" s="48"/>
      <c r="G33" s="48"/>
      <c r="H33" s="48"/>
      <c r="I33" s="48"/>
      <c r="J33" s="48"/>
      <c r="K33" s="48"/>
      <c r="L33" s="48"/>
      <c r="M33" s="48"/>
      <c r="N33" s="48"/>
      <c r="O33" s="48"/>
      <c r="P33" s="48"/>
      <c r="Q33" s="48"/>
      <c r="R33" s="48"/>
      <c r="S33" s="48"/>
      <c r="T33" s="48"/>
      <c r="V33" s="16" t="s">
        <v>212</v>
      </c>
    </row>
    <row r="34" spans="1:22" ht="18" customHeight="1">
      <c r="A34" s="48"/>
      <c r="B34" s="48" t="s">
        <v>199</v>
      </c>
      <c r="C34" s="48"/>
      <c r="D34" s="48"/>
      <c r="E34" s="48"/>
      <c r="F34" s="48"/>
      <c r="G34" s="48"/>
      <c r="H34" s="48"/>
      <c r="I34" s="48"/>
      <c r="J34" s="48"/>
      <c r="K34" s="48"/>
      <c r="L34" s="48"/>
      <c r="M34" s="48"/>
      <c r="N34" s="48"/>
      <c r="O34" s="48"/>
      <c r="P34" s="48"/>
      <c r="Q34" s="48"/>
      <c r="R34" s="48"/>
      <c r="S34" s="48"/>
      <c r="T34" s="48"/>
      <c r="V34" s="15" t="s">
        <v>213</v>
      </c>
    </row>
    <row r="35" spans="1:22" ht="18" customHeight="1">
      <c r="A35" s="48"/>
      <c r="B35" s="48" t="s">
        <v>200</v>
      </c>
      <c r="C35" s="48"/>
      <c r="D35" s="48"/>
      <c r="E35" s="48"/>
      <c r="F35" s="48"/>
      <c r="G35" s="48"/>
      <c r="H35" s="48"/>
      <c r="I35" s="48"/>
      <c r="J35" s="48"/>
      <c r="K35" s="48"/>
      <c r="L35" s="48"/>
      <c r="M35" s="48"/>
      <c r="N35" s="48"/>
      <c r="O35" s="48"/>
      <c r="P35" s="48"/>
      <c r="Q35" s="48"/>
      <c r="R35" s="48"/>
      <c r="S35" s="48"/>
      <c r="T35" s="48"/>
      <c r="V35" s="16" t="s">
        <v>342</v>
      </c>
    </row>
    <row r="36" spans="1:22" ht="18" customHeight="1">
      <c r="A36" s="48"/>
      <c r="B36" s="48" t="s">
        <v>201</v>
      </c>
      <c r="C36" s="48"/>
      <c r="D36" s="48"/>
      <c r="E36" s="48"/>
      <c r="F36" s="48"/>
      <c r="G36" s="48"/>
      <c r="H36" s="48"/>
      <c r="I36" s="48"/>
      <c r="J36" s="48"/>
      <c r="K36" s="48"/>
      <c r="L36" s="48"/>
      <c r="M36" s="48"/>
      <c r="N36" s="48"/>
      <c r="O36" s="48"/>
      <c r="P36" s="48"/>
      <c r="Q36" s="48"/>
      <c r="R36" s="48"/>
      <c r="S36" s="48"/>
      <c r="T36" s="48"/>
      <c r="V36" s="16" t="s">
        <v>343</v>
      </c>
    </row>
    <row r="37" spans="1:22" ht="18" customHeight="1">
      <c r="A37" s="48"/>
      <c r="B37" s="48" t="s">
        <v>386</v>
      </c>
      <c r="C37" s="48"/>
      <c r="D37" s="48"/>
      <c r="E37" s="48"/>
      <c r="F37" s="48"/>
      <c r="G37" s="48"/>
      <c r="H37" s="48"/>
      <c r="I37" s="48"/>
      <c r="J37" s="48"/>
      <c r="K37" s="48"/>
      <c r="L37" s="48"/>
      <c r="M37" s="48"/>
      <c r="N37" s="48"/>
      <c r="O37" s="48"/>
      <c r="P37" s="48"/>
      <c r="Q37" s="48"/>
      <c r="R37" s="48"/>
      <c r="S37" s="48"/>
      <c r="T37" s="48"/>
      <c r="V37" s="116" t="s">
        <v>344</v>
      </c>
    </row>
    <row r="38" spans="1:22" ht="18" customHeight="1">
      <c r="A38" s="48"/>
      <c r="C38" s="48" t="s">
        <v>387</v>
      </c>
      <c r="D38" s="48"/>
      <c r="E38" s="48"/>
      <c r="F38" s="48"/>
      <c r="G38" s="48"/>
      <c r="H38" s="48"/>
      <c r="I38" s="48"/>
      <c r="J38" s="48"/>
      <c r="K38" s="48"/>
      <c r="L38" s="48"/>
      <c r="M38" s="48"/>
      <c r="N38" s="48"/>
      <c r="O38" s="48"/>
      <c r="P38" s="48"/>
      <c r="Q38" s="48"/>
      <c r="R38" s="48"/>
      <c r="S38" s="48"/>
      <c r="T38" s="48"/>
      <c r="V38" s="116" t="s">
        <v>345</v>
      </c>
    </row>
    <row r="39" spans="1:22" ht="18" customHeight="1">
      <c r="A39" s="48"/>
      <c r="B39" s="48" t="s">
        <v>388</v>
      </c>
      <c r="C39" s="48"/>
      <c r="D39" s="48"/>
      <c r="E39" s="48"/>
      <c r="F39" s="48"/>
      <c r="G39" s="48"/>
      <c r="H39" s="48"/>
      <c r="I39" s="48"/>
      <c r="J39" s="48"/>
      <c r="K39" s="48"/>
      <c r="L39" s="48"/>
      <c r="M39" s="48"/>
      <c r="N39" s="48"/>
      <c r="O39" s="48"/>
      <c r="P39" s="48"/>
      <c r="Q39" s="48"/>
      <c r="R39" s="48"/>
      <c r="S39" s="48"/>
      <c r="T39" s="48"/>
      <c r="V39" s="116" t="s">
        <v>346</v>
      </c>
    </row>
    <row r="40" spans="1:22" ht="18" customHeight="1">
      <c r="A40" s="48"/>
      <c r="C40" s="48" t="s">
        <v>389</v>
      </c>
      <c r="D40" s="48"/>
      <c r="E40" s="48"/>
      <c r="F40" s="48"/>
      <c r="G40" s="48"/>
      <c r="H40" s="48"/>
      <c r="I40" s="48"/>
      <c r="J40" s="48"/>
      <c r="K40" s="48"/>
      <c r="L40" s="48"/>
      <c r="M40" s="48"/>
      <c r="N40" s="48"/>
      <c r="O40" s="48"/>
      <c r="P40" s="48"/>
      <c r="Q40" s="48"/>
      <c r="R40" s="48"/>
      <c r="S40" s="48"/>
      <c r="T40" s="48"/>
      <c r="V40" s="116" t="s">
        <v>347</v>
      </c>
    </row>
    <row r="41" spans="1:22" ht="18" customHeight="1">
      <c r="A41" s="48"/>
      <c r="B41" s="48" t="s">
        <v>391</v>
      </c>
      <c r="C41" s="48"/>
      <c r="D41" s="48"/>
      <c r="E41" s="48"/>
      <c r="F41" s="48"/>
      <c r="G41" s="48"/>
      <c r="H41" s="48"/>
      <c r="I41" s="48"/>
      <c r="J41" s="48"/>
      <c r="K41" s="48"/>
      <c r="L41" s="48"/>
      <c r="M41" s="48"/>
      <c r="N41" s="48"/>
      <c r="O41" s="48"/>
      <c r="P41" s="48"/>
      <c r="Q41" s="48"/>
      <c r="R41" s="48"/>
      <c r="S41" s="48"/>
      <c r="T41" s="48"/>
      <c r="V41" s="117" t="s">
        <v>348</v>
      </c>
    </row>
    <row r="42" spans="1:22" ht="18" customHeight="1">
      <c r="A42" s="48"/>
      <c r="B42" s="48"/>
      <c r="C42" s="48" t="s">
        <v>392</v>
      </c>
      <c r="D42" s="48"/>
      <c r="E42" s="48"/>
      <c r="F42" s="48"/>
      <c r="G42" s="48"/>
      <c r="H42" s="48"/>
      <c r="I42" s="48"/>
      <c r="J42" s="48"/>
      <c r="K42" s="48"/>
      <c r="L42" s="48"/>
      <c r="M42" s="48"/>
      <c r="N42" s="48"/>
      <c r="O42" s="48"/>
      <c r="P42" s="48"/>
      <c r="Q42" s="48"/>
      <c r="R42" s="48"/>
      <c r="S42" s="48"/>
      <c r="T42" s="48"/>
    </row>
    <row r="43" spans="1:22" ht="18" customHeight="1">
      <c r="A43" s="48"/>
      <c r="C43" s="48" t="s">
        <v>393</v>
      </c>
      <c r="D43" s="48"/>
      <c r="E43" s="48"/>
      <c r="F43" s="48"/>
      <c r="G43" s="48"/>
      <c r="H43" s="48"/>
      <c r="I43" s="48"/>
      <c r="J43" s="48"/>
      <c r="K43" s="48"/>
      <c r="L43" s="48"/>
      <c r="M43" s="48"/>
      <c r="N43" s="48"/>
      <c r="O43" s="48"/>
      <c r="P43" s="48"/>
      <c r="Q43" s="48"/>
      <c r="R43" s="48"/>
      <c r="S43" s="48"/>
      <c r="T43" s="48"/>
    </row>
    <row r="44" spans="1:22" ht="18" customHeight="1">
      <c r="A44" s="48"/>
      <c r="B44" s="48" t="s">
        <v>390</v>
      </c>
      <c r="C44" s="48"/>
      <c r="D44" s="48"/>
      <c r="E44" s="48"/>
      <c r="F44" s="48"/>
      <c r="G44" s="48"/>
      <c r="H44" s="48"/>
      <c r="I44" s="48"/>
      <c r="J44" s="48"/>
      <c r="K44" s="48"/>
      <c r="L44" s="48"/>
      <c r="M44" s="48"/>
      <c r="N44" s="48"/>
      <c r="O44" s="48"/>
      <c r="P44" s="48"/>
      <c r="Q44" s="48"/>
      <c r="R44" s="48"/>
      <c r="S44" s="48"/>
      <c r="T44" s="48"/>
    </row>
    <row r="45" spans="1:22" ht="18" customHeight="1">
      <c r="A45" s="48"/>
      <c r="B45" s="48"/>
      <c r="C45" s="48"/>
      <c r="D45" s="48"/>
      <c r="E45" s="48"/>
      <c r="F45" s="48"/>
      <c r="G45" s="48"/>
      <c r="H45" s="48"/>
      <c r="I45" s="48"/>
      <c r="J45" s="48"/>
      <c r="K45" s="48"/>
      <c r="L45" s="48"/>
      <c r="M45" s="48"/>
      <c r="N45" s="48"/>
      <c r="O45" s="48"/>
      <c r="P45" s="48"/>
      <c r="Q45" s="48"/>
      <c r="R45" s="48"/>
      <c r="S45" s="48"/>
      <c r="T45" s="48"/>
    </row>
    <row r="46" spans="1:22" ht="18" customHeight="1">
      <c r="A46" s="48"/>
      <c r="B46" s="48"/>
      <c r="C46" s="48"/>
      <c r="D46" s="48"/>
      <c r="E46" s="48"/>
      <c r="F46" s="48"/>
      <c r="G46" s="48"/>
      <c r="H46" s="48"/>
      <c r="I46" s="48"/>
      <c r="J46" s="48"/>
      <c r="K46" s="48"/>
      <c r="L46" s="48"/>
      <c r="M46" s="48"/>
      <c r="N46" s="48"/>
      <c r="O46" s="48"/>
      <c r="P46" s="48"/>
      <c r="Q46" s="48"/>
      <c r="R46" s="48"/>
      <c r="S46" s="48"/>
      <c r="T46" s="48"/>
    </row>
    <row r="47" spans="1:22" ht="18" customHeight="1">
      <c r="A47" s="48"/>
      <c r="B47" s="48"/>
      <c r="C47" s="48"/>
      <c r="D47" s="48"/>
      <c r="E47" s="48"/>
      <c r="F47" s="48"/>
      <c r="G47" s="48"/>
      <c r="H47" s="48"/>
      <c r="I47" s="48"/>
      <c r="J47" s="48"/>
      <c r="K47" s="48"/>
      <c r="L47" s="48"/>
      <c r="M47" s="48"/>
      <c r="N47" s="48"/>
      <c r="O47" s="48"/>
      <c r="P47" s="48"/>
      <c r="Q47" s="48"/>
      <c r="R47" s="48"/>
      <c r="S47" s="48"/>
      <c r="T47" s="48"/>
    </row>
    <row r="48" spans="1:22" ht="18" customHeight="1">
      <c r="A48" s="48"/>
      <c r="B48" s="48"/>
      <c r="C48" s="48"/>
      <c r="D48" s="48"/>
      <c r="E48" s="48"/>
      <c r="F48" s="48"/>
      <c r="G48" s="48"/>
      <c r="H48" s="48"/>
      <c r="I48" s="48"/>
      <c r="J48" s="48"/>
      <c r="K48" s="48"/>
      <c r="L48" s="48"/>
      <c r="M48" s="48"/>
      <c r="N48" s="48"/>
      <c r="O48" s="48"/>
      <c r="P48" s="48"/>
      <c r="Q48" s="48"/>
      <c r="R48" s="48"/>
      <c r="S48" s="48"/>
      <c r="T48" s="48"/>
    </row>
    <row r="49" spans="1:24" ht="18" customHeight="1">
      <c r="A49" s="48"/>
      <c r="B49" s="48"/>
      <c r="C49" s="48"/>
      <c r="D49" s="48"/>
      <c r="E49" s="48"/>
      <c r="F49" s="48"/>
      <c r="G49" s="48"/>
      <c r="H49" s="48"/>
      <c r="I49" s="48"/>
      <c r="J49" s="48"/>
      <c r="K49" s="48"/>
      <c r="L49" s="48"/>
      <c r="M49" s="48"/>
      <c r="N49" s="48"/>
      <c r="O49" s="48"/>
      <c r="P49" s="48"/>
      <c r="Q49" s="48"/>
      <c r="R49" s="48"/>
      <c r="S49" s="48"/>
      <c r="T49" s="48"/>
    </row>
    <row r="50" spans="1:24" ht="18" customHeight="1">
      <c r="A50" s="48"/>
      <c r="B50" s="48"/>
      <c r="C50" s="48"/>
      <c r="D50" s="48"/>
      <c r="E50" s="48"/>
      <c r="F50" s="48"/>
      <c r="G50" s="48"/>
      <c r="H50" s="48"/>
      <c r="I50" s="48"/>
      <c r="J50" s="48"/>
      <c r="K50" s="48"/>
      <c r="L50" s="48"/>
      <c r="M50" s="48"/>
      <c r="N50" s="48"/>
      <c r="O50" s="48"/>
      <c r="P50" s="48"/>
      <c r="Q50" s="48"/>
      <c r="R50" s="48"/>
      <c r="S50" s="48"/>
      <c r="T50" s="48"/>
    </row>
    <row r="51" spans="1:24" ht="18" customHeight="1">
      <c r="A51" s="48"/>
      <c r="B51" s="48"/>
      <c r="C51" s="48"/>
      <c r="D51" s="48"/>
      <c r="E51" s="48"/>
      <c r="F51" s="48"/>
      <c r="G51" s="48"/>
      <c r="H51" s="48"/>
      <c r="I51" s="48"/>
      <c r="J51" s="48"/>
      <c r="K51" s="48"/>
      <c r="L51" s="48"/>
      <c r="M51" s="48"/>
      <c r="N51" s="48"/>
      <c r="O51" s="48"/>
      <c r="P51" s="48"/>
      <c r="Q51" s="48"/>
      <c r="R51" s="48"/>
      <c r="S51" s="48"/>
      <c r="T51" s="48"/>
    </row>
    <row r="52" spans="1:24" ht="20.100000000000001" customHeight="1">
      <c r="A52" s="48"/>
      <c r="B52" s="48"/>
      <c r="C52" s="48"/>
      <c r="D52" s="48"/>
      <c r="E52" s="48"/>
      <c r="F52" s="48"/>
      <c r="G52" s="48"/>
      <c r="H52" s="48"/>
      <c r="I52" s="48"/>
      <c r="J52" s="48"/>
      <c r="K52" s="48"/>
      <c r="L52" s="48"/>
      <c r="M52" s="48"/>
      <c r="N52" s="48"/>
      <c r="O52" s="48"/>
      <c r="P52" s="48"/>
      <c r="Q52" s="48"/>
      <c r="R52" s="48"/>
      <c r="S52" s="48"/>
      <c r="T52" s="48"/>
    </row>
    <row r="53" spans="1:24" ht="18" customHeight="1"/>
    <row r="54" spans="1:24" ht="18" customHeight="1"/>
    <row r="55" spans="1:24" ht="18" customHeight="1">
      <c r="X55" s="16"/>
    </row>
    <row r="64" spans="1:24">
      <c r="X64" s="16"/>
    </row>
  </sheetData>
  <sheetProtection sheet="1" objects="1" scenarios="1" formatCells="0" selectLockedCells="1"/>
  <protectedRanges>
    <protectedRange sqref="L11 L13:L14 C18 E18 G18 C26 I30 K30 M30 V27:V28 N7 P7 R7 J18" name="範囲1"/>
  </protectedRanges>
  <mergeCells count="10">
    <mergeCell ref="V28:AF29"/>
    <mergeCell ref="B22:S22"/>
    <mergeCell ref="C26:S28"/>
    <mergeCell ref="H18:I18"/>
    <mergeCell ref="J18:M18"/>
    <mergeCell ref="B4:S4"/>
    <mergeCell ref="B5:S5"/>
    <mergeCell ref="L11:S12"/>
    <mergeCell ref="L13:S13"/>
    <mergeCell ref="L14:S14"/>
  </mergeCells>
  <phoneticPr fontId="9"/>
  <conditionalFormatting sqref="C18">
    <cfRule type="cellIs" dxfId="66" priority="9" operator="equal">
      <formula>""</formula>
    </cfRule>
  </conditionalFormatting>
  <conditionalFormatting sqref="C26">
    <cfRule type="cellIs" dxfId="65" priority="13" operator="equal">
      <formula>""</formula>
    </cfRule>
  </conditionalFormatting>
  <conditionalFormatting sqref="E18">
    <cfRule type="cellIs" dxfId="64" priority="8" operator="equal">
      <formula>""</formula>
    </cfRule>
  </conditionalFormatting>
  <conditionalFormatting sqref="G18">
    <cfRule type="cellIs" dxfId="63" priority="7" operator="equal">
      <formula>""</formula>
    </cfRule>
  </conditionalFormatting>
  <conditionalFormatting sqref="I30">
    <cfRule type="cellIs" dxfId="62" priority="12" operator="equal">
      <formula>""</formula>
    </cfRule>
  </conditionalFormatting>
  <conditionalFormatting sqref="J18">
    <cfRule type="cellIs" dxfId="61" priority="1" operator="equal">
      <formula>""</formula>
    </cfRule>
  </conditionalFormatting>
  <conditionalFormatting sqref="K30">
    <cfRule type="cellIs" dxfId="60" priority="11" operator="equal">
      <formula>""</formula>
    </cfRule>
  </conditionalFormatting>
  <conditionalFormatting sqref="L11 L13:S14">
    <cfRule type="cellIs" dxfId="59" priority="15" operator="equal">
      <formula>""</formula>
    </cfRule>
  </conditionalFormatting>
  <conditionalFormatting sqref="M30">
    <cfRule type="cellIs" dxfId="58" priority="10" operator="equal">
      <formula>""</formula>
    </cfRule>
  </conditionalFormatting>
  <conditionalFormatting sqref="N7">
    <cfRule type="cellIs" dxfId="57" priority="4" operator="equal">
      <formula>""</formula>
    </cfRule>
  </conditionalFormatting>
  <conditionalFormatting sqref="P7">
    <cfRule type="cellIs" dxfId="56" priority="3" operator="equal">
      <formula>""</formula>
    </cfRule>
  </conditionalFormatting>
  <conditionalFormatting sqref="R7">
    <cfRule type="cellIs" dxfId="55" priority="2" operator="equal">
      <formula>""</formula>
    </cfRule>
  </conditionalFormatting>
  <printOptions horizontalCentered="1" verticalCentered="1"/>
  <pageMargins left="0" right="0" top="0" bottom="0" header="0" footer="0"/>
  <pageSetup paperSize="9" scale="80" orientation="portrait" r:id="rId1"/>
  <ignoredErrors>
    <ignoredError sqref="L13:L14"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642EF-C8F1-4441-843D-2EA0AEFC342A}">
  <sheetPr>
    <tabColor theme="5" tint="-0.249977111117893"/>
    <pageSetUpPr fitToPage="1"/>
  </sheetPr>
  <dimension ref="A1:AB108"/>
  <sheetViews>
    <sheetView view="pageBreakPreview" zoomScale="85" zoomScaleNormal="100" zoomScaleSheetLayoutView="85" workbookViewId="0">
      <selection activeCell="AA35" sqref="AA35:AB35"/>
    </sheetView>
  </sheetViews>
  <sheetFormatPr defaultRowHeight="12.75"/>
  <cols>
    <col min="1" max="1" width="8.7109375" customWidth="1"/>
    <col min="2" max="4" width="3.7109375" customWidth="1"/>
    <col min="5" max="5" width="11.28515625" customWidth="1"/>
    <col min="6" max="6" width="6.28515625" customWidth="1"/>
    <col min="7" max="19" width="5.7109375" customWidth="1"/>
    <col min="20" max="20" width="8.7109375" customWidth="1"/>
    <col min="22" max="23" width="3.7109375" customWidth="1"/>
  </cols>
  <sheetData>
    <row r="1" spans="1:24" ht="18" customHeight="1">
      <c r="A1" s="48"/>
      <c r="B1" s="48"/>
      <c r="C1" s="48"/>
      <c r="D1" s="48"/>
      <c r="E1" s="48"/>
      <c r="F1" s="48"/>
      <c r="G1" s="48"/>
      <c r="H1" s="48"/>
      <c r="I1" s="48"/>
      <c r="J1" s="48"/>
      <c r="K1" s="48"/>
      <c r="L1" s="48"/>
      <c r="M1" s="48"/>
      <c r="N1" s="48"/>
      <c r="O1" s="48"/>
      <c r="P1" s="48"/>
      <c r="Q1" s="48"/>
      <c r="R1" s="48"/>
      <c r="S1" s="48"/>
      <c r="T1" s="48"/>
    </row>
    <row r="2" spans="1:24" ht="18" customHeight="1">
      <c r="A2" s="48"/>
      <c r="B2" s="48" t="s">
        <v>219</v>
      </c>
      <c r="C2" s="48"/>
      <c r="D2" s="48"/>
      <c r="E2" s="48"/>
      <c r="F2" s="48"/>
      <c r="G2" s="48"/>
      <c r="H2" s="48"/>
      <c r="I2" s="48"/>
      <c r="J2" s="48"/>
      <c r="K2" s="48"/>
      <c r="L2" s="48"/>
      <c r="M2" s="48"/>
      <c r="N2" s="48"/>
      <c r="O2" s="48"/>
      <c r="P2" s="48"/>
      <c r="Q2" s="48"/>
      <c r="R2" s="48"/>
      <c r="S2" s="48"/>
      <c r="T2" s="48"/>
    </row>
    <row r="3" spans="1:24" ht="18" customHeight="1">
      <c r="A3" s="48"/>
      <c r="B3" s="266" t="s">
        <v>218</v>
      </c>
      <c r="C3" s="266"/>
      <c r="D3" s="266"/>
      <c r="E3" s="266"/>
      <c r="F3" s="266"/>
      <c r="G3" s="266"/>
      <c r="H3" s="266"/>
      <c r="I3" s="266"/>
      <c r="J3" s="266"/>
      <c r="K3" s="266"/>
      <c r="L3" s="266"/>
      <c r="M3" s="266"/>
      <c r="N3" s="266"/>
      <c r="O3" s="266"/>
      <c r="P3" s="266"/>
      <c r="Q3" s="266"/>
      <c r="R3" s="266"/>
      <c r="S3" s="266"/>
      <c r="T3" s="48"/>
    </row>
    <row r="4" spans="1:24" ht="18" customHeight="1">
      <c r="A4" s="48"/>
      <c r="B4" s="48" t="s">
        <v>100</v>
      </c>
      <c r="C4" s="48"/>
      <c r="D4" s="48"/>
      <c r="E4" s="48"/>
      <c r="F4" s="48"/>
      <c r="G4" s="48"/>
      <c r="H4" s="48"/>
      <c r="I4" s="48"/>
      <c r="J4" s="48"/>
      <c r="K4" s="48"/>
      <c r="L4" s="48"/>
      <c r="M4" s="48"/>
      <c r="N4" s="48"/>
      <c r="O4" s="48"/>
      <c r="P4" s="48"/>
      <c r="Q4" s="48"/>
      <c r="R4" s="48"/>
      <c r="S4" s="48"/>
      <c r="T4" s="48"/>
    </row>
    <row r="5" spans="1:24" ht="18" customHeight="1">
      <c r="A5" s="48"/>
      <c r="B5" s="267" t="s">
        <v>92</v>
      </c>
      <c r="C5" s="267"/>
      <c r="D5" s="267"/>
      <c r="E5" s="267"/>
      <c r="F5" s="268"/>
      <c r="G5" s="268"/>
      <c r="H5" s="268"/>
      <c r="I5" s="268"/>
      <c r="J5" s="268"/>
      <c r="K5" s="268"/>
      <c r="L5" s="268"/>
      <c r="M5" s="268"/>
      <c r="N5" s="268"/>
      <c r="O5" s="268"/>
      <c r="P5" s="268"/>
      <c r="Q5" s="268"/>
      <c r="R5" s="268"/>
      <c r="S5" s="268"/>
      <c r="T5" s="48"/>
      <c r="V5" s="17" t="s">
        <v>140</v>
      </c>
    </row>
    <row r="6" spans="1:24" ht="18" customHeight="1">
      <c r="A6" s="48"/>
      <c r="B6" s="267"/>
      <c r="C6" s="267"/>
      <c r="D6" s="267"/>
      <c r="E6" s="267"/>
      <c r="F6" s="269"/>
      <c r="G6" s="269"/>
      <c r="H6" s="269"/>
      <c r="I6" s="269"/>
      <c r="J6" s="269"/>
      <c r="K6" s="269"/>
      <c r="L6" s="269"/>
      <c r="M6" s="269"/>
      <c r="N6" s="269"/>
      <c r="O6" s="269"/>
      <c r="P6" s="269"/>
      <c r="Q6" s="269"/>
      <c r="R6" s="269"/>
      <c r="S6" s="269"/>
      <c r="T6" s="48"/>
      <c r="V6" s="17" t="s">
        <v>91</v>
      </c>
    </row>
    <row r="7" spans="1:24" ht="18" customHeight="1">
      <c r="A7" s="48"/>
      <c r="B7" s="267"/>
      <c r="C7" s="267"/>
      <c r="D7" s="267"/>
      <c r="E7" s="267"/>
      <c r="F7" s="270" t="str">
        <f>事業計画書!$F$7</f>
        <v/>
      </c>
      <c r="G7" s="270"/>
      <c r="H7" s="270"/>
      <c r="I7" s="270"/>
      <c r="J7" s="270"/>
      <c r="K7" s="270"/>
      <c r="L7" s="270"/>
      <c r="M7" s="270"/>
      <c r="N7" s="270"/>
      <c r="O7" s="270"/>
      <c r="P7" s="270"/>
      <c r="Q7" s="270"/>
      <c r="R7" s="270"/>
      <c r="S7" s="270"/>
      <c r="T7" s="48"/>
      <c r="V7" s="13" t="s">
        <v>141</v>
      </c>
    </row>
    <row r="8" spans="1:24" ht="18" customHeight="1">
      <c r="A8" s="48"/>
      <c r="B8" s="271" t="s">
        <v>93</v>
      </c>
      <c r="C8" s="272"/>
      <c r="D8" s="272"/>
      <c r="E8" s="272"/>
      <c r="F8" s="272"/>
      <c r="G8" s="272"/>
      <c r="H8" s="272"/>
      <c r="I8" s="272"/>
      <c r="J8" s="272"/>
      <c r="K8" s="272"/>
      <c r="L8" s="272"/>
      <c r="M8" s="272"/>
      <c r="N8" s="272"/>
      <c r="O8" s="272"/>
      <c r="P8" s="272"/>
      <c r="Q8" s="272"/>
      <c r="R8" s="272"/>
      <c r="S8" s="273"/>
      <c r="T8" s="48"/>
      <c r="U8" s="29"/>
    </row>
    <row r="9" spans="1:24" ht="18" customHeight="1">
      <c r="A9" s="48"/>
      <c r="B9" s="51"/>
      <c r="C9" s="233"/>
      <c r="D9" s="180"/>
      <c r="E9" s="180"/>
      <c r="F9" s="180"/>
      <c r="G9" s="54"/>
      <c r="H9" s="54"/>
      <c r="I9" s="54"/>
      <c r="J9" s="54"/>
      <c r="K9" s="54"/>
      <c r="L9" s="54"/>
      <c r="M9" s="54"/>
      <c r="N9" s="54"/>
      <c r="O9" s="54"/>
      <c r="P9" s="54"/>
      <c r="Q9" s="54"/>
      <c r="R9" s="54"/>
      <c r="S9" s="55"/>
      <c r="T9" s="48"/>
      <c r="U9" s="29"/>
    </row>
    <row r="10" spans="1:24" ht="18" customHeight="1">
      <c r="A10" s="48"/>
      <c r="B10" s="51"/>
      <c r="C10" s="56"/>
      <c r="D10" s="274" t="s">
        <v>37</v>
      </c>
      <c r="E10" s="275"/>
      <c r="F10" s="256" t="s">
        <v>38</v>
      </c>
      <c r="G10" s="257"/>
      <c r="H10" s="257"/>
      <c r="I10" s="257"/>
      <c r="J10" s="258"/>
      <c r="K10" s="259" t="str">
        <f>IF(事業計画書!U9=TRUE,(P11*R11+P12*R12+P13*R13+P14*R14)/1000,"-")</f>
        <v>-</v>
      </c>
      <c r="L10" s="260"/>
      <c r="M10" s="260"/>
      <c r="N10" s="260"/>
      <c r="O10" s="260"/>
      <c r="P10" s="260"/>
      <c r="Q10" s="260"/>
      <c r="R10" s="260"/>
      <c r="S10" s="55" t="s">
        <v>39</v>
      </c>
      <c r="T10" s="48"/>
      <c r="U10" s="25">
        <f>IF(K10="-",0,ROUNDDOWN(K10,0))</f>
        <v>0</v>
      </c>
      <c r="V10" s="23"/>
    </row>
    <row r="11" spans="1:24" ht="18" customHeight="1">
      <c r="A11" s="48"/>
      <c r="B11" s="51"/>
      <c r="C11" s="56"/>
      <c r="D11" s="276"/>
      <c r="E11" s="277"/>
      <c r="F11" s="224" t="s">
        <v>271</v>
      </c>
      <c r="G11" s="228"/>
      <c r="H11" s="406" t="str">
        <f>事業計画書!$H11&amp;""</f>
        <v/>
      </c>
      <c r="I11" s="262"/>
      <c r="J11" s="407"/>
      <c r="K11" s="262" t="str">
        <f>事業計画書!$K11&amp;""</f>
        <v/>
      </c>
      <c r="L11" s="262"/>
      <c r="M11" s="262"/>
      <c r="N11" s="262"/>
      <c r="O11" s="103" t="s">
        <v>265</v>
      </c>
      <c r="P11" s="114" t="str">
        <f>事業計画書!$P11&amp;""</f>
        <v/>
      </c>
      <c r="Q11" s="69" t="s">
        <v>266</v>
      </c>
      <c r="R11" s="114" t="str">
        <f>事業計画書!$R11&amp;""</f>
        <v/>
      </c>
      <c r="S11" s="88" t="s">
        <v>267</v>
      </c>
      <c r="T11" s="48"/>
      <c r="V11" s="20"/>
      <c r="X11" s="2" t="s">
        <v>113</v>
      </c>
    </row>
    <row r="12" spans="1:24" ht="18" customHeight="1">
      <c r="A12" s="48"/>
      <c r="B12" s="51"/>
      <c r="C12" s="56"/>
      <c r="D12" s="276"/>
      <c r="E12" s="277"/>
      <c r="F12" s="226"/>
      <c r="G12" s="229"/>
      <c r="H12" s="254" t="str">
        <f>事業計画書!$H12&amp;""</f>
        <v/>
      </c>
      <c r="I12" s="250"/>
      <c r="J12" s="255"/>
      <c r="K12" s="250" t="str">
        <f>事業計画書!$K12&amp;""</f>
        <v/>
      </c>
      <c r="L12" s="250"/>
      <c r="M12" s="250"/>
      <c r="N12" s="250"/>
      <c r="O12" s="89" t="s">
        <v>265</v>
      </c>
      <c r="P12" s="114">
        <f>事業計画書!$P12</f>
        <v>0</v>
      </c>
      <c r="Q12" s="73" t="s">
        <v>266</v>
      </c>
      <c r="R12" s="114">
        <f>事業計画書!$R12</f>
        <v>0</v>
      </c>
      <c r="S12" s="57" t="s">
        <v>267</v>
      </c>
      <c r="T12" s="48"/>
      <c r="V12" s="20"/>
      <c r="X12" s="182">
        <f>MIN(U10,U15)</f>
        <v>0</v>
      </c>
    </row>
    <row r="13" spans="1:24" ht="18" customHeight="1">
      <c r="A13" s="48"/>
      <c r="B13" s="51"/>
      <c r="C13" s="56"/>
      <c r="D13" s="276"/>
      <c r="E13" s="277"/>
      <c r="F13" s="226"/>
      <c r="G13" s="229"/>
      <c r="H13" s="254" t="str">
        <f>事業計画書!$H13&amp;""</f>
        <v/>
      </c>
      <c r="I13" s="250"/>
      <c r="J13" s="255"/>
      <c r="K13" s="250" t="str">
        <f>事業計画書!$K13&amp;""</f>
        <v/>
      </c>
      <c r="L13" s="250"/>
      <c r="M13" s="250"/>
      <c r="N13" s="250"/>
      <c r="O13" s="89" t="s">
        <v>265</v>
      </c>
      <c r="P13" s="114">
        <f>事業計画書!$P13</f>
        <v>0</v>
      </c>
      <c r="Q13" s="73" t="s">
        <v>266</v>
      </c>
      <c r="R13" s="114">
        <f>事業計画書!$R13</f>
        <v>0</v>
      </c>
      <c r="S13" s="57" t="s">
        <v>267</v>
      </c>
      <c r="T13" s="48"/>
      <c r="V13" s="20"/>
      <c r="W13" s="19"/>
      <c r="X13" s="183"/>
    </row>
    <row r="14" spans="1:24" ht="18" customHeight="1">
      <c r="A14" s="48"/>
      <c r="B14" s="51"/>
      <c r="C14" s="56"/>
      <c r="D14" s="278"/>
      <c r="E14" s="279"/>
      <c r="F14" s="230"/>
      <c r="G14" s="231"/>
      <c r="H14" s="403" t="str">
        <f>事業計画書!$H14&amp;""</f>
        <v/>
      </c>
      <c r="I14" s="404"/>
      <c r="J14" s="405"/>
      <c r="K14" s="250" t="str">
        <f>事業計画書!$K14&amp;""</f>
        <v/>
      </c>
      <c r="L14" s="250"/>
      <c r="M14" s="250"/>
      <c r="N14" s="250"/>
      <c r="O14" s="89" t="s">
        <v>265</v>
      </c>
      <c r="P14" s="114">
        <f>事業計画書!$P14</f>
        <v>0</v>
      </c>
      <c r="Q14" s="73" t="s">
        <v>266</v>
      </c>
      <c r="R14" s="114">
        <f>事業計画書!$R14</f>
        <v>0</v>
      </c>
      <c r="S14" s="57" t="s">
        <v>267</v>
      </c>
      <c r="T14" s="48"/>
      <c r="V14" s="20"/>
    </row>
    <row r="15" spans="1:24" ht="18" customHeight="1">
      <c r="A15" s="48"/>
      <c r="B15" s="51"/>
      <c r="C15" s="56"/>
      <c r="D15" s="229" t="s">
        <v>40</v>
      </c>
      <c r="E15" s="229"/>
      <c r="F15" s="256" t="s">
        <v>41</v>
      </c>
      <c r="G15" s="257"/>
      <c r="H15" s="257"/>
      <c r="I15" s="257"/>
      <c r="J15" s="258"/>
      <c r="K15" s="259" t="str">
        <f>IF(事業計画書!U9=TRUE,P16*R16+P17*R17+P18*R18,"-")</f>
        <v>-</v>
      </c>
      <c r="L15" s="260"/>
      <c r="M15" s="260"/>
      <c r="N15" s="260"/>
      <c r="O15" s="260"/>
      <c r="P15" s="260"/>
      <c r="Q15" s="260"/>
      <c r="R15" s="260"/>
      <c r="S15" s="55" t="s">
        <v>39</v>
      </c>
      <c r="T15" s="48"/>
      <c r="U15" s="25">
        <f>IF(K15="-",0,ROUNDDOWN(K15,0))</f>
        <v>0</v>
      </c>
      <c r="V15" s="21"/>
    </row>
    <row r="16" spans="1:24" ht="18" customHeight="1">
      <c r="A16" s="48"/>
      <c r="B16" s="51"/>
      <c r="C16" s="56"/>
      <c r="D16" s="229"/>
      <c r="E16" s="229"/>
      <c r="F16" s="224" t="s">
        <v>404</v>
      </c>
      <c r="G16" s="225"/>
      <c r="H16" s="406" t="str">
        <f>事業計画書!$H16&amp;""</f>
        <v/>
      </c>
      <c r="I16" s="262"/>
      <c r="J16" s="407"/>
      <c r="K16" s="262" t="str">
        <f>事業計画書!$K16&amp;""</f>
        <v/>
      </c>
      <c r="L16" s="262"/>
      <c r="M16" s="262"/>
      <c r="N16" s="262"/>
      <c r="O16" s="103" t="s">
        <v>265</v>
      </c>
      <c r="P16" s="114" t="str">
        <f>事業計画書!$P16&amp;""</f>
        <v/>
      </c>
      <c r="Q16" s="69" t="s">
        <v>268</v>
      </c>
      <c r="R16" s="114" t="str">
        <f>事業計画書!$R16&amp;""</f>
        <v/>
      </c>
      <c r="S16" s="88" t="s">
        <v>269</v>
      </c>
      <c r="T16" s="48"/>
    </row>
    <row r="17" spans="1:28" ht="18" customHeight="1">
      <c r="A17" s="48"/>
      <c r="B17" s="51"/>
      <c r="C17" s="56"/>
      <c r="D17" s="229"/>
      <c r="E17" s="229"/>
      <c r="F17" s="226"/>
      <c r="G17" s="227"/>
      <c r="H17" s="254" t="str">
        <f>事業計画書!$H17&amp;""</f>
        <v/>
      </c>
      <c r="I17" s="250"/>
      <c r="J17" s="255"/>
      <c r="K17" s="250" t="str">
        <f>事業計画書!$K17&amp;""</f>
        <v/>
      </c>
      <c r="L17" s="250"/>
      <c r="M17" s="250"/>
      <c r="N17" s="250"/>
      <c r="O17" s="89" t="s">
        <v>265</v>
      </c>
      <c r="P17" s="114">
        <f>事業計画書!$P17</f>
        <v>0</v>
      </c>
      <c r="Q17" s="73" t="s">
        <v>268</v>
      </c>
      <c r="R17" s="114">
        <f>事業計画書!$R17</f>
        <v>0</v>
      </c>
      <c r="S17" s="57" t="s">
        <v>269</v>
      </c>
      <c r="T17" s="48"/>
    </row>
    <row r="18" spans="1:28" ht="18" customHeight="1">
      <c r="A18" s="48"/>
      <c r="B18" s="51"/>
      <c r="C18" s="56"/>
      <c r="D18" s="229"/>
      <c r="E18" s="229"/>
      <c r="F18" s="226"/>
      <c r="G18" s="227"/>
      <c r="H18" s="403" t="str">
        <f>事業計画書!$H18&amp;""</f>
        <v/>
      </c>
      <c r="I18" s="404"/>
      <c r="J18" s="405"/>
      <c r="K18" s="250" t="str">
        <f>事業計画書!$K18&amp;""</f>
        <v/>
      </c>
      <c r="L18" s="250"/>
      <c r="M18" s="250"/>
      <c r="N18" s="250"/>
      <c r="O18" s="89" t="s">
        <v>265</v>
      </c>
      <c r="P18" s="114">
        <f>事業計画書!$P18</f>
        <v>0</v>
      </c>
      <c r="Q18" s="73" t="s">
        <v>268</v>
      </c>
      <c r="R18" s="114">
        <f>事業計画書!$R18</f>
        <v>0</v>
      </c>
      <c r="S18" s="57" t="s">
        <v>269</v>
      </c>
      <c r="T18" s="48"/>
    </row>
    <row r="19" spans="1:28" ht="18" customHeight="1">
      <c r="A19" s="48"/>
      <c r="B19" s="56"/>
      <c r="C19" s="56"/>
      <c r="D19" s="231"/>
      <c r="E19" s="231"/>
      <c r="F19" s="256" t="s">
        <v>42</v>
      </c>
      <c r="G19" s="257"/>
      <c r="H19" s="257"/>
      <c r="I19" s="257"/>
      <c r="J19" s="258"/>
      <c r="K19" s="179" t="s">
        <v>94</v>
      </c>
      <c r="L19" s="180"/>
      <c r="M19" s="180"/>
      <c r="N19" s="180"/>
      <c r="O19" s="180"/>
      <c r="P19" s="180"/>
      <c r="Q19" s="180"/>
      <c r="R19" s="180"/>
      <c r="S19" s="181"/>
      <c r="T19" s="48"/>
      <c r="V19" s="17"/>
      <c r="AA19" s="29" t="b">
        <v>0</v>
      </c>
      <c r="AB19" s="29" t="b">
        <v>0</v>
      </c>
    </row>
    <row r="20" spans="1:28" ht="18" customHeight="1">
      <c r="A20" s="48"/>
      <c r="B20" s="51"/>
      <c r="C20" s="51"/>
      <c r="D20" s="274" t="s">
        <v>95</v>
      </c>
      <c r="E20" s="275"/>
      <c r="F20" s="256" t="s">
        <v>96</v>
      </c>
      <c r="G20" s="257"/>
      <c r="H20" s="257"/>
      <c r="I20" s="257"/>
      <c r="J20" s="258"/>
      <c r="K20" s="259" t="str">
        <f>IF(事業計画書!U9=TRUE,P21*R21+P22*R22+P23*R23,"-")</f>
        <v>-</v>
      </c>
      <c r="L20" s="260"/>
      <c r="M20" s="260"/>
      <c r="N20" s="260"/>
      <c r="O20" s="260"/>
      <c r="P20" s="260"/>
      <c r="Q20" s="260"/>
      <c r="R20" s="260"/>
      <c r="S20" s="100" t="s">
        <v>272</v>
      </c>
      <c r="T20" s="48"/>
      <c r="U20" s="26" t="e">
        <f>ROUNDDOWN(K20,1)</f>
        <v>#VALUE!</v>
      </c>
      <c r="V20" s="22"/>
    </row>
    <row r="21" spans="1:28" ht="18" customHeight="1">
      <c r="A21" s="48"/>
      <c r="B21" s="56"/>
      <c r="C21" s="51"/>
      <c r="D21" s="276"/>
      <c r="E21" s="277"/>
      <c r="F21" s="224" t="s">
        <v>403</v>
      </c>
      <c r="G21" s="225"/>
      <c r="H21" s="406" t="str">
        <f>事業計画書!$H21&amp;""</f>
        <v/>
      </c>
      <c r="I21" s="262"/>
      <c r="J21" s="407"/>
      <c r="K21" s="262" t="str">
        <f>事業計画書!$K21&amp;""</f>
        <v/>
      </c>
      <c r="L21" s="262"/>
      <c r="M21" s="262"/>
      <c r="N21" s="262"/>
      <c r="O21" s="92" t="s">
        <v>265</v>
      </c>
      <c r="P21" s="115" t="str">
        <f>事業計画書!$P21&amp;""</f>
        <v/>
      </c>
      <c r="Q21" s="93" t="s">
        <v>270</v>
      </c>
      <c r="R21" s="115" t="str">
        <f>事業計画書!$R21&amp;""</f>
        <v/>
      </c>
      <c r="S21" s="94" t="s">
        <v>269</v>
      </c>
      <c r="T21" s="48"/>
    </row>
    <row r="22" spans="1:28" ht="18" customHeight="1">
      <c r="A22" s="48"/>
      <c r="B22" s="56"/>
      <c r="C22" s="51"/>
      <c r="D22" s="276"/>
      <c r="E22" s="277"/>
      <c r="F22" s="226"/>
      <c r="G22" s="227"/>
      <c r="H22" s="254" t="str">
        <f>事業計画書!$H22&amp;""</f>
        <v/>
      </c>
      <c r="I22" s="250"/>
      <c r="J22" s="255"/>
      <c r="K22" s="250" t="str">
        <f>事業計画書!$K22&amp;""</f>
        <v/>
      </c>
      <c r="L22" s="250"/>
      <c r="M22" s="250"/>
      <c r="N22" s="250"/>
      <c r="O22" s="89" t="s">
        <v>265</v>
      </c>
      <c r="P22" s="114">
        <f>事業計画書!$P22</f>
        <v>0</v>
      </c>
      <c r="Q22" s="73" t="s">
        <v>270</v>
      </c>
      <c r="R22" s="114">
        <f>事業計画書!$R22</f>
        <v>0</v>
      </c>
      <c r="S22" s="57" t="s">
        <v>269</v>
      </c>
      <c r="T22" s="48"/>
    </row>
    <row r="23" spans="1:28" ht="18" customHeight="1">
      <c r="A23" s="48"/>
      <c r="B23" s="56"/>
      <c r="C23" s="51"/>
      <c r="D23" s="278"/>
      <c r="E23" s="279"/>
      <c r="F23" s="226"/>
      <c r="G23" s="227"/>
      <c r="H23" s="403" t="str">
        <f>事業計画書!$H23&amp;""</f>
        <v/>
      </c>
      <c r="I23" s="404"/>
      <c r="J23" s="405"/>
      <c r="K23" s="404" t="str">
        <f>事業計画書!$K23&amp;""</f>
        <v/>
      </c>
      <c r="L23" s="404"/>
      <c r="M23" s="404"/>
      <c r="N23" s="404"/>
      <c r="O23" s="90" t="s">
        <v>265</v>
      </c>
      <c r="P23" s="119">
        <f>事業計画書!$P23</f>
        <v>0</v>
      </c>
      <c r="Q23" s="91" t="s">
        <v>270</v>
      </c>
      <c r="R23" s="119">
        <f>事業計画書!$R23</f>
        <v>0</v>
      </c>
      <c r="S23" s="95" t="s">
        <v>269</v>
      </c>
      <c r="T23" s="48"/>
    </row>
    <row r="24" spans="1:28" ht="18" customHeight="1">
      <c r="A24" s="48"/>
      <c r="B24" s="56"/>
      <c r="C24" s="233"/>
      <c r="D24" s="180"/>
      <c r="E24" s="180"/>
      <c r="F24" s="180"/>
      <c r="G24" s="53"/>
      <c r="H24" s="48"/>
      <c r="I24" s="48"/>
      <c r="J24" s="48"/>
      <c r="K24" s="48"/>
      <c r="L24" s="48"/>
      <c r="M24" s="48"/>
      <c r="N24" s="48"/>
      <c r="O24" s="48"/>
      <c r="P24" s="48"/>
      <c r="Q24" s="48"/>
      <c r="R24" s="48"/>
      <c r="S24" s="62"/>
      <c r="T24" s="48"/>
      <c r="V24" s="17"/>
    </row>
    <row r="25" spans="1:28" ht="18" customHeight="1">
      <c r="A25" s="48"/>
      <c r="B25" s="56"/>
      <c r="C25" s="56"/>
      <c r="D25" s="274" t="s">
        <v>95</v>
      </c>
      <c r="E25" s="275"/>
      <c r="F25" s="256" t="s">
        <v>96</v>
      </c>
      <c r="G25" s="257"/>
      <c r="H25" s="257"/>
      <c r="I25" s="257"/>
      <c r="J25" s="258"/>
      <c r="K25" s="259" t="str">
        <f>IF(事業計画書!U24=TRUE,P26*R26+P27*R27+P28*R28,"-")</f>
        <v>-</v>
      </c>
      <c r="L25" s="260"/>
      <c r="M25" s="260"/>
      <c r="N25" s="260"/>
      <c r="O25" s="260"/>
      <c r="P25" s="260"/>
      <c r="Q25" s="260"/>
      <c r="R25" s="260"/>
      <c r="S25" s="100" t="s">
        <v>272</v>
      </c>
      <c r="T25" s="48"/>
      <c r="U25" s="120" t="e">
        <f>ROUNDDOWN(K25,1)</f>
        <v>#VALUE!</v>
      </c>
      <c r="V25" s="17"/>
    </row>
    <row r="26" spans="1:28" ht="18" customHeight="1">
      <c r="A26" s="48"/>
      <c r="B26" s="56"/>
      <c r="C26" s="56"/>
      <c r="D26" s="276"/>
      <c r="E26" s="277"/>
      <c r="F26" s="224" t="s">
        <v>403</v>
      </c>
      <c r="G26" s="225"/>
      <c r="H26" s="406" t="str">
        <f>事業計画書!$H26&amp;""</f>
        <v/>
      </c>
      <c r="I26" s="262"/>
      <c r="J26" s="407"/>
      <c r="K26" s="262" t="str">
        <f>事業計画書!$K26&amp;""</f>
        <v/>
      </c>
      <c r="L26" s="262"/>
      <c r="M26" s="262"/>
      <c r="N26" s="262"/>
      <c r="O26" s="92" t="s">
        <v>265</v>
      </c>
      <c r="P26" s="115" t="str">
        <f>事業計画書!$P26&amp;""</f>
        <v/>
      </c>
      <c r="Q26" s="93" t="s">
        <v>270</v>
      </c>
      <c r="R26" s="115" t="str">
        <f>事業計画書!$R26&amp;""</f>
        <v/>
      </c>
      <c r="S26" s="94" t="s">
        <v>269</v>
      </c>
      <c r="T26" s="48"/>
      <c r="V26" s="22"/>
    </row>
    <row r="27" spans="1:28" ht="18" customHeight="1">
      <c r="A27" s="48"/>
      <c r="B27" s="56"/>
      <c r="C27" s="56"/>
      <c r="D27" s="276"/>
      <c r="E27" s="277"/>
      <c r="F27" s="226"/>
      <c r="G27" s="227"/>
      <c r="H27" s="254" t="str">
        <f>事業計画書!$H27&amp;""</f>
        <v/>
      </c>
      <c r="I27" s="250"/>
      <c r="J27" s="255"/>
      <c r="K27" s="250" t="str">
        <f>事業計画書!$K27&amp;""</f>
        <v/>
      </c>
      <c r="L27" s="250"/>
      <c r="M27" s="250"/>
      <c r="N27" s="250"/>
      <c r="O27" s="89" t="s">
        <v>265</v>
      </c>
      <c r="P27" s="114">
        <f>事業計画書!$P27</f>
        <v>0</v>
      </c>
      <c r="Q27" s="73" t="s">
        <v>270</v>
      </c>
      <c r="R27" s="114">
        <f>事業計画書!$R27</f>
        <v>0</v>
      </c>
      <c r="S27" s="57" t="s">
        <v>269</v>
      </c>
      <c r="T27" s="48"/>
      <c r="U27" s="26"/>
      <c r="V27" s="17"/>
      <c r="AA27" s="29"/>
      <c r="AB27" s="29"/>
    </row>
    <row r="28" spans="1:28" ht="18" customHeight="1">
      <c r="A28" s="48"/>
      <c r="B28" s="56"/>
      <c r="C28" s="56"/>
      <c r="D28" s="276"/>
      <c r="E28" s="277"/>
      <c r="F28" s="226"/>
      <c r="G28" s="227"/>
      <c r="H28" s="403" t="str">
        <f>事業計画書!$H28&amp;""</f>
        <v/>
      </c>
      <c r="I28" s="404"/>
      <c r="J28" s="405"/>
      <c r="K28" s="404" t="str">
        <f>事業計画書!$K28&amp;""</f>
        <v/>
      </c>
      <c r="L28" s="404"/>
      <c r="M28" s="404"/>
      <c r="N28" s="404"/>
      <c r="O28" s="90" t="s">
        <v>265</v>
      </c>
      <c r="P28" s="119">
        <f>事業計画書!$P28</f>
        <v>0</v>
      </c>
      <c r="Q28" s="91" t="s">
        <v>270</v>
      </c>
      <c r="R28" s="119">
        <f>事業計画書!$R28</f>
        <v>0</v>
      </c>
      <c r="S28" s="95" t="s">
        <v>269</v>
      </c>
      <c r="T28" s="48"/>
      <c r="V28" s="17"/>
    </row>
    <row r="29" spans="1:28" ht="18" customHeight="1">
      <c r="A29" s="48"/>
      <c r="B29" s="56"/>
      <c r="C29" s="56"/>
      <c r="D29" s="224" t="s">
        <v>394</v>
      </c>
      <c r="E29" s="225"/>
      <c r="F29" s="256" t="s">
        <v>41</v>
      </c>
      <c r="G29" s="257"/>
      <c r="H29" s="257"/>
      <c r="I29" s="257"/>
      <c r="J29" s="258"/>
      <c r="K29" s="259" t="str">
        <f>IF(事業計画書!U24=TRUE,P30*R30+P31*R31+P32*R32,"-")</f>
        <v>-</v>
      </c>
      <c r="L29" s="260"/>
      <c r="M29" s="260"/>
      <c r="N29" s="260"/>
      <c r="O29" s="260"/>
      <c r="P29" s="260"/>
      <c r="Q29" s="260"/>
      <c r="R29" s="260"/>
      <c r="S29" s="55" t="s">
        <v>39</v>
      </c>
      <c r="T29" s="48"/>
      <c r="V29" s="17"/>
    </row>
    <row r="30" spans="1:28" ht="18" customHeight="1">
      <c r="A30" s="48"/>
      <c r="B30" s="56"/>
      <c r="C30" s="56"/>
      <c r="D30" s="226"/>
      <c r="E30" s="227"/>
      <c r="F30" s="224" t="s">
        <v>404</v>
      </c>
      <c r="G30" s="225"/>
      <c r="H30" s="406" t="str">
        <f>事業計画書!$H30&amp;""</f>
        <v/>
      </c>
      <c r="I30" s="262"/>
      <c r="J30" s="407"/>
      <c r="K30" s="262" t="str">
        <f>事業計画書!$K30&amp;""</f>
        <v/>
      </c>
      <c r="L30" s="262"/>
      <c r="M30" s="262"/>
      <c r="N30" s="262"/>
      <c r="O30" s="103" t="s">
        <v>265</v>
      </c>
      <c r="P30" s="115" t="str">
        <f>事業計画書!$P30&amp;""</f>
        <v/>
      </c>
      <c r="Q30" s="69" t="s">
        <v>268</v>
      </c>
      <c r="R30" s="115" t="str">
        <f>事業計画書!$R30&amp;""</f>
        <v/>
      </c>
      <c r="S30" s="88" t="s">
        <v>269</v>
      </c>
      <c r="T30" s="48"/>
      <c r="V30" s="17" t="s">
        <v>398</v>
      </c>
    </row>
    <row r="31" spans="1:28" ht="18" customHeight="1">
      <c r="A31" s="48"/>
      <c r="B31" s="56"/>
      <c r="C31" s="56"/>
      <c r="D31" s="226"/>
      <c r="E31" s="227"/>
      <c r="F31" s="226"/>
      <c r="G31" s="227"/>
      <c r="H31" s="254" t="str">
        <f>事業計画書!$H31&amp;""</f>
        <v/>
      </c>
      <c r="I31" s="250"/>
      <c r="J31" s="255"/>
      <c r="K31" s="250" t="str">
        <f>事業計画書!$K31&amp;""</f>
        <v/>
      </c>
      <c r="L31" s="250"/>
      <c r="M31" s="250"/>
      <c r="N31" s="250"/>
      <c r="O31" s="89" t="s">
        <v>265</v>
      </c>
      <c r="P31" s="114">
        <f>事業計画書!$P31</f>
        <v>0</v>
      </c>
      <c r="Q31" s="73" t="s">
        <v>268</v>
      </c>
      <c r="R31" s="114">
        <f>事業計画書!$R31</f>
        <v>0</v>
      </c>
      <c r="S31" s="57" t="s">
        <v>269</v>
      </c>
      <c r="T31" s="48"/>
      <c r="V31" s="17" t="s">
        <v>399</v>
      </c>
    </row>
    <row r="32" spans="1:28" ht="18" customHeight="1">
      <c r="A32" s="48"/>
      <c r="B32" s="56"/>
      <c r="C32" s="56"/>
      <c r="D32" s="226"/>
      <c r="E32" s="227"/>
      <c r="F32" s="226"/>
      <c r="G32" s="227"/>
      <c r="H32" s="403" t="str">
        <f>事業計画書!$H32&amp;""</f>
        <v/>
      </c>
      <c r="I32" s="404"/>
      <c r="J32" s="405"/>
      <c r="K32" s="404" t="str">
        <f>事業計画書!$K32&amp;""</f>
        <v/>
      </c>
      <c r="L32" s="404"/>
      <c r="M32" s="404"/>
      <c r="N32" s="404"/>
      <c r="O32" s="89" t="s">
        <v>265</v>
      </c>
      <c r="P32" s="119">
        <f>事業計画書!$P32</f>
        <v>0</v>
      </c>
      <c r="Q32" s="73" t="s">
        <v>268</v>
      </c>
      <c r="R32" s="119">
        <f>事業計画書!$R32</f>
        <v>0</v>
      </c>
      <c r="S32" s="57" t="s">
        <v>269</v>
      </c>
      <c r="T32" s="48"/>
      <c r="V32" s="17"/>
    </row>
    <row r="33" spans="1:28" ht="18" customHeight="1">
      <c r="A33" s="48"/>
      <c r="B33" s="56"/>
      <c r="C33" s="56"/>
      <c r="D33" s="230"/>
      <c r="E33" s="232"/>
      <c r="F33" s="256" t="s">
        <v>42</v>
      </c>
      <c r="G33" s="257"/>
      <c r="H33" s="257"/>
      <c r="I33" s="257"/>
      <c r="J33" s="258"/>
      <c r="K33" s="179" t="s">
        <v>94</v>
      </c>
      <c r="L33" s="180"/>
      <c r="M33" s="180"/>
      <c r="N33" s="180"/>
      <c r="O33" s="180"/>
      <c r="P33" s="180"/>
      <c r="Q33" s="180"/>
      <c r="R33" s="180"/>
      <c r="S33" s="181"/>
      <c r="T33" s="48"/>
      <c r="V33" s="17"/>
      <c r="AA33" s="29" t="b">
        <v>0</v>
      </c>
      <c r="AB33" s="29" t="b">
        <v>0</v>
      </c>
    </row>
    <row r="34" spans="1:28" ht="18" customHeight="1">
      <c r="A34" s="48"/>
      <c r="B34" s="52" t="s">
        <v>243</v>
      </c>
      <c r="C34" s="53"/>
      <c r="D34" s="53"/>
      <c r="E34" s="53"/>
      <c r="F34" s="53"/>
      <c r="G34" s="53"/>
      <c r="H34" s="53"/>
      <c r="I34" s="53"/>
      <c r="J34" s="53"/>
      <c r="K34" s="53"/>
      <c r="L34" s="53"/>
      <c r="M34" s="53"/>
      <c r="N34" s="53"/>
      <c r="O34" s="53"/>
      <c r="P34" s="53"/>
      <c r="Q34" s="53"/>
      <c r="R34" s="53"/>
      <c r="S34" s="59"/>
      <c r="T34" s="48"/>
      <c r="U34" s="34"/>
    </row>
    <row r="35" spans="1:28" ht="18" customHeight="1">
      <c r="A35" s="48"/>
      <c r="B35" s="51"/>
      <c r="C35" s="253" t="s">
        <v>46</v>
      </c>
      <c r="D35" s="253"/>
      <c r="E35" s="253"/>
      <c r="F35" s="179" t="s">
        <v>94</v>
      </c>
      <c r="G35" s="180"/>
      <c r="H35" s="180"/>
      <c r="I35" s="180"/>
      <c r="J35" s="180"/>
      <c r="K35" s="180"/>
      <c r="L35" s="180"/>
      <c r="M35" s="180"/>
      <c r="N35" s="180"/>
      <c r="O35" s="180"/>
      <c r="P35" s="180"/>
      <c r="Q35" s="180"/>
      <c r="R35" s="180"/>
      <c r="S35" s="181"/>
      <c r="T35" s="48"/>
      <c r="U35" s="34"/>
      <c r="V35" s="17" t="s">
        <v>97</v>
      </c>
      <c r="AA35" s="29" t="b">
        <v>0</v>
      </c>
      <c r="AB35" s="29" t="b">
        <v>0</v>
      </c>
    </row>
    <row r="36" spans="1:28" ht="18" customHeight="1">
      <c r="A36" s="48"/>
      <c r="B36" s="60"/>
      <c r="C36" s="246" t="s">
        <v>349</v>
      </c>
      <c r="D36" s="246"/>
      <c r="E36" s="246"/>
      <c r="F36" s="184" t="str">
        <f>IF(AA35=FALSE,"-","")</f>
        <v>-</v>
      </c>
      <c r="G36" s="185"/>
      <c r="H36" s="185"/>
      <c r="I36" s="185"/>
      <c r="J36" s="185"/>
      <c r="K36" s="185"/>
      <c r="L36" s="185"/>
      <c r="M36" s="185"/>
      <c r="N36" s="185"/>
      <c r="O36" s="185"/>
      <c r="P36" s="185"/>
      <c r="Q36" s="185"/>
      <c r="R36" s="185"/>
      <c r="S36" s="186"/>
      <c r="T36" s="48"/>
      <c r="U36" s="34"/>
      <c r="V36" s="17" t="s">
        <v>350</v>
      </c>
    </row>
    <row r="37" spans="1:28" ht="18" customHeight="1">
      <c r="A37" s="48"/>
      <c r="B37" s="48" t="s">
        <v>397</v>
      </c>
      <c r="C37" s="118"/>
      <c r="D37" s="118"/>
      <c r="E37" s="118"/>
      <c r="F37" s="118"/>
      <c r="G37" s="118"/>
      <c r="H37" s="118"/>
      <c r="I37" s="118"/>
      <c r="J37" s="118"/>
      <c r="K37" s="118"/>
      <c r="L37" s="118"/>
      <c r="M37" s="118"/>
      <c r="N37" s="118"/>
      <c r="O37" s="118"/>
      <c r="P37" s="118"/>
      <c r="Q37" s="118"/>
      <c r="R37" s="118"/>
      <c r="S37" s="118"/>
      <c r="T37" s="48"/>
      <c r="U37" s="34"/>
    </row>
    <row r="38" spans="1:28" ht="18" customHeight="1">
      <c r="V38" s="30"/>
      <c r="W38" s="31"/>
    </row>
    <row r="39" spans="1:28" ht="18" customHeight="1">
      <c r="A39" s="48"/>
      <c r="B39" s="48" t="s">
        <v>101</v>
      </c>
      <c r="C39" s="48"/>
      <c r="D39" s="48"/>
      <c r="E39" s="48"/>
      <c r="F39" s="48"/>
      <c r="G39" s="48"/>
      <c r="H39" s="48"/>
      <c r="I39" s="48"/>
      <c r="J39" s="48"/>
      <c r="K39" s="48"/>
      <c r="L39" s="48"/>
      <c r="M39" s="48"/>
      <c r="N39" s="48"/>
      <c r="O39" s="48"/>
      <c r="P39" s="48"/>
      <c r="Q39" s="48" t="s">
        <v>102</v>
      </c>
      <c r="R39" s="48"/>
      <c r="S39" s="48"/>
      <c r="T39" s="48"/>
      <c r="V39" s="128" t="s">
        <v>367</v>
      </c>
    </row>
    <row r="40" spans="1:28" ht="18" customHeight="1">
      <c r="A40" s="48"/>
      <c r="B40" s="200"/>
      <c r="C40" s="201"/>
      <c r="D40" s="202"/>
      <c r="E40" s="241" t="s">
        <v>48</v>
      </c>
      <c r="F40" s="233" t="s">
        <v>103</v>
      </c>
      <c r="G40" s="234"/>
      <c r="H40" s="234"/>
      <c r="I40" s="235"/>
      <c r="J40" s="233" t="s">
        <v>49</v>
      </c>
      <c r="K40" s="234"/>
      <c r="L40" s="234"/>
      <c r="M40" s="235"/>
      <c r="N40" s="233" t="s">
        <v>50</v>
      </c>
      <c r="O40" s="234"/>
      <c r="P40" s="235"/>
      <c r="Q40" s="233" t="s">
        <v>51</v>
      </c>
      <c r="R40" s="234"/>
      <c r="S40" s="235"/>
      <c r="T40" s="48"/>
      <c r="V40" s="104" t="s">
        <v>279</v>
      </c>
      <c r="AB40" s="104" t="s">
        <v>280</v>
      </c>
    </row>
    <row r="41" spans="1:28" ht="18" customHeight="1">
      <c r="A41" s="48"/>
      <c r="B41" s="203"/>
      <c r="C41" s="204"/>
      <c r="D41" s="205"/>
      <c r="E41" s="243"/>
      <c r="F41" s="238"/>
      <c r="G41" s="239"/>
      <c r="H41" s="239"/>
      <c r="I41" s="240"/>
      <c r="J41" s="238"/>
      <c r="K41" s="239"/>
      <c r="L41" s="239"/>
      <c r="M41" s="240"/>
      <c r="N41" s="238"/>
      <c r="O41" s="239"/>
      <c r="P41" s="240"/>
      <c r="Q41" s="238"/>
      <c r="R41" s="239"/>
      <c r="S41" s="240"/>
      <c r="T41" s="48"/>
      <c r="V41" s="2" t="s">
        <v>145</v>
      </c>
      <c r="AB41" s="2" t="s">
        <v>284</v>
      </c>
    </row>
    <row r="42" spans="1:28" ht="18" customHeight="1">
      <c r="A42" s="48"/>
      <c r="B42" s="224" t="s">
        <v>52</v>
      </c>
      <c r="C42" s="228"/>
      <c r="D42" s="225"/>
      <c r="E42" s="241" t="s">
        <v>53</v>
      </c>
      <c r="F42" s="408" t="str">
        <f>IF(事業計画書!F61=0,"",事業計画書!F61)</f>
        <v/>
      </c>
      <c r="G42" s="409"/>
      <c r="H42" s="409"/>
      <c r="I42" s="410"/>
      <c r="J42" s="206" t="str">
        <f>IF(事業計画書!J61=0,"",事業計画書!J61)</f>
        <v/>
      </c>
      <c r="K42" s="207"/>
      <c r="L42" s="207"/>
      <c r="M42" s="208"/>
      <c r="N42" s="215" t="str">
        <f>IF(事業計画書!N61=0,"",事業計画書!N61)</f>
        <v/>
      </c>
      <c r="O42" s="216"/>
      <c r="P42" s="217"/>
      <c r="Q42" s="191" t="str">
        <f>IF(事業計画書!Q61=0,"",事業計画書!Q61)</f>
        <v/>
      </c>
      <c r="R42" s="192"/>
      <c r="S42" s="193"/>
      <c r="T42" s="48"/>
      <c r="V42" s="2" t="s">
        <v>151</v>
      </c>
      <c r="AB42" s="2" t="s">
        <v>281</v>
      </c>
    </row>
    <row r="43" spans="1:28" ht="18" customHeight="1">
      <c r="A43" s="48"/>
      <c r="B43" s="226"/>
      <c r="C43" s="229"/>
      <c r="D43" s="227"/>
      <c r="E43" s="242"/>
      <c r="F43" s="411"/>
      <c r="G43" s="412"/>
      <c r="H43" s="412"/>
      <c r="I43" s="413"/>
      <c r="J43" s="209"/>
      <c r="K43" s="210"/>
      <c r="L43" s="210"/>
      <c r="M43" s="211"/>
      <c r="N43" s="218"/>
      <c r="O43" s="219"/>
      <c r="P43" s="220"/>
      <c r="Q43" s="194"/>
      <c r="R43" s="195"/>
      <c r="S43" s="196"/>
      <c r="T43" s="48"/>
      <c r="U43" s="34"/>
      <c r="V43" s="2" t="s">
        <v>153</v>
      </c>
      <c r="AB43" s="2" t="s">
        <v>149</v>
      </c>
    </row>
    <row r="44" spans="1:28" ht="18" customHeight="1">
      <c r="A44" s="48"/>
      <c r="B44" s="226"/>
      <c r="C44" s="229"/>
      <c r="D44" s="227"/>
      <c r="E44" s="243"/>
      <c r="F44" s="414"/>
      <c r="G44" s="415"/>
      <c r="H44" s="415"/>
      <c r="I44" s="416"/>
      <c r="J44" s="212"/>
      <c r="K44" s="213"/>
      <c r="L44" s="213"/>
      <c r="M44" s="214"/>
      <c r="N44" s="221"/>
      <c r="O44" s="222"/>
      <c r="P44" s="223"/>
      <c r="Q44" s="197"/>
      <c r="R44" s="198"/>
      <c r="S44" s="199"/>
      <c r="T44" s="48"/>
      <c r="U44" s="34"/>
      <c r="V44" s="2" t="s">
        <v>146</v>
      </c>
      <c r="AB44" s="2" t="s">
        <v>282</v>
      </c>
    </row>
    <row r="45" spans="1:28" ht="18" customHeight="1">
      <c r="A45" s="48"/>
      <c r="B45" s="226"/>
      <c r="C45" s="229"/>
      <c r="D45" s="227"/>
      <c r="E45" s="241" t="s">
        <v>54</v>
      </c>
      <c r="F45" s="206" t="str">
        <f>IF(事業計画書!F64=0,"",事業計画書!F64)</f>
        <v/>
      </c>
      <c r="G45" s="207"/>
      <c r="H45" s="207"/>
      <c r="I45" s="208"/>
      <c r="J45" s="206" t="str">
        <f>IF(事業計画書!J64=0,"",事業計画書!J64)</f>
        <v/>
      </c>
      <c r="K45" s="207"/>
      <c r="L45" s="207"/>
      <c r="M45" s="208"/>
      <c r="N45" s="215" t="str">
        <f>IF(事業計画書!N64=0,"",事業計画書!N64)</f>
        <v/>
      </c>
      <c r="O45" s="216"/>
      <c r="P45" s="217"/>
      <c r="Q45" s="191" t="str">
        <f>IF(事業計画書!Q64=0,"",事業計画書!Q64)</f>
        <v/>
      </c>
      <c r="R45" s="192"/>
      <c r="S45" s="193"/>
      <c r="T45" s="48"/>
      <c r="U45" s="34"/>
      <c r="V45" s="2" t="s">
        <v>148</v>
      </c>
      <c r="AB45" s="2" t="s">
        <v>285</v>
      </c>
    </row>
    <row r="46" spans="1:28" ht="18" customHeight="1">
      <c r="A46" s="48"/>
      <c r="B46" s="226"/>
      <c r="C46" s="229"/>
      <c r="D46" s="227"/>
      <c r="E46" s="242"/>
      <c r="F46" s="209"/>
      <c r="G46" s="210"/>
      <c r="H46" s="210"/>
      <c r="I46" s="211"/>
      <c r="J46" s="209"/>
      <c r="K46" s="210"/>
      <c r="L46" s="210"/>
      <c r="M46" s="211"/>
      <c r="N46" s="218"/>
      <c r="O46" s="219"/>
      <c r="P46" s="220"/>
      <c r="Q46" s="194"/>
      <c r="R46" s="195"/>
      <c r="S46" s="196"/>
      <c r="T46" s="48"/>
      <c r="U46" s="34"/>
      <c r="V46" s="2" t="s">
        <v>147</v>
      </c>
      <c r="AB46" s="2" t="s">
        <v>283</v>
      </c>
    </row>
    <row r="47" spans="1:28" ht="18" customHeight="1">
      <c r="A47" s="48"/>
      <c r="B47" s="230"/>
      <c r="C47" s="231"/>
      <c r="D47" s="232"/>
      <c r="E47" s="243"/>
      <c r="F47" s="212"/>
      <c r="G47" s="213"/>
      <c r="H47" s="213"/>
      <c r="I47" s="214"/>
      <c r="J47" s="212"/>
      <c r="K47" s="213"/>
      <c r="L47" s="213"/>
      <c r="M47" s="214"/>
      <c r="N47" s="221"/>
      <c r="O47" s="222"/>
      <c r="P47" s="223"/>
      <c r="Q47" s="197"/>
      <c r="R47" s="198"/>
      <c r="S47" s="199"/>
      <c r="T47" s="48"/>
      <c r="U47" s="34"/>
      <c r="AB47" s="2" t="s">
        <v>150</v>
      </c>
    </row>
    <row r="48" spans="1:28" ht="18" customHeight="1">
      <c r="A48" s="48"/>
      <c r="B48" s="233" t="s">
        <v>43</v>
      </c>
      <c r="C48" s="234"/>
      <c r="D48" s="235"/>
      <c r="E48" s="241" t="s">
        <v>53</v>
      </c>
      <c r="F48" s="206" t="str">
        <f>IF(事業計画書!F67=0,"",事業計画書!F67)</f>
        <v/>
      </c>
      <c r="G48" s="207"/>
      <c r="H48" s="207"/>
      <c r="I48" s="208"/>
      <c r="J48" s="206" t="str">
        <f>IF(事業計画書!J67=0,"",事業計画書!J67)</f>
        <v/>
      </c>
      <c r="K48" s="207"/>
      <c r="L48" s="207"/>
      <c r="M48" s="208"/>
      <c r="N48" s="215" t="str">
        <f>IF(事業計画書!N67=0,"",事業計画書!N67)</f>
        <v/>
      </c>
      <c r="O48" s="216"/>
      <c r="P48" s="217"/>
      <c r="Q48" s="191" t="str">
        <f>IF(事業計画書!Q67=0,"",事業計画書!Q67)</f>
        <v/>
      </c>
      <c r="R48" s="192"/>
      <c r="S48" s="193"/>
      <c r="T48" s="48"/>
      <c r="U48" s="34"/>
      <c r="V48" s="13" t="s">
        <v>142</v>
      </c>
      <c r="W48" s="2" t="s">
        <v>152</v>
      </c>
      <c r="AB48" s="2" t="s">
        <v>286</v>
      </c>
    </row>
    <row r="49" spans="1:28" ht="18" customHeight="1">
      <c r="A49" s="48"/>
      <c r="B49" s="236"/>
      <c r="C49" s="172"/>
      <c r="D49" s="237"/>
      <c r="E49" s="242"/>
      <c r="F49" s="209"/>
      <c r="G49" s="210"/>
      <c r="H49" s="210"/>
      <c r="I49" s="211"/>
      <c r="J49" s="209"/>
      <c r="K49" s="210"/>
      <c r="L49" s="210"/>
      <c r="M49" s="211"/>
      <c r="N49" s="218"/>
      <c r="O49" s="219"/>
      <c r="P49" s="220"/>
      <c r="Q49" s="194"/>
      <c r="R49" s="195"/>
      <c r="S49" s="196"/>
      <c r="T49" s="48"/>
      <c r="U49" s="34"/>
      <c r="V49" s="2" t="s">
        <v>143</v>
      </c>
      <c r="W49" s="2" t="s">
        <v>156</v>
      </c>
      <c r="AB49" s="2" t="s">
        <v>147</v>
      </c>
    </row>
    <row r="50" spans="1:28" ht="18" customHeight="1">
      <c r="A50" s="48"/>
      <c r="B50" s="236"/>
      <c r="C50" s="172"/>
      <c r="D50" s="237"/>
      <c r="E50" s="243"/>
      <c r="F50" s="212"/>
      <c r="G50" s="213"/>
      <c r="H50" s="213"/>
      <c r="I50" s="214"/>
      <c r="J50" s="212"/>
      <c r="K50" s="213"/>
      <c r="L50" s="213"/>
      <c r="M50" s="214"/>
      <c r="N50" s="221"/>
      <c r="O50" s="222"/>
      <c r="P50" s="223"/>
      <c r="Q50" s="197"/>
      <c r="R50" s="198"/>
      <c r="S50" s="199"/>
      <c r="T50" s="48"/>
      <c r="U50" s="34"/>
      <c r="W50" s="2" t="s">
        <v>144</v>
      </c>
    </row>
    <row r="51" spans="1:28" ht="18" customHeight="1">
      <c r="A51" s="48"/>
      <c r="B51" s="236"/>
      <c r="C51" s="172"/>
      <c r="D51" s="237"/>
      <c r="E51" s="241" t="s">
        <v>54</v>
      </c>
      <c r="F51" s="206" t="str">
        <f>IF(事業計画書!F70=0,"",事業計画書!F70)</f>
        <v/>
      </c>
      <c r="G51" s="207"/>
      <c r="H51" s="207"/>
      <c r="I51" s="208"/>
      <c r="J51" s="206" t="str">
        <f>IF(事業計画書!J70=0,"",事業計画書!J70)</f>
        <v/>
      </c>
      <c r="K51" s="207"/>
      <c r="L51" s="207"/>
      <c r="M51" s="208"/>
      <c r="N51" s="215" t="str">
        <f>IF(事業計画書!N70=0,"",事業計画書!N70)</f>
        <v/>
      </c>
      <c r="O51" s="216"/>
      <c r="P51" s="217"/>
      <c r="Q51" s="191" t="str">
        <f>IF(事業計画書!Q70=0,"",事業計画書!Q70)</f>
        <v/>
      </c>
      <c r="R51" s="192"/>
      <c r="S51" s="193"/>
      <c r="T51" s="48"/>
      <c r="U51" s="34"/>
    </row>
    <row r="52" spans="1:28" ht="18" customHeight="1">
      <c r="A52" s="48"/>
      <c r="B52" s="236"/>
      <c r="C52" s="172"/>
      <c r="D52" s="237"/>
      <c r="E52" s="242"/>
      <c r="F52" s="209"/>
      <c r="G52" s="210"/>
      <c r="H52" s="210"/>
      <c r="I52" s="211"/>
      <c r="J52" s="209"/>
      <c r="K52" s="210"/>
      <c r="L52" s="210"/>
      <c r="M52" s="211"/>
      <c r="N52" s="218"/>
      <c r="O52" s="219"/>
      <c r="P52" s="220"/>
      <c r="Q52" s="194"/>
      <c r="R52" s="195"/>
      <c r="S52" s="196"/>
      <c r="T52" s="48"/>
      <c r="U52" s="34"/>
      <c r="V52" s="13" t="s">
        <v>154</v>
      </c>
    </row>
    <row r="53" spans="1:28" ht="18" customHeight="1">
      <c r="A53" s="48"/>
      <c r="B53" s="238"/>
      <c r="C53" s="239"/>
      <c r="D53" s="240"/>
      <c r="E53" s="243"/>
      <c r="F53" s="212"/>
      <c r="G53" s="213"/>
      <c r="H53" s="213"/>
      <c r="I53" s="214"/>
      <c r="J53" s="212"/>
      <c r="K53" s="213"/>
      <c r="L53" s="213"/>
      <c r="M53" s="214"/>
      <c r="N53" s="221"/>
      <c r="O53" s="222"/>
      <c r="P53" s="223"/>
      <c r="Q53" s="197"/>
      <c r="R53" s="198"/>
      <c r="S53" s="199"/>
      <c r="T53" s="48"/>
      <c r="U53" s="34"/>
      <c r="V53" s="13" t="s">
        <v>155</v>
      </c>
    </row>
    <row r="54" spans="1:28" ht="18" customHeight="1">
      <c r="A54" s="48"/>
      <c r="B54" s="48" t="s">
        <v>396</v>
      </c>
      <c r="C54" s="48"/>
      <c r="D54" s="48"/>
      <c r="E54" s="48"/>
      <c r="F54" s="48"/>
      <c r="G54" s="48"/>
      <c r="H54" s="48"/>
      <c r="I54" s="48"/>
      <c r="J54" s="48"/>
      <c r="K54" s="48"/>
      <c r="L54" s="48"/>
      <c r="M54" s="48"/>
      <c r="N54" s="48"/>
      <c r="O54" s="48"/>
      <c r="P54" s="48"/>
      <c r="Q54" s="48"/>
      <c r="R54" s="48"/>
      <c r="S54" s="48"/>
      <c r="T54" s="48"/>
      <c r="U54" s="34"/>
      <c r="V54" s="30"/>
      <c r="W54" s="32"/>
      <c r="X54" s="31"/>
    </row>
    <row r="55" spans="1:28" ht="18" customHeight="1">
      <c r="A55" s="48"/>
      <c r="B55" s="48"/>
      <c r="C55" s="48"/>
      <c r="D55" s="48"/>
      <c r="E55" s="48"/>
      <c r="F55" s="48"/>
      <c r="G55" s="48"/>
      <c r="H55" s="48"/>
      <c r="I55" s="48"/>
      <c r="J55" s="48"/>
      <c r="K55" s="48"/>
      <c r="L55" s="48"/>
      <c r="M55" s="48"/>
      <c r="N55" s="48"/>
      <c r="O55" s="48"/>
      <c r="P55" s="48"/>
      <c r="Q55" s="48"/>
      <c r="R55" s="48"/>
      <c r="S55" s="48"/>
      <c r="T55" s="48"/>
      <c r="V55" s="30"/>
      <c r="W55" s="33"/>
      <c r="X55" s="31"/>
    </row>
    <row r="56" spans="1:28" ht="18" customHeight="1">
      <c r="A56" s="48"/>
      <c r="B56" s="48"/>
      <c r="C56" s="48"/>
      <c r="D56" s="48"/>
      <c r="E56" s="48"/>
      <c r="F56" s="48"/>
      <c r="G56" s="48"/>
      <c r="H56" s="48"/>
      <c r="I56" s="48"/>
      <c r="J56" s="48"/>
      <c r="K56" s="48"/>
      <c r="L56" s="48"/>
      <c r="M56" s="48"/>
      <c r="N56" s="48"/>
      <c r="O56" s="48"/>
      <c r="P56" s="48"/>
      <c r="Q56" s="48"/>
      <c r="R56" s="48"/>
      <c r="S56" s="48"/>
      <c r="T56" s="48"/>
      <c r="V56" s="30"/>
      <c r="W56" s="33"/>
      <c r="X56" s="31"/>
    </row>
    <row r="57" spans="1:28" ht="18" customHeight="1">
      <c r="A57" s="48"/>
      <c r="B57" s="48"/>
      <c r="C57" s="48"/>
      <c r="D57" s="48"/>
      <c r="E57" s="48"/>
      <c r="F57" s="48"/>
      <c r="G57" s="48"/>
      <c r="H57" s="48"/>
      <c r="I57" s="48"/>
      <c r="J57" s="48"/>
      <c r="K57" s="48"/>
      <c r="L57" s="48"/>
      <c r="M57" s="48"/>
      <c r="N57" s="48"/>
      <c r="O57" s="48"/>
      <c r="P57" s="48"/>
      <c r="Q57" s="48"/>
      <c r="R57" s="48"/>
      <c r="S57" s="48"/>
      <c r="T57" s="48"/>
      <c r="V57" s="30"/>
      <c r="X57" s="31"/>
    </row>
    <row r="58" spans="1:28" ht="18" customHeight="1">
      <c r="A58" s="48"/>
      <c r="B58" s="48"/>
      <c r="C58" s="48"/>
      <c r="D58" s="48"/>
      <c r="E58" s="48"/>
      <c r="F58" s="48"/>
      <c r="G58" s="48"/>
      <c r="H58" s="48"/>
      <c r="I58" s="48"/>
      <c r="J58" s="48"/>
      <c r="K58" s="48"/>
      <c r="L58" s="48"/>
      <c r="M58" s="48"/>
      <c r="N58" s="48"/>
      <c r="O58" s="48"/>
      <c r="P58" s="48"/>
      <c r="Q58" s="48"/>
      <c r="R58" s="48"/>
      <c r="S58" s="48"/>
      <c r="T58" s="48"/>
      <c r="V58" s="30"/>
      <c r="X58" s="31"/>
    </row>
    <row r="59" spans="1:28" ht="18" customHeight="1">
      <c r="V59" s="2"/>
      <c r="AB59" s="2"/>
    </row>
    <row r="60" spans="1:28" ht="18" customHeight="1">
      <c r="V60" s="2"/>
      <c r="AB60" s="2"/>
    </row>
    <row r="61" spans="1:28" ht="18" customHeight="1">
      <c r="V61" s="2"/>
      <c r="AB61" s="2"/>
    </row>
    <row r="62" spans="1:28" ht="18" customHeight="1">
      <c r="V62" s="2"/>
      <c r="AB62" s="2"/>
    </row>
    <row r="63" spans="1:28" ht="18" customHeight="1">
      <c r="V63" s="2"/>
      <c r="AB63" s="2"/>
    </row>
    <row r="64" spans="1:28" ht="18" customHeight="1">
      <c r="V64" s="2"/>
      <c r="AB64" s="2"/>
    </row>
    <row r="65" spans="14:28" ht="18" customHeight="1">
      <c r="V65" s="2"/>
      <c r="AB65" s="2"/>
    </row>
    <row r="66" spans="14:28" ht="18" customHeight="1">
      <c r="AB66" s="2"/>
    </row>
    <row r="67" spans="14:28" ht="18" customHeight="1">
      <c r="V67" s="13"/>
      <c r="W67" s="2"/>
      <c r="AB67" s="2"/>
    </row>
    <row r="68" spans="14:28" ht="18" customHeight="1">
      <c r="V68" s="2"/>
      <c r="W68" s="2"/>
      <c r="AB68" s="2"/>
    </row>
    <row r="69" spans="14:28" ht="18" customHeight="1">
      <c r="W69" s="2"/>
    </row>
    <row r="70" spans="14:28" ht="18" customHeight="1"/>
    <row r="71" spans="14:28" ht="18" customHeight="1">
      <c r="V71" s="13"/>
    </row>
    <row r="72" spans="14:28" ht="18" customHeight="1">
      <c r="V72" s="13"/>
    </row>
    <row r="73" spans="14:28" ht="18" customHeight="1"/>
    <row r="74" spans="14:28" ht="18" customHeight="1"/>
    <row r="75" spans="14:28" ht="18" customHeight="1"/>
    <row r="76" spans="14:28" ht="18" customHeight="1"/>
    <row r="77" spans="14:28" ht="18" customHeight="1">
      <c r="N77" s="25"/>
      <c r="O77" s="25"/>
      <c r="P77" s="25"/>
      <c r="Q77" s="25"/>
      <c r="R77" s="25"/>
      <c r="T77" s="24"/>
      <c r="V77" s="13"/>
    </row>
    <row r="78" spans="14:28" ht="18" customHeight="1"/>
    <row r="79" spans="14:28" ht="18" customHeight="1"/>
    <row r="80" spans="14:28" ht="18" customHeight="1"/>
    <row r="81" spans="2:5" ht="18" customHeight="1"/>
    <row r="82" spans="2:5" ht="18" customHeight="1"/>
    <row r="83" spans="2:5" ht="18" customHeight="1">
      <c r="B83" s="2"/>
      <c r="E83" s="1"/>
    </row>
    <row r="84" spans="2:5" ht="18" customHeight="1">
      <c r="B84" s="2"/>
      <c r="E84" s="18"/>
    </row>
    <row r="85" spans="2:5" ht="18" customHeight="1">
      <c r="B85" s="2"/>
      <c r="E85" s="1"/>
    </row>
    <row r="86" spans="2:5" ht="18" customHeight="1">
      <c r="B86" s="2"/>
      <c r="E86" s="18"/>
    </row>
    <row r="87" spans="2:5" ht="18" customHeight="1">
      <c r="B87" s="2"/>
      <c r="E87" s="1"/>
    </row>
    <row r="88" spans="2:5" ht="18" customHeight="1">
      <c r="B88" s="2"/>
      <c r="E88" s="18"/>
    </row>
    <row r="89" spans="2:5" ht="18" customHeight="1">
      <c r="E89" s="1"/>
    </row>
    <row r="90" spans="2:5" ht="18" customHeight="1">
      <c r="E90" s="18"/>
    </row>
    <row r="91" spans="2:5" ht="18" customHeight="1">
      <c r="E91" s="1"/>
    </row>
    <row r="92" spans="2:5" ht="18" customHeight="1">
      <c r="E92" s="18"/>
    </row>
    <row r="93" spans="2:5" ht="18" customHeight="1">
      <c r="E93" s="1"/>
    </row>
    <row r="94" spans="2:5" ht="18" customHeight="1"/>
    <row r="95" spans="2:5" ht="18" customHeight="1"/>
    <row r="96" spans="2:5"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sheetProtection sheet="1" objects="1" scenarios="1" formatCells="0"/>
  <protectedRanges>
    <protectedRange sqref="P31:P32 P17:P18 P22:P23 P27:P28" name="範囲1_2_1"/>
    <protectedRange sqref="R26:R28 H30:H32 K30:K32 M30:N32 P30 R30:R32 H11:H14 K11:K14 M11:N14 P16 P11:P14 R11:R14 H16:H18 K16:K18 M16:N18 R16:R18 P21 R21:R23 K21:K23 M21:N23 H21:H23 H26:H28 K26:K28 M26:N28 P26" name="範囲1_1_1"/>
    <protectedRange sqref="F5:S7 F36:F37" name="範囲1_2"/>
    <protectedRange sqref="U9 F42:S53 U25" name="範囲1"/>
  </protectedRanges>
  <mergeCells count="96">
    <mergeCell ref="C36:E36"/>
    <mergeCell ref="F36:S36"/>
    <mergeCell ref="C35:E35"/>
    <mergeCell ref="F35:S35"/>
    <mergeCell ref="B48:D53"/>
    <mergeCell ref="E48:E50"/>
    <mergeCell ref="F48:I50"/>
    <mergeCell ref="J48:M50"/>
    <mergeCell ref="N48:P50"/>
    <mergeCell ref="Q48:S50"/>
    <mergeCell ref="E51:E53"/>
    <mergeCell ref="F51:I53"/>
    <mergeCell ref="J51:M53"/>
    <mergeCell ref="N51:P53"/>
    <mergeCell ref="Q51:S53"/>
    <mergeCell ref="N42:P44"/>
    <mergeCell ref="C9:F9"/>
    <mergeCell ref="C24:F24"/>
    <mergeCell ref="B42:D47"/>
    <mergeCell ref="E42:E44"/>
    <mergeCell ref="F42:I44"/>
    <mergeCell ref="D20:E23"/>
    <mergeCell ref="B40:D41"/>
    <mergeCell ref="E40:E41"/>
    <mergeCell ref="F40:I41"/>
    <mergeCell ref="F30:G32"/>
    <mergeCell ref="H30:J30"/>
    <mergeCell ref="F20:J20"/>
    <mergeCell ref="J40:M41"/>
    <mergeCell ref="H31:J31"/>
    <mergeCell ref="F15:J15"/>
    <mergeCell ref="K15:R15"/>
    <mergeCell ref="Q42:S44"/>
    <mergeCell ref="E45:E47"/>
    <mergeCell ref="F45:I47"/>
    <mergeCell ref="J45:M47"/>
    <mergeCell ref="N45:P47"/>
    <mergeCell ref="Q45:S47"/>
    <mergeCell ref="J42:M44"/>
    <mergeCell ref="N40:P41"/>
    <mergeCell ref="Q40:S41"/>
    <mergeCell ref="D25:E28"/>
    <mergeCell ref="F25:J25"/>
    <mergeCell ref="K25:R25"/>
    <mergeCell ref="F26:G28"/>
    <mergeCell ref="H26:J26"/>
    <mergeCell ref="K26:N26"/>
    <mergeCell ref="H27:J27"/>
    <mergeCell ref="K27:N27"/>
    <mergeCell ref="H28:J28"/>
    <mergeCell ref="K28:N28"/>
    <mergeCell ref="D29:E33"/>
    <mergeCell ref="F29:J29"/>
    <mergeCell ref="K29:R29"/>
    <mergeCell ref="K30:N30"/>
    <mergeCell ref="B3:S3"/>
    <mergeCell ref="B5:E7"/>
    <mergeCell ref="F5:S6"/>
    <mergeCell ref="F7:S7"/>
    <mergeCell ref="B8:S8"/>
    <mergeCell ref="F16:G18"/>
    <mergeCell ref="H16:J16"/>
    <mergeCell ref="K16:N16"/>
    <mergeCell ref="H17:J17"/>
    <mergeCell ref="K17:N17"/>
    <mergeCell ref="H18:J18"/>
    <mergeCell ref="K18:N18"/>
    <mergeCell ref="X12:X13"/>
    <mergeCell ref="D15:E19"/>
    <mergeCell ref="D10:E14"/>
    <mergeCell ref="F19:J19"/>
    <mergeCell ref="K19:S19"/>
    <mergeCell ref="F10:J10"/>
    <mergeCell ref="K10:R10"/>
    <mergeCell ref="F11:G14"/>
    <mergeCell ref="H11:J11"/>
    <mergeCell ref="K11:N11"/>
    <mergeCell ref="H12:J12"/>
    <mergeCell ref="K12:N12"/>
    <mergeCell ref="H13:J13"/>
    <mergeCell ref="K13:N13"/>
    <mergeCell ref="H14:J14"/>
    <mergeCell ref="K14:N14"/>
    <mergeCell ref="K20:R20"/>
    <mergeCell ref="F21:G23"/>
    <mergeCell ref="H21:J21"/>
    <mergeCell ref="K21:N21"/>
    <mergeCell ref="H22:J22"/>
    <mergeCell ref="K22:N22"/>
    <mergeCell ref="H23:J23"/>
    <mergeCell ref="K23:N23"/>
    <mergeCell ref="K31:N31"/>
    <mergeCell ref="H32:J32"/>
    <mergeCell ref="K32:N32"/>
    <mergeCell ref="F33:J33"/>
    <mergeCell ref="K33:S33"/>
  </mergeCells>
  <phoneticPr fontId="9"/>
  <conditionalFormatting sqref="F5:S7">
    <cfRule type="cellIs" dxfId="50" priority="69" operator="equal">
      <formula>""</formula>
    </cfRule>
  </conditionalFormatting>
  <conditionalFormatting sqref="F35:S35">
    <cfRule type="expression" dxfId="49" priority="65">
      <formula>IF(AND($AA$35=FALSE,$AB$35=FALSE),TRUE,"")</formula>
    </cfRule>
    <cfRule type="expression" dxfId="48" priority="66">
      <formula>IF(AND($AA$35=TRUE,$AB$35=TRUE),TRUE,"")</formula>
    </cfRule>
  </conditionalFormatting>
  <conditionalFormatting sqref="F36:S36">
    <cfRule type="cellIs" dxfId="47" priority="68" operator="equal">
      <formula>""</formula>
    </cfRule>
  </conditionalFormatting>
  <conditionalFormatting sqref="K15 K20">
    <cfRule type="cellIs" dxfId="40" priority="67" operator="equal">
      <formula>""</formula>
    </cfRule>
  </conditionalFormatting>
  <conditionalFormatting sqref="K19">
    <cfRule type="expression" dxfId="38" priority="63">
      <formula>IF(AND($U$9=TRUE,$AA$19=FALSE,$AB$19=FALSE),TRUE,"")</formula>
    </cfRule>
    <cfRule type="expression" dxfId="37" priority="64">
      <formula>IF(AND($AA$19=TRUE,$AB$19=TRUE),TRUE,"")</formula>
    </cfRule>
  </conditionalFormatting>
  <conditionalFormatting sqref="K25">
    <cfRule type="cellIs" dxfId="35" priority="56" operator="equal">
      <formula>""</formula>
    </cfRule>
  </conditionalFormatting>
  <conditionalFormatting sqref="K29">
    <cfRule type="cellIs" dxfId="33" priority="55" operator="equal">
      <formula>""</formula>
    </cfRule>
  </conditionalFormatting>
  <conditionalFormatting sqref="K33">
    <cfRule type="expression" dxfId="30" priority="54">
      <formula>IF(AND($AA$33=TRUE,$AB$33=TRUE),TRUE,"")</formula>
    </cfRule>
  </conditionalFormatting>
  <pageMargins left="0.7" right="0.7" top="0.75" bottom="0.75" header="0.3" footer="0.3"/>
  <pageSetup paperSize="9" scale="74" fitToHeight="0" orientation="portrait" r:id="rId1"/>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5" id="{975CA933-CB2E-4D43-A26E-538FB889F778}">
            <xm:f>IF(AND(事業計画書!$U$9=TRUE,事業計画書!$U$24=TRUE),TRUE,"")</xm:f>
            <x14:dxf>
              <fill>
                <patternFill>
                  <bgColor rgb="FFFFFF00"/>
                </patternFill>
              </fill>
            </x14:dxf>
          </x14:cfRule>
          <x14:cfRule type="expression" priority="6" id="{469ABE02-0460-4D26-B5FC-9651C86F6045}">
            <xm:f>IF(AND(事業計画書!$U$9=FALSE,事業計画書!$U$24=FALSE),TRUE,"")</xm:f>
            <x14:dxf>
              <fill>
                <patternFill>
                  <bgColor rgb="FFFFFF00"/>
                </patternFill>
              </fill>
            </x14:dxf>
          </x14:cfRule>
          <xm:sqref>C9</xm:sqref>
        </x14:conditionalFormatting>
        <x14:conditionalFormatting xmlns:xm="http://schemas.microsoft.com/office/excel/2006/main">
          <x14:cfRule type="expression" priority="1" id="{706ADD79-1722-4E00-BBEA-E3CFA96EF74A}">
            <xm:f>IF(AND(事業計画書!$U$9=TRUE,事業計画書!$U$24=TRUE),TRUE,"")</xm:f>
            <x14:dxf>
              <fill>
                <patternFill>
                  <bgColor rgb="FFFFFF00"/>
                </patternFill>
              </fill>
            </x14:dxf>
          </x14:cfRule>
          <x14:cfRule type="expression" priority="2" id="{72D631FA-3431-4F8D-8FEC-11349A3617F9}">
            <xm:f>IF(AND(事業計画書!$U$9=FALSE,事業計画書!$U$24=FALSE),TRUE,"")</xm:f>
            <x14:dxf>
              <fill>
                <patternFill>
                  <bgColor rgb="FFFFFF00"/>
                </patternFill>
              </fill>
            </x14:dxf>
          </x14:cfRule>
          <xm:sqref>C24</xm:sqref>
        </x14:conditionalFormatting>
        <x14:conditionalFormatting xmlns:xm="http://schemas.microsoft.com/office/excel/2006/main">
          <x14:cfRule type="expression" priority="44" id="{EA97E6EF-E8D9-4D75-B0A4-458929863615}">
            <xm:f>IF(AND(事業計画書!$U$9=TRUE,H11=""),TRUE,"")</xm:f>
            <x14:dxf>
              <fill>
                <patternFill>
                  <bgColor rgb="FFFFFF00"/>
                </patternFill>
              </fill>
            </x14:dxf>
          </x14:cfRule>
          <xm:sqref>H11</xm:sqref>
        </x14:conditionalFormatting>
        <x14:conditionalFormatting xmlns:xm="http://schemas.microsoft.com/office/excel/2006/main">
          <x14:cfRule type="expression" priority="26" id="{96EB9017-DFFF-4D3A-8844-3314A5B0CBDB}">
            <xm:f>IF(AND(事業計画書!$U$9=TRUE,H16=""),TRUE,"")</xm:f>
            <x14:dxf>
              <fill>
                <patternFill>
                  <bgColor rgb="FFFFFF00"/>
                </patternFill>
              </fill>
            </x14:dxf>
          </x14:cfRule>
          <xm:sqref>H16</xm:sqref>
        </x14:conditionalFormatting>
        <x14:conditionalFormatting xmlns:xm="http://schemas.microsoft.com/office/excel/2006/main">
          <x14:cfRule type="expression" priority="19" id="{C5ECE8BB-D6EB-46FA-855F-1F46F2101E12}">
            <xm:f>IF(AND(事業計画書!$U$9=TRUE,H21=""),TRUE,"")</xm:f>
            <x14:dxf>
              <fill>
                <patternFill>
                  <bgColor rgb="FFFFFF00"/>
                </patternFill>
              </fill>
            </x14:dxf>
          </x14:cfRule>
          <xm:sqref>H21</xm:sqref>
        </x14:conditionalFormatting>
        <x14:conditionalFormatting xmlns:xm="http://schemas.microsoft.com/office/excel/2006/main">
          <x14:cfRule type="expression" priority="18" id="{A0F112BB-34E0-4FE5-9A4A-1AC5C23A3B46}">
            <xm:f>IF(AND(事業計画書!$U$24=TRUE,H26=""),TRUE,"")</xm:f>
            <x14:dxf>
              <fill>
                <patternFill>
                  <bgColor rgb="FFFFFF00"/>
                </patternFill>
              </fill>
            </x14:dxf>
          </x14:cfRule>
          <xm:sqref>H26</xm:sqref>
        </x14:conditionalFormatting>
        <x14:conditionalFormatting xmlns:xm="http://schemas.microsoft.com/office/excel/2006/main">
          <x14:cfRule type="expression" priority="14" id="{2454BCC5-666D-444A-9B81-FFDBA3F11525}">
            <xm:f>IF(AND(事業計画書!$U$24=TRUE,H30=""),TRUE,"")</xm:f>
            <x14:dxf>
              <fill>
                <patternFill>
                  <bgColor rgb="FFFFFF00"/>
                </patternFill>
              </fill>
            </x14:dxf>
          </x14:cfRule>
          <xm:sqref>H30</xm:sqref>
        </x14:conditionalFormatting>
        <x14:conditionalFormatting xmlns:xm="http://schemas.microsoft.com/office/excel/2006/main">
          <x14:cfRule type="expression" priority="43" id="{02A1303C-80CF-4EF4-B66C-A7F3294E9F26}">
            <xm:f>IF(AND(事業計画書!$U$9=TRUE,K11=""),TRUE,"")</xm:f>
            <x14:dxf>
              <fill>
                <patternFill>
                  <bgColor rgb="FFFFFF00"/>
                </patternFill>
              </fill>
            </x14:dxf>
          </x14:cfRule>
          <xm:sqref>K11</xm:sqref>
        </x14:conditionalFormatting>
        <x14:conditionalFormatting xmlns:xm="http://schemas.microsoft.com/office/excel/2006/main">
          <x14:cfRule type="expression" priority="25" id="{8E21AAF8-A5A5-4415-8962-406800D4E1EA}">
            <xm:f>IF(AND(事業計画書!$U$9=TRUE,K16=""),TRUE,"")</xm:f>
            <x14:dxf>
              <fill>
                <patternFill>
                  <bgColor rgb="FFFFFF00"/>
                </patternFill>
              </fill>
            </x14:dxf>
          </x14:cfRule>
          <xm:sqref>K16</xm:sqref>
        </x14:conditionalFormatting>
        <x14:conditionalFormatting xmlns:xm="http://schemas.microsoft.com/office/excel/2006/main">
          <x14:cfRule type="expression" priority="20" id="{84C3A5FC-50FD-4B8E-A645-15A14D668922}">
            <xm:f>IF(AND(事業計画書!$U$9=TRUE,K21=""),TRUE,"")</xm:f>
            <x14:dxf>
              <fill>
                <patternFill>
                  <bgColor rgb="FFFFFF00"/>
                </patternFill>
              </fill>
            </x14:dxf>
          </x14:cfRule>
          <xm:sqref>K21</xm:sqref>
        </x14:conditionalFormatting>
        <x14:conditionalFormatting xmlns:xm="http://schemas.microsoft.com/office/excel/2006/main">
          <x14:cfRule type="expression" priority="17" id="{EE5EC07A-5D83-44F2-98D4-6770DAF6C908}">
            <xm:f>IF(AND(事業計画書!$U$24=TRUE,K26=""),TRUE,"")</xm:f>
            <x14:dxf>
              <fill>
                <patternFill>
                  <bgColor rgb="FFFFFF00"/>
                </patternFill>
              </fill>
            </x14:dxf>
          </x14:cfRule>
          <xm:sqref>K26</xm:sqref>
        </x14:conditionalFormatting>
        <x14:conditionalFormatting xmlns:xm="http://schemas.microsoft.com/office/excel/2006/main">
          <x14:cfRule type="expression" priority="13" id="{9F71423E-EA3D-4FB3-99D7-04C44BF05D93}">
            <xm:f>IF(AND(事業計画書!$U$24=TRUE,K30=""),TRUE,"")</xm:f>
            <x14:dxf>
              <fill>
                <patternFill>
                  <bgColor rgb="FFFFFF00"/>
                </patternFill>
              </fill>
            </x14:dxf>
          </x14:cfRule>
          <xm:sqref>K30</xm:sqref>
        </x14:conditionalFormatting>
        <x14:conditionalFormatting xmlns:xm="http://schemas.microsoft.com/office/excel/2006/main">
          <x14:cfRule type="expression" priority="53" id="{BD2B275B-D42E-4C5C-9FD7-50A2F0D09A78}">
            <xm:f>IF(AND(事業計画書!$U$24=TRUE,$AA$33=FALSE,$AB$33=FALSE),TRUE,"")</xm:f>
            <x14:dxf>
              <fill>
                <patternFill>
                  <bgColor rgb="FFFFFF00"/>
                </patternFill>
              </fill>
            </x14:dxf>
          </x14:cfRule>
          <xm:sqref>K33</xm:sqref>
        </x14:conditionalFormatting>
        <x14:conditionalFormatting xmlns:xm="http://schemas.microsoft.com/office/excel/2006/main">
          <x14:cfRule type="expression" priority="62" id="{D60BD0C5-6A52-4637-9CFB-7A9755C7E07F}">
            <xm:f>IF(AND(事業計画書!$U$9=TRUE,$P11=""),TRUE,"")</xm:f>
            <x14:dxf>
              <fill>
                <patternFill>
                  <bgColor rgb="FFFFFF00"/>
                </patternFill>
              </fill>
            </x14:dxf>
          </x14:cfRule>
          <xm:sqref>P11</xm:sqref>
        </x14:conditionalFormatting>
        <x14:conditionalFormatting xmlns:xm="http://schemas.microsoft.com/office/excel/2006/main">
          <x14:cfRule type="expression" priority="24" id="{F97F4892-BE0C-46E4-9C4A-044C3C9AF1A1}">
            <xm:f>IF(AND(事業計画書!$U$9=TRUE,$P16=""),TRUE,"")</xm:f>
            <x14:dxf>
              <fill>
                <patternFill>
                  <bgColor rgb="FFFFFF00"/>
                </patternFill>
              </fill>
            </x14:dxf>
          </x14:cfRule>
          <xm:sqref>P16</xm:sqref>
        </x14:conditionalFormatting>
        <x14:conditionalFormatting xmlns:xm="http://schemas.microsoft.com/office/excel/2006/main">
          <x14:cfRule type="expression" priority="22" id="{2AB00F30-9E0A-4192-AD01-CF4E73DE11F6}">
            <xm:f>IF(AND(事業計画書!$U$9=TRUE,$P21=""),TRUE,"")</xm:f>
            <x14:dxf>
              <fill>
                <patternFill>
                  <bgColor rgb="FFFFFF00"/>
                </patternFill>
              </fill>
            </x14:dxf>
          </x14:cfRule>
          <xm:sqref>P21</xm:sqref>
        </x14:conditionalFormatting>
        <x14:conditionalFormatting xmlns:xm="http://schemas.microsoft.com/office/excel/2006/main">
          <x14:cfRule type="expression" priority="16" id="{B737B3F4-58EC-42F3-9BA8-BD82F19D02D5}">
            <xm:f>IF(AND(事業計画書!$U$24=TRUE,$P26=""),TRUE,"")</xm:f>
            <x14:dxf>
              <fill>
                <patternFill>
                  <bgColor rgb="FFFFFF00"/>
                </patternFill>
              </fill>
            </x14:dxf>
          </x14:cfRule>
          <xm:sqref>P26</xm:sqref>
        </x14:conditionalFormatting>
        <x14:conditionalFormatting xmlns:xm="http://schemas.microsoft.com/office/excel/2006/main">
          <x14:cfRule type="expression" priority="12" id="{273A3416-D7AF-45B6-8974-981306F7459F}">
            <xm:f>IF(AND(事業計画書!$U$24=TRUE,$P30=""),TRUE,"")</xm:f>
            <x14:dxf>
              <fill>
                <patternFill>
                  <bgColor rgb="FFFFFF00"/>
                </patternFill>
              </fill>
            </x14:dxf>
          </x14:cfRule>
          <xm:sqref>P30</xm:sqref>
        </x14:conditionalFormatting>
        <x14:conditionalFormatting xmlns:xm="http://schemas.microsoft.com/office/excel/2006/main">
          <x14:cfRule type="expression" priority="61" id="{D1EF92E5-A0F0-42A8-8337-A9F8A1D038F0}">
            <xm:f>IF(AND(事業計画書!$U$9=TRUE,$R11=""),TRUE,"")</xm:f>
            <x14:dxf>
              <fill>
                <patternFill>
                  <bgColor rgb="FFFFFF00"/>
                </patternFill>
              </fill>
            </x14:dxf>
          </x14:cfRule>
          <xm:sqref>R11</xm:sqref>
        </x14:conditionalFormatting>
        <x14:conditionalFormatting xmlns:xm="http://schemas.microsoft.com/office/excel/2006/main">
          <x14:cfRule type="expression" priority="23" id="{29623D48-C1D7-49EA-82F8-E2F68C3B2A6F}">
            <xm:f>IF(AND(事業計画書!$U$9=TRUE,$R16=""),TRUE,"")</xm:f>
            <x14:dxf>
              <fill>
                <patternFill>
                  <bgColor rgb="FFFFFF00"/>
                </patternFill>
              </fill>
            </x14:dxf>
          </x14:cfRule>
          <xm:sqref>R16</xm:sqref>
        </x14:conditionalFormatting>
        <x14:conditionalFormatting xmlns:xm="http://schemas.microsoft.com/office/excel/2006/main">
          <x14:cfRule type="expression" priority="21" id="{54485822-51D0-49CF-9143-147A0BAA3E9A}">
            <xm:f>IF(AND(事業計画書!$U$9=TRUE,$R21=""),TRUE,"")</xm:f>
            <x14:dxf>
              <fill>
                <patternFill>
                  <bgColor rgb="FFFFFF00"/>
                </patternFill>
              </fill>
            </x14:dxf>
          </x14:cfRule>
          <xm:sqref>R21</xm:sqref>
        </x14:conditionalFormatting>
        <x14:conditionalFormatting xmlns:xm="http://schemas.microsoft.com/office/excel/2006/main">
          <x14:cfRule type="expression" priority="15" id="{ACE6C3CE-6E4E-4C09-AE9C-4B9086CBF954}">
            <xm:f>IF(AND(事業計画書!$U$24=TRUE,$R26=""),TRUE,"")</xm:f>
            <x14:dxf>
              <fill>
                <patternFill>
                  <bgColor rgb="FFFFFF00"/>
                </patternFill>
              </fill>
            </x14:dxf>
          </x14:cfRule>
          <xm:sqref>R26</xm:sqref>
        </x14:conditionalFormatting>
        <x14:conditionalFormatting xmlns:xm="http://schemas.microsoft.com/office/excel/2006/main">
          <x14:cfRule type="expression" priority="11" id="{C3552D2E-92FD-4B25-BA68-8CF22DFEC42A}">
            <xm:f>IF(AND(事業計画書!$U$24=TRUE,$R30=""),TRUE,"")</xm:f>
            <x14:dxf>
              <fill>
                <patternFill>
                  <bgColor rgb="FFFFFF00"/>
                </patternFill>
              </fill>
            </x14:dxf>
          </x14:cfRule>
          <xm:sqref>R30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TM02820629</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交付申請書</vt:lpstr>
      <vt:lpstr>事業計画書</vt:lpstr>
      <vt:lpstr>収支予算書</vt:lpstr>
      <vt:lpstr>誓約書</vt:lpstr>
      <vt:lpstr>おおいた太陽光倶楽部</vt:lpstr>
      <vt:lpstr>委任状（押印用）</vt:lpstr>
      <vt:lpstr>位置図（案内図）</vt:lpstr>
      <vt:lpstr>実績報告書</vt:lpstr>
      <vt:lpstr>事業実績書</vt:lpstr>
      <vt:lpstr>収支清算書</vt:lpstr>
      <vt:lpstr>請求書</vt:lpstr>
      <vt:lpstr>おおいた太陽光倶楽部!Print_Area</vt:lpstr>
      <vt:lpstr>'位置図（案内図）'!Print_Area</vt:lpstr>
      <vt:lpstr>'委任状（押印用）'!Print_Area</vt:lpstr>
      <vt:lpstr>交付申請書!Print_Area</vt:lpstr>
      <vt:lpstr>事業計画書!Print_Area</vt:lpstr>
      <vt:lpstr>事業実績書!Print_Area</vt:lpstr>
      <vt:lpstr>実績報告書!Print_Area</vt:lpstr>
      <vt:lpstr>収支清算書!Print_Area</vt:lpstr>
      <vt:lpstr>収支予算書!Print_Area</vt:lpstr>
      <vt:lpstr>誓約書!Print_Area</vt:lpstr>
      <vt:lpstr>請求書!Print_Area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2025-02-05T05:33:03Z</cp:lastPrinted>
  <dcterms:created xsi:type="dcterms:W3CDTF">2000-07-27T22:20:36Z</dcterms:created>
  <dcterms:modified xsi:type="dcterms:W3CDTF">2000-07-27T22:20:36Z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TC010184691041</vt:lpwstr>
  </property>
  <property fmtid="{D5CDD505-2E9C-101B-9397-08002B2CF9AE}" pid="3" name="Order">
    <vt:r8>13852900</vt:r8>
  </property>
  <property fmtid="{D5CDD505-2E9C-101B-9397-08002B2CF9AE}" pid="4" name="HiddenCategoryTags">
    <vt:lpwstr/>
  </property>
  <property fmtid="{D5CDD505-2E9C-101B-9397-08002B2CF9AE}" pid="5" name="InternalTags">
    <vt:lpwstr/>
  </property>
  <property fmtid="{D5CDD505-2E9C-101B-9397-08002B2CF9AE}" pid="6" name="ContentTypeId">
    <vt:lpwstr>0x010100F6E1CA76AAD4564AAF106FC3CFA868360400186944AA932D8046A3B88E9B37BEBDF5</vt:lpwstr>
  </property>
  <property fmtid="{D5CDD505-2E9C-101B-9397-08002B2CF9AE}" pid="7" name="FeatureTags">
    <vt:lpwstr/>
  </property>
  <property fmtid="{D5CDD505-2E9C-101B-9397-08002B2CF9AE}" pid="8" name="LocalizationTags">
    <vt:lpwstr/>
  </property>
  <property fmtid="{D5CDD505-2E9C-101B-9397-08002B2CF9AE}" pid="9" name="ImageGenStatus">
    <vt:i4>0</vt:i4>
  </property>
  <property fmtid="{D5CDD505-2E9C-101B-9397-08002B2CF9AE}" pid="10" name="CategoryTags">
    <vt:lpwstr/>
  </property>
  <property fmtid="{D5CDD505-2E9C-101B-9397-08002B2CF9AE}" pid="11" name="Applications">
    <vt:lpwstr/>
  </property>
  <property fmtid="{D5CDD505-2E9C-101B-9397-08002B2CF9AE}" pid="12" name="CampaignTags">
    <vt:lpwstr/>
  </property>
  <property fmtid="{D5CDD505-2E9C-101B-9397-08002B2CF9AE}" pid="13" name="ScenarioTags">
    <vt:lpwstr/>
  </property>
  <property fmtid="{D5CDD505-2E9C-101B-9397-08002B2CF9AE}" pid="14" name="LocMarketGroupTiers">
    <vt:lpwstr>,t:Tier 1,t:Tier 2,t:Tier 3,</vt:lpwstr>
  </property>
</Properties>
</file>