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6年\R6.11月部長会議資料\4_HP公表用作成\"/>
    </mc:Choice>
  </mc:AlternateContent>
  <xr:revisionPtr revIDLastSave="0" documentId="13_ncr:1_{2DE214FE-C0A4-4E2F-8A7D-4C3E2DDF528D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I20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<sst xmlns="http://schemas.openxmlformats.org/spreadsheetml/2006/main" count="87" uniqueCount="60">
  <si>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</si>
  <si>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</si>
  <si>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</si>
  <si>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</si>
  <si>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</si>
  <si>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</si>
  <si>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</si>
  <si>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</si>
  <si>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</si>
  <si>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</si>
  <si>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</si>
  <si>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</si>
  <si>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</si>
  <si>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</si>
  <si>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</si>
  <si>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</si>
  <si>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</si>
  <si>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</si>
  <si>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</si>
  <si>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</si>
  <si>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</si>
  <si>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</si>
  <si>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</si>
  <si>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</si>
  <si>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</si>
  <si>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</si>
  <si>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</si>
  <si>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</si>
  <si>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</si>
  <si>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</si>
  <si>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</si>
  <si>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</si>
  <si>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</si>
  <si>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</si>
  <si>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</si>
  <si>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</si>
  <si>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</si>
  <si>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</si>
  <si>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</si>
  <si>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</si>
  <si>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</si>
  <si>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</si>
  <si>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</si>
  <si>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</si>
  <si>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</si>
  <si>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</si>
  <si>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</si>
  <si>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</si>
  <si>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</si>
  <si>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</si>
  <si>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</si>
  <si>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</si>
  <si>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</si>
  <si>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</si>
  <si>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</si>
  <si>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　　　　　　②発地別延べ宿泊者数は、確報の公表時に大きく変更されることがあります。</t>
    <phoneticPr fontId="1"/>
  </si>
  <si>
    <t>令和６年１１月　発地別延べ宿泊者数割合</t>
    <phoneticPr fontId="1"/>
  </si>
  <si>
    <t>令和６年１１月（速報値）</t>
    <phoneticPr fontId="1"/>
  </si>
  <si>
    <t>令和５年１１月（確報値）</t>
    <phoneticPr fontId="1"/>
  </si>
  <si>
    <t>令和６年１０月（速報値）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</si>
</sst>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A12" sqref="A12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56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57</v>
      </c>
      <c r="B7" s="69">
        <v>49108</v>
      </c>
      <c r="C7" s="69">
        <v>96884</v>
      </c>
      <c r="D7" s="69">
        <v>64847</v>
      </c>
      <c r="E7" s="69">
        <v>9677</v>
      </c>
      <c r="F7" s="69">
        <v>25044</v>
      </c>
      <c r="G7" s="69">
        <v>33788</v>
      </c>
      <c r="H7" s="69">
        <v>18748</v>
      </c>
      <c r="I7" s="69">
        <v>63831</v>
      </c>
      <c r="J7" s="69">
        <v>8228</v>
      </c>
      <c r="K7" s="72">
        <f>SUM(B7:J7)</f>
        <v>370155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58</v>
      </c>
      <c r="B8" s="69">
        <v>44838</v>
      </c>
      <c r="C8" s="69">
        <v>91149</v>
      </c>
      <c r="D8" s="69">
        <v>58307</v>
      </c>
      <c r="E8" s="69">
        <v>8399</v>
      </c>
      <c r="F8" s="69">
        <v>22425</v>
      </c>
      <c r="G8" s="69">
        <v>33577</v>
      </c>
      <c r="H8" s="69">
        <v>19170</v>
      </c>
      <c r="I8" s="69">
        <v>58854</v>
      </c>
      <c r="J8" s="69">
        <v>8946</v>
      </c>
      <c r="K8" s="72">
        <f>SUM(B8:J8)</f>
        <v>345665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9.5231723092020104</v>
      </c>
      <c r="C9" s="53">
        <f t="shared" ref="C9:K9" si="0">C7/C8*100-100</f>
        <v>6.2918956872812544</v>
      </c>
      <c r="D9" s="53">
        <f t="shared" si="0"/>
        <v>11.216492016395961</v>
      </c>
      <c r="E9" s="53">
        <f t="shared" si="0"/>
        <v>15.216097154423139</v>
      </c>
      <c r="F9" s="53">
        <f t="shared" si="0"/>
        <v>11.678929765886295</v>
      </c>
      <c r="G9" s="53">
        <f t="shared" si="0"/>
        <v>0.62840634958453734</v>
      </c>
      <c r="H9" s="53">
        <f t="shared" si="0"/>
        <v>-2.2013562858633264</v>
      </c>
      <c r="I9" s="53">
        <f t="shared" si="0"/>
        <v>8.4565195228871488</v>
      </c>
      <c r="J9" s="53">
        <f t="shared" si="0"/>
        <v>-8.0259333780460622</v>
      </c>
      <c r="K9" s="53">
        <f t="shared" si="0"/>
        <v>7.0848943341096202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59</v>
      </c>
      <c r="B11" s="69">
        <v>39399</v>
      </c>
      <c r="C11" s="69">
        <v>91161</v>
      </c>
      <c r="D11" s="69">
        <v>59171</v>
      </c>
      <c r="E11" s="69">
        <v>10097</v>
      </c>
      <c r="F11" s="69">
        <v>20346</v>
      </c>
      <c r="G11" s="69">
        <v>28646</v>
      </c>
      <c r="H11" s="69">
        <v>14105</v>
      </c>
      <c r="I11" s="69">
        <v>55654</v>
      </c>
      <c r="J11" s="69">
        <v>6039</v>
      </c>
      <c r="K11" s="72">
        <f>SUM(B11:J11)</f>
        <v>324618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24.64275743039164</v>
      </c>
      <c r="C12" s="59">
        <f t="shared" si="1"/>
        <v>6.2779039282149256</v>
      </c>
      <c r="D12" s="59">
        <f t="shared" si="1"/>
        <v>9.5925368846225325</v>
      </c>
      <c r="E12" s="59">
        <f t="shared" si="1"/>
        <v>-4.1596513815984935</v>
      </c>
      <c r="F12" s="59">
        <f t="shared" si="1"/>
        <v>23.090533765850779</v>
      </c>
      <c r="G12" s="59">
        <f t="shared" si="1"/>
        <v>17.950150108217542</v>
      </c>
      <c r="H12" s="59">
        <f t="shared" si="1"/>
        <v>32.917405175469696</v>
      </c>
      <c r="I12" s="59">
        <f t="shared" si="1"/>
        <v>14.692564775218315</v>
      </c>
      <c r="J12" s="59">
        <f t="shared" si="1"/>
        <v>36.247723132969043</v>
      </c>
      <c r="K12" s="59">
        <f t="shared" si="1"/>
        <v>14.027872761214709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令和６年１１月（速報値）</v>
      </c>
      <c r="B16" s="70">
        <v>48157</v>
      </c>
      <c r="C16" s="70">
        <v>7325</v>
      </c>
      <c r="D16" s="70">
        <v>10220</v>
      </c>
      <c r="E16" s="70">
        <v>16188</v>
      </c>
      <c r="F16" s="70">
        <v>5282</v>
      </c>
      <c r="G16" s="70">
        <v>8444</v>
      </c>
      <c r="H16" s="70">
        <v>9996</v>
      </c>
      <c r="I16" s="73">
        <f>SUM(B16:H16)</f>
        <v>105612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令和５年１１月（確報値）</v>
      </c>
      <c r="B17" s="70">
        <v>46033</v>
      </c>
      <c r="C17" s="70">
        <v>5660</v>
      </c>
      <c r="D17" s="70">
        <v>14610</v>
      </c>
      <c r="E17" s="70">
        <v>15506</v>
      </c>
      <c r="F17" s="70">
        <v>4169</v>
      </c>
      <c r="G17" s="70">
        <v>4353</v>
      </c>
      <c r="H17" s="70">
        <v>6162</v>
      </c>
      <c r="I17" s="73">
        <f>SUM(B17:H17)</f>
        <v>96493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4.6140812026155089</v>
      </c>
      <c r="C18" s="53">
        <f t="shared" ref="C18:I18" si="2">C16/C17*100-100</f>
        <v>29.416961130742067</v>
      </c>
      <c r="D18" s="53">
        <f t="shared" si="2"/>
        <v>-30.047912388774805</v>
      </c>
      <c r="E18" s="53">
        <f t="shared" si="2"/>
        <v>4.398297433251642</v>
      </c>
      <c r="F18" s="53">
        <f t="shared" si="2"/>
        <v>26.697049652194778</v>
      </c>
      <c r="G18" s="53">
        <f t="shared" si="2"/>
        <v>93.981162416724089</v>
      </c>
      <c r="H18" s="53">
        <f t="shared" si="2"/>
        <v>62.220058422590057</v>
      </c>
      <c r="I18" s="53">
        <f t="shared" si="2"/>
        <v>9.4504264558051005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令和６年１０月（速報値）</v>
      </c>
      <c r="B20" s="70">
        <v>41590</v>
      </c>
      <c r="C20" s="70">
        <v>6898</v>
      </c>
      <c r="D20" s="70">
        <v>8825</v>
      </c>
      <c r="E20" s="70">
        <v>15271</v>
      </c>
      <c r="F20" s="70">
        <v>3177</v>
      </c>
      <c r="G20" s="70">
        <v>5009</v>
      </c>
      <c r="H20" s="70">
        <v>9422</v>
      </c>
      <c r="I20" s="73">
        <f>SUM(B20:H20)</f>
        <v>90192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15.789853330127428</v>
      </c>
      <c r="C21" s="59">
        <f t="shared" si="3"/>
        <v>6.1902000579878234</v>
      </c>
      <c r="D21" s="59">
        <f t="shared" si="3"/>
        <v>15.807365439093488</v>
      </c>
      <c r="E21" s="59">
        <f t="shared" si="3"/>
        <v>6.0048457861305593</v>
      </c>
      <c r="F21" s="59">
        <f t="shared" si="3"/>
        <v>66.257475605917534</v>
      </c>
      <c r="G21" s="59">
        <f t="shared" si="3"/>
        <v>68.576562188061502</v>
      </c>
      <c r="H21" s="59">
        <f t="shared" si="3"/>
        <v>6.0921248142644941</v>
      </c>
      <c r="I21" s="59">
        <f t="shared" si="3"/>
        <v>17.096860031931868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令和６年１１月（速報値）</v>
      </c>
      <c r="B25" s="83">
        <f>SUM(K7,I16)</f>
        <v>475767</v>
      </c>
      <c r="C25" s="83"/>
      <c r="D25" s="61" t="s">
        <v>54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令和５年１１月（確報値）</v>
      </c>
      <c r="B26" s="83">
        <f>SUM(K8,I17)</f>
        <v>442158</v>
      </c>
      <c r="C26" s="83"/>
      <c r="D26" s="62" t="s">
        <v>55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7.6011290081825962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令和６年１０月（速報値）</v>
      </c>
      <c r="B29" s="80">
        <f>SUM(K11,I20)</f>
        <v>414810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14.695161640269049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山田　健太</cp:lastModifiedBy>
  <cp:lastPrinted>2024-04-14T23:54:48Z</cp:lastPrinted>
  <dcterms:created xsi:type="dcterms:W3CDTF">2015-08-14T05:03:00Z</dcterms:created>
  <dcterms:modified xsi:type="dcterms:W3CDTF">2024-12-17T03:38:24Z</dcterms:modified>
</cp:coreProperties>
</file>