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S14140_新産業振興室\エネルギー関係\★エネルギー産業企業会\R5\中小企業等エコエネルギー導入支援事業\★HP掲載用\"/>
    </mc:Choice>
  </mc:AlternateContent>
  <bookViews>
    <workbookView xWindow="0" yWindow="0" windowWidth="19755" windowHeight="10830" tabRatio="755"/>
  </bookViews>
  <sheets>
    <sheet name="第5号様式（交付申請時）" sheetId="20" r:id="rId1"/>
    <sheet name="第5号様式（記載例）" sheetId="24" r:id="rId2"/>
    <sheet name="第13号様式（実績報告時）" sheetId="21" r:id="rId3"/>
    <sheet name="第13号様式（記載例）" sheetId="25" r:id="rId4"/>
  </sheets>
  <definedNames>
    <definedName name="_xlnm.Print_Area" localSheetId="3">'第13号様式（記載例）'!$A$1:$Q$38</definedName>
    <definedName name="_xlnm.Print_Area" localSheetId="2">'第13号様式（実績報告時）'!$A$1:$Q$38</definedName>
    <definedName name="_xlnm.Print_Area" localSheetId="1">'第5号様式（記載例）'!$A$1:$Q$37</definedName>
    <definedName name="_xlnm.Print_Area" localSheetId="0">'第5号様式（交付申請時）'!$A$1:$Q$37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5" l="1"/>
  <c r="N28" i="25"/>
  <c r="O27" i="25"/>
  <c r="N27" i="25"/>
  <c r="P27" i="25" s="1"/>
  <c r="J27" i="25"/>
  <c r="O26" i="25"/>
  <c r="N26" i="25"/>
  <c r="P26" i="25" s="1"/>
  <c r="J26" i="25"/>
  <c r="O25" i="25"/>
  <c r="N25" i="25"/>
  <c r="P25" i="25" s="1"/>
  <c r="J25" i="25"/>
  <c r="O24" i="25"/>
  <c r="N24" i="25"/>
  <c r="P24" i="25" s="1"/>
  <c r="J24" i="25"/>
  <c r="O23" i="25"/>
  <c r="N23" i="25"/>
  <c r="P23" i="25" s="1"/>
  <c r="J23" i="25"/>
  <c r="O22" i="25"/>
  <c r="N22" i="25"/>
  <c r="P22" i="25" s="1"/>
  <c r="J22" i="25"/>
  <c r="O21" i="25"/>
  <c r="N21" i="25"/>
  <c r="P21" i="25" s="1"/>
  <c r="J21" i="25"/>
  <c r="O20" i="25"/>
  <c r="N20" i="25"/>
  <c r="P20" i="25" s="1"/>
  <c r="J20" i="25"/>
  <c r="O19" i="25"/>
  <c r="N19" i="25"/>
  <c r="P19" i="25" s="1"/>
  <c r="J19" i="25"/>
  <c r="O18" i="25"/>
  <c r="N18" i="25"/>
  <c r="J18" i="25"/>
  <c r="O17" i="25"/>
  <c r="N17" i="25"/>
  <c r="P17" i="25" s="1"/>
  <c r="J17" i="25"/>
  <c r="O16" i="25"/>
  <c r="N16" i="25"/>
  <c r="P16" i="25" s="1"/>
  <c r="J16" i="25"/>
  <c r="O15" i="25"/>
  <c r="N15" i="25"/>
  <c r="P15" i="25" s="1"/>
  <c r="J15" i="25"/>
  <c r="O14" i="25"/>
  <c r="N14" i="25"/>
  <c r="J14" i="25"/>
  <c r="O13" i="25"/>
  <c r="N13" i="25"/>
  <c r="P13" i="25" s="1"/>
  <c r="J13" i="25"/>
  <c r="O12" i="25"/>
  <c r="N12" i="25"/>
  <c r="J12" i="25"/>
  <c r="O11" i="25"/>
  <c r="N11" i="25"/>
  <c r="P11" i="25" s="1"/>
  <c r="J11" i="25"/>
  <c r="O10" i="25"/>
  <c r="N10" i="25"/>
  <c r="J10" i="25"/>
  <c r="O9" i="25"/>
  <c r="N9" i="25"/>
  <c r="P9" i="25" s="1"/>
  <c r="J9" i="25"/>
  <c r="O8" i="25"/>
  <c r="N8" i="25"/>
  <c r="J8" i="25"/>
  <c r="O28" i="24"/>
  <c r="N28" i="24"/>
  <c r="O27" i="24"/>
  <c r="N27" i="24"/>
  <c r="P27" i="24" s="1"/>
  <c r="J27" i="24"/>
  <c r="O26" i="24"/>
  <c r="N26" i="24"/>
  <c r="P26" i="24" s="1"/>
  <c r="J26" i="24"/>
  <c r="O25" i="24"/>
  <c r="N25" i="24"/>
  <c r="P25" i="24" s="1"/>
  <c r="J25" i="24"/>
  <c r="O24" i="24"/>
  <c r="N24" i="24"/>
  <c r="P24" i="24" s="1"/>
  <c r="J24" i="24"/>
  <c r="O23" i="24"/>
  <c r="N23" i="24"/>
  <c r="P23" i="24" s="1"/>
  <c r="J23" i="24"/>
  <c r="O22" i="24"/>
  <c r="N22" i="24"/>
  <c r="P22" i="24" s="1"/>
  <c r="J22" i="24"/>
  <c r="O21" i="24"/>
  <c r="N21" i="24"/>
  <c r="P21" i="24" s="1"/>
  <c r="J21" i="24"/>
  <c r="O20" i="24"/>
  <c r="N20" i="24"/>
  <c r="J20" i="24"/>
  <c r="O19" i="24"/>
  <c r="N19" i="24"/>
  <c r="P19" i="24" s="1"/>
  <c r="J19" i="24"/>
  <c r="O18" i="24"/>
  <c r="N18" i="24"/>
  <c r="J18" i="24"/>
  <c r="O17" i="24"/>
  <c r="N17" i="24"/>
  <c r="P17" i="24" s="1"/>
  <c r="J17" i="24"/>
  <c r="O16" i="24"/>
  <c r="N16" i="24"/>
  <c r="J16" i="24"/>
  <c r="O15" i="24"/>
  <c r="N15" i="24"/>
  <c r="P15" i="24" s="1"/>
  <c r="J15" i="24"/>
  <c r="O14" i="24"/>
  <c r="N14" i="24"/>
  <c r="J14" i="24"/>
  <c r="O13" i="24"/>
  <c r="N13" i="24"/>
  <c r="P13" i="24" s="1"/>
  <c r="J13" i="24"/>
  <c r="O12" i="24"/>
  <c r="N12" i="24"/>
  <c r="J12" i="24"/>
  <c r="O11" i="24"/>
  <c r="N11" i="24"/>
  <c r="P11" i="24" s="1"/>
  <c r="J11" i="24"/>
  <c r="O10" i="24"/>
  <c r="N10" i="24"/>
  <c r="J10" i="24"/>
  <c r="O9" i="24"/>
  <c r="N9" i="24"/>
  <c r="P9" i="24" s="1"/>
  <c r="J9" i="24"/>
  <c r="O8" i="24"/>
  <c r="N8" i="24"/>
  <c r="J8" i="24"/>
  <c r="J28" i="24" s="1"/>
  <c r="P8" i="25" l="1"/>
  <c r="P10" i="25"/>
  <c r="P12" i="25"/>
  <c r="P14" i="25"/>
  <c r="P18" i="25"/>
  <c r="J28" i="25"/>
  <c r="P28" i="25"/>
  <c r="P29" i="25" s="1"/>
  <c r="P8" i="24"/>
  <c r="P10" i="24"/>
  <c r="P12" i="24"/>
  <c r="P14" i="24"/>
  <c r="P16" i="24"/>
  <c r="P18" i="24"/>
  <c r="P20" i="24"/>
  <c r="P28" i="24"/>
  <c r="P29" i="24" s="1"/>
  <c r="O28" i="21"/>
  <c r="N28" i="21"/>
  <c r="O27" i="21"/>
  <c r="N27" i="21"/>
  <c r="P27" i="21" s="1"/>
  <c r="J27" i="21"/>
  <c r="O26" i="21"/>
  <c r="N26" i="21"/>
  <c r="P26" i="21" s="1"/>
  <c r="J26" i="21"/>
  <c r="O25" i="21"/>
  <c r="N25" i="21"/>
  <c r="P25" i="21" s="1"/>
  <c r="J25" i="21"/>
  <c r="O24" i="21"/>
  <c r="N24" i="21"/>
  <c r="P24" i="21" s="1"/>
  <c r="J24" i="21"/>
  <c r="O23" i="21"/>
  <c r="N23" i="21"/>
  <c r="P23" i="21" s="1"/>
  <c r="J23" i="21"/>
  <c r="O22" i="21"/>
  <c r="N22" i="21"/>
  <c r="P22" i="21" s="1"/>
  <c r="J22" i="21"/>
  <c r="O21" i="21"/>
  <c r="N21" i="21"/>
  <c r="P21" i="21" s="1"/>
  <c r="J21" i="21"/>
  <c r="O20" i="21"/>
  <c r="N20" i="21"/>
  <c r="P20" i="21" s="1"/>
  <c r="J20" i="21"/>
  <c r="O19" i="21"/>
  <c r="N19" i="21"/>
  <c r="P19" i="21" s="1"/>
  <c r="J19" i="21"/>
  <c r="O18" i="21"/>
  <c r="N18" i="21"/>
  <c r="P18" i="21" s="1"/>
  <c r="J18" i="21"/>
  <c r="O17" i="21"/>
  <c r="N17" i="21"/>
  <c r="P17" i="21" s="1"/>
  <c r="J17" i="21"/>
  <c r="O16" i="21"/>
  <c r="N16" i="21"/>
  <c r="P16" i="21" s="1"/>
  <c r="J16" i="21"/>
  <c r="O15" i="21"/>
  <c r="N15" i="21"/>
  <c r="P15" i="21" s="1"/>
  <c r="J15" i="21"/>
  <c r="O14" i="21"/>
  <c r="N14" i="21"/>
  <c r="P14" i="21" s="1"/>
  <c r="J14" i="21"/>
  <c r="O13" i="21"/>
  <c r="N13" i="21"/>
  <c r="P13" i="21" s="1"/>
  <c r="J13" i="21"/>
  <c r="O12" i="21"/>
  <c r="N12" i="21"/>
  <c r="P12" i="21" s="1"/>
  <c r="J12" i="21"/>
  <c r="O11" i="21"/>
  <c r="N11" i="21"/>
  <c r="P11" i="21" s="1"/>
  <c r="J11" i="21"/>
  <c r="O10" i="21"/>
  <c r="N10" i="21"/>
  <c r="P10" i="21" s="1"/>
  <c r="J10" i="21"/>
  <c r="O9" i="21"/>
  <c r="N9" i="21"/>
  <c r="P9" i="21" s="1"/>
  <c r="J9" i="21"/>
  <c r="O8" i="21"/>
  <c r="N8" i="21"/>
  <c r="P8" i="21" s="1"/>
  <c r="P28" i="21" s="1"/>
  <c r="J8" i="21"/>
  <c r="J28" i="21" s="1"/>
  <c r="N9" i="20"/>
  <c r="O9" i="20"/>
  <c r="N10" i="20"/>
  <c r="O10" i="20"/>
  <c r="N11" i="20"/>
  <c r="O11" i="20"/>
  <c r="N12" i="20"/>
  <c r="O12" i="20"/>
  <c r="N13" i="20"/>
  <c r="O13" i="20"/>
  <c r="N14" i="20"/>
  <c r="O14" i="20"/>
  <c r="N15" i="20"/>
  <c r="O15" i="20"/>
  <c r="N16" i="20"/>
  <c r="O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O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8" i="20"/>
  <c r="N8" i="20"/>
  <c r="P28" i="20" l="1"/>
  <c r="J28" i="20"/>
  <c r="P29" i="21"/>
  <c r="P29" i="20" l="1"/>
</calcChain>
</file>

<file path=xl/sharedStrings.xml><?xml version="1.0" encoding="utf-8"?>
<sst xmlns="http://schemas.openxmlformats.org/spreadsheetml/2006/main" count="530" uniqueCount="64">
  <si>
    <t>円</t>
    <rPh sb="0" eb="1">
      <t>エン</t>
    </rPh>
    <phoneticPr fontId="2"/>
  </si>
  <si>
    <t>％</t>
    <phoneticPr fontId="2"/>
  </si>
  <si>
    <t>Ａ</t>
    <phoneticPr fontId="2"/>
  </si>
  <si>
    <t>Ｂ</t>
    <phoneticPr fontId="2"/>
  </si>
  <si>
    <t>時</t>
    <rPh sb="0" eb="1">
      <t>ジ</t>
    </rPh>
    <phoneticPr fontId="2"/>
  </si>
  <si>
    <t>日</t>
    <rPh sb="0" eb="1">
      <t>ヒ</t>
    </rPh>
    <phoneticPr fontId="2"/>
  </si>
  <si>
    <t>増加率</t>
    <rPh sb="0" eb="2">
      <t>ゾウカ</t>
    </rPh>
    <rPh sb="2" eb="3">
      <t>リツ</t>
    </rPh>
    <phoneticPr fontId="2"/>
  </si>
  <si>
    <t>採用年月日</t>
    <rPh sb="0" eb="2">
      <t>サイヨウ</t>
    </rPh>
    <rPh sb="2" eb="5">
      <t>ネンガッピ</t>
    </rPh>
    <phoneticPr fontId="2"/>
  </si>
  <si>
    <t>生年月日</t>
    <rPh sb="0" eb="2">
      <t>セイネン</t>
    </rPh>
    <rPh sb="2" eb="4">
      <t>ガッピ</t>
    </rPh>
    <phoneticPr fontId="2"/>
  </si>
  <si>
    <t>労働者氏名</t>
    <rPh sb="3" eb="5">
      <t>シメイ</t>
    </rPh>
    <phoneticPr fontId="2"/>
  </si>
  <si>
    <t>区分</t>
    <phoneticPr fontId="2"/>
  </si>
  <si>
    <t>賃金増加率試算表</t>
    <phoneticPr fontId="2"/>
  </si>
  <si>
    <t>交付申請時点での直近１か月分の賃金台帳</t>
    <rPh sb="0" eb="2">
      <t>コウフ</t>
    </rPh>
    <rPh sb="2" eb="4">
      <t>シンセイ</t>
    </rPh>
    <rPh sb="4" eb="6">
      <t>ジテン</t>
    </rPh>
    <rPh sb="17" eb="19">
      <t>ダイチョウ</t>
    </rPh>
    <phoneticPr fontId="2"/>
  </si>
  <si>
    <t>　令和　　　年　　　月分</t>
    <rPh sb="1" eb="3">
      <t>レイワ</t>
    </rPh>
    <rPh sb="6" eb="7">
      <t>ネン</t>
    </rPh>
    <rPh sb="10" eb="11">
      <t>ツキ</t>
    </rPh>
    <rPh sb="11" eb="12">
      <t>ブン</t>
    </rPh>
    <phoneticPr fontId="2"/>
  </si>
  <si>
    <t>賃金引上げ予定日</t>
    <rPh sb="0" eb="2">
      <t>チンギン</t>
    </rPh>
    <rPh sb="2" eb="4">
      <t>ヒキア</t>
    </rPh>
    <rPh sb="5" eb="8">
      <t>ヨテイビ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</si>
  <si>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</si>
  <si>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時給</t>
  </si>
  <si>
    <t>日給</t>
  </si>
  <si>
    <t>月給</t>
  </si>
  <si>
    <t>※交付申請時に提出する賃金台帳に記載のある従業員を対象とする。</t>
    <rPh sb="1" eb="3">
      <t>コウフ</t>
    </rPh>
    <rPh sb="3" eb="6">
      <t>シンセイジ</t>
    </rPh>
    <rPh sb="7" eb="9">
      <t>テイシュツ</t>
    </rPh>
    <rPh sb="11" eb="13">
      <t>チンギン</t>
    </rPh>
    <rPh sb="13" eb="15">
      <t>ダイチョウ</t>
    </rPh>
    <rPh sb="16" eb="18">
      <t>キサイ</t>
    </rPh>
    <rPh sb="21" eb="24">
      <t>ジュウギョウイン</t>
    </rPh>
    <rPh sb="25" eb="27">
      <t>タイショウ</t>
    </rPh>
    <phoneticPr fontId="2"/>
  </si>
  <si>
    <t>※行が足りない場合は適宜追加するか、この用紙を印刷して使用すること。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rPh sb="20" eb="22">
      <t>ヨウシ</t>
    </rPh>
    <rPh sb="23" eb="25">
      <t>インサツ</t>
    </rPh>
    <rPh sb="27" eb="29">
      <t>シヨウ</t>
    </rPh>
    <phoneticPr fontId="2"/>
  </si>
  <si>
    <t>※上記表における支給額の増加率が、賃上げ前より1.5％以上増えていれば要件達成となる。</t>
    <rPh sb="1" eb="3">
      <t>ジョウキ</t>
    </rPh>
    <rPh sb="3" eb="4">
      <t>ヒョウ</t>
    </rPh>
    <rPh sb="8" eb="11">
      <t>シキュウガク</t>
    </rPh>
    <rPh sb="12" eb="14">
      <t>ゾウカ</t>
    </rPh>
    <rPh sb="17" eb="19">
      <t>チンア</t>
    </rPh>
    <rPh sb="20" eb="21">
      <t>マエ</t>
    </rPh>
    <phoneticPr fontId="2"/>
  </si>
  <si>
    <t>※「Ｂ　賃上げ後賃金等単価（予定）」欄には、引上げ後の賃金等予定単価（時給・日給・月給）を記入すること。</t>
    <rPh sb="4" eb="6">
      <t>チンア</t>
    </rPh>
    <rPh sb="7" eb="8">
      <t>ゴ</t>
    </rPh>
    <rPh sb="8" eb="10">
      <t>チンギン</t>
    </rPh>
    <rPh sb="10" eb="11">
      <t>トウ</t>
    </rPh>
    <rPh sb="11" eb="13">
      <t>タンカ</t>
    </rPh>
    <rPh sb="14" eb="16">
      <t>ヨテイ</t>
    </rPh>
    <rPh sb="18" eb="19">
      <t>ラン</t>
    </rPh>
    <rPh sb="22" eb="24">
      <t>ヒキア</t>
    </rPh>
    <rPh sb="25" eb="26">
      <t>ゴ</t>
    </rPh>
    <rPh sb="27" eb="29">
      <t>チンギン</t>
    </rPh>
    <rPh sb="29" eb="30">
      <t>トウ</t>
    </rPh>
    <rPh sb="30" eb="32">
      <t>ヨテイ</t>
    </rPh>
    <rPh sb="32" eb="34">
      <t>タンカ</t>
    </rPh>
    <rPh sb="35" eb="37">
      <t>ジキュウ</t>
    </rPh>
    <rPh sb="38" eb="40">
      <t>ニッキュウ</t>
    </rPh>
    <rPh sb="41" eb="43">
      <t>ゲッキュウ</t>
    </rPh>
    <rPh sb="45" eb="47">
      <t>キニュウ</t>
    </rPh>
    <phoneticPr fontId="2"/>
  </si>
  <si>
    <t>※時給・日給雇用者については、賃上げ後の労働時間数及び労働日数は交付申請時点での直近１か月分の実績で計算すること。</t>
    <rPh sb="1" eb="3">
      <t>ジキュウ</t>
    </rPh>
    <rPh sb="4" eb="6">
      <t>ニッキュウ</t>
    </rPh>
    <rPh sb="6" eb="9">
      <t>コヨウシャ</t>
    </rPh>
    <rPh sb="15" eb="17">
      <t>チンア</t>
    </rPh>
    <rPh sb="16" eb="17">
      <t>ア</t>
    </rPh>
    <rPh sb="18" eb="19">
      <t>ゴ</t>
    </rPh>
    <rPh sb="20" eb="22">
      <t>ロウドウ</t>
    </rPh>
    <rPh sb="22" eb="25">
      <t>ジカンスウ</t>
    </rPh>
    <rPh sb="25" eb="26">
      <t>オヨ</t>
    </rPh>
    <rPh sb="27" eb="29">
      <t>ロウドウ</t>
    </rPh>
    <rPh sb="29" eb="31">
      <t>ニッスウ</t>
    </rPh>
    <rPh sb="32" eb="34">
      <t>コウフ</t>
    </rPh>
    <rPh sb="34" eb="36">
      <t>シンセイ</t>
    </rPh>
    <rPh sb="36" eb="38">
      <t>ジテン</t>
    </rPh>
    <rPh sb="40" eb="42">
      <t>チョッキン</t>
    </rPh>
    <rPh sb="44" eb="45">
      <t>ゲツ</t>
    </rPh>
    <rPh sb="45" eb="46">
      <t>ブン</t>
    </rPh>
    <rPh sb="47" eb="49">
      <t>ジッセキ</t>
    </rPh>
    <rPh sb="50" eb="52">
      <t>ケイサン</t>
    </rPh>
    <phoneticPr fontId="2"/>
  </si>
  <si>
    <t>実績報告時点での直近１か月分の賃金台帳</t>
    <rPh sb="0" eb="2">
      <t>ジッセキ</t>
    </rPh>
    <rPh sb="2" eb="4">
      <t>ホウコク</t>
    </rPh>
    <rPh sb="4" eb="6">
      <t>ジテン</t>
    </rPh>
    <rPh sb="17" eb="19">
      <t>ダイチョウ</t>
    </rPh>
    <phoneticPr fontId="2"/>
  </si>
  <si>
    <t>賃上げ前
賃金等単価</t>
    <rPh sb="0" eb="2">
      <t>チンア</t>
    </rPh>
    <rPh sb="3" eb="4">
      <t>マエ</t>
    </rPh>
    <rPh sb="5" eb="7">
      <t>チンギン</t>
    </rPh>
    <rPh sb="7" eb="8">
      <t>トウ</t>
    </rPh>
    <rPh sb="8" eb="10">
      <t>タンカ</t>
    </rPh>
    <phoneticPr fontId="2"/>
  </si>
  <si>
    <t>賃上げ後
賃金等単価</t>
    <rPh sb="0" eb="2">
      <t>チンア</t>
    </rPh>
    <rPh sb="3" eb="4">
      <t>ゴ</t>
    </rPh>
    <rPh sb="5" eb="7">
      <t>チンギン</t>
    </rPh>
    <rPh sb="7" eb="8">
      <t>トウ</t>
    </rPh>
    <rPh sb="8" eb="10">
      <t>タンカ</t>
    </rPh>
    <phoneticPr fontId="2"/>
  </si>
  <si>
    <t>賃上げ前
賃金等単価
（支給済）</t>
    <rPh sb="0" eb="2">
      <t>チンア</t>
    </rPh>
    <rPh sb="3" eb="4">
      <t>マエ</t>
    </rPh>
    <rPh sb="5" eb="7">
      <t>チンギン</t>
    </rPh>
    <rPh sb="7" eb="8">
      <t>トウ</t>
    </rPh>
    <rPh sb="8" eb="10">
      <t>タンカ</t>
    </rPh>
    <rPh sb="12" eb="14">
      <t>シキュウ</t>
    </rPh>
    <rPh sb="14" eb="15">
      <t>ズ</t>
    </rPh>
    <phoneticPr fontId="2"/>
  </si>
  <si>
    <t>賃上げ前
月額賃金
（支給済）</t>
    <rPh sb="0" eb="2">
      <t>チンア</t>
    </rPh>
    <rPh sb="3" eb="4">
      <t>マエ</t>
    </rPh>
    <rPh sb="5" eb="7">
      <t>ゲツガク</t>
    </rPh>
    <rPh sb="7" eb="9">
      <t>チンギン</t>
    </rPh>
    <rPh sb="11" eb="13">
      <t>シキュウ</t>
    </rPh>
    <rPh sb="13" eb="14">
      <t>ズ</t>
    </rPh>
    <phoneticPr fontId="2"/>
  </si>
  <si>
    <t>賃上げ後
賃金等単価
（予定）</t>
    <rPh sb="0" eb="2">
      <t>チンア</t>
    </rPh>
    <rPh sb="3" eb="4">
      <t>ゴ</t>
    </rPh>
    <rPh sb="5" eb="7">
      <t>チンギン</t>
    </rPh>
    <rPh sb="7" eb="8">
      <t>トウ</t>
    </rPh>
    <rPh sb="8" eb="10">
      <t>タンカ</t>
    </rPh>
    <rPh sb="12" eb="14">
      <t>ヨテイ</t>
    </rPh>
    <phoneticPr fontId="2"/>
  </si>
  <si>
    <t>賃上げ後
月額賃金
（予定）</t>
    <rPh sb="0" eb="2">
      <t>チンア</t>
    </rPh>
    <rPh sb="3" eb="4">
      <t>ゴ</t>
    </rPh>
    <rPh sb="5" eb="7">
      <t>ゲツガク</t>
    </rPh>
    <rPh sb="7" eb="9">
      <t>チンギン</t>
    </rPh>
    <rPh sb="11" eb="13">
      <t>ヨテイ</t>
    </rPh>
    <phoneticPr fontId="2"/>
  </si>
  <si>
    <t>※「Ａ　賃上げ前賃金等単価（支給済）」欄には、交付申請時点での直近１か月分の賃金台帳をもとに、</t>
    <rPh sb="4" eb="6">
      <t>チンア</t>
    </rPh>
    <rPh sb="7" eb="8">
      <t>マエ</t>
    </rPh>
    <rPh sb="8" eb="10">
      <t>チンギン</t>
    </rPh>
    <rPh sb="10" eb="11">
      <t>トウ</t>
    </rPh>
    <rPh sb="11" eb="13">
      <t>タンカ</t>
    </rPh>
    <rPh sb="14" eb="16">
      <t>シキュウ</t>
    </rPh>
    <rPh sb="16" eb="17">
      <t>ズ</t>
    </rPh>
    <rPh sb="19" eb="20">
      <t>ラン</t>
    </rPh>
    <rPh sb="36" eb="37">
      <t>ブン</t>
    </rPh>
    <rPh sb="38" eb="40">
      <t>チンギン</t>
    </rPh>
    <rPh sb="40" eb="42">
      <t>ダイチョウ</t>
    </rPh>
    <phoneticPr fontId="2"/>
  </si>
  <si>
    <t>賃金等単価（時給・日給・月給）を記入すること。</t>
  </si>
  <si>
    <t>賃金等単価（時給・日給・月給）を記入すること。</t>
    <phoneticPr fontId="2"/>
  </si>
  <si>
    <t>※「Ａ　賃上げ前賃金等単価」欄には、交付申請時点での直近１か月分の賃金台帳をもとに、</t>
    <rPh sb="4" eb="6">
      <t>チンア</t>
    </rPh>
    <rPh sb="7" eb="8">
      <t>マエ</t>
    </rPh>
    <rPh sb="8" eb="10">
      <t>チンギン</t>
    </rPh>
    <rPh sb="10" eb="11">
      <t>トウ</t>
    </rPh>
    <rPh sb="11" eb="13">
      <t>タンカ</t>
    </rPh>
    <rPh sb="14" eb="15">
      <t>ラン</t>
    </rPh>
    <rPh sb="31" eb="32">
      <t>ブン</t>
    </rPh>
    <rPh sb="33" eb="35">
      <t>チンギン</t>
    </rPh>
    <rPh sb="35" eb="37">
      <t>ダイチョウ</t>
    </rPh>
    <phoneticPr fontId="2"/>
  </si>
  <si>
    <t>　令和　５年　１１月　１日</t>
    <rPh sb="1" eb="3">
      <t>レイワ</t>
    </rPh>
    <rPh sb="5" eb="6">
      <t>ネン</t>
    </rPh>
    <rPh sb="9" eb="10">
      <t>ツキ</t>
    </rPh>
    <rPh sb="12" eb="13">
      <t>ニチ</t>
    </rPh>
    <phoneticPr fontId="2"/>
  </si>
  <si>
    <t>　令和　６年　１月分</t>
    <rPh sb="1" eb="3">
      <t>レイワ</t>
    </rPh>
    <rPh sb="5" eb="6">
      <t>ネン</t>
    </rPh>
    <rPh sb="8" eb="9">
      <t>ツキ</t>
    </rPh>
    <rPh sb="9" eb="10">
      <t>ブン</t>
    </rPh>
    <phoneticPr fontId="2"/>
  </si>
  <si>
    <t>賃金増加率計算表</t>
    <rPh sb="5" eb="7">
      <t>ケイサン</t>
    </rPh>
    <phoneticPr fontId="2"/>
  </si>
  <si>
    <t>第５号様式（第４条関係）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</si>
  <si>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【賃上げ枠用】</t>
    <rPh sb="1" eb="3">
      <t>チンア</t>
    </rPh>
    <rPh sb="4" eb="5">
      <t>ワク</t>
    </rPh>
    <rPh sb="5" eb="6">
      <t>ヨウ</t>
    </rPh>
    <phoneticPr fontId="2"/>
  </si>
  <si>
    <t>Ａ</t>
  </si>
  <si>
    <t>Ｂ</t>
  </si>
  <si>
    <t>Ａさん</t>
  </si>
  <si>
    <t>Ｂさん</t>
  </si>
  <si>
    <t>Ｃさん</t>
  </si>
  <si>
    <t>Ｄさん</t>
  </si>
  <si>
    <t>Ｅさん</t>
  </si>
  <si>
    <t>Ｆさん</t>
  </si>
  <si>
    <t>Ｉさん</t>
  </si>
  <si>
    <t>Ｊさん</t>
  </si>
  <si>
    <t>Ｋさん</t>
  </si>
  <si>
    <t>Ｌさん</t>
  </si>
  <si>
    <t>Ｍさん</t>
  </si>
  <si>
    <t>Ｎさん</t>
  </si>
  <si>
    <t>Ｏさん</t>
  </si>
  <si>
    <t>Ｐさん</t>
  </si>
  <si>
    <t>Ｑさん</t>
  </si>
  <si>
    <t>Ｒさん</t>
  </si>
  <si>
    <t>Ｓさん</t>
  </si>
  <si>
    <t>Ｔさん</t>
  </si>
  <si>
    <t>　令和　５年　８月分</t>
    <rPh sb="1" eb="3">
      <t>レイワ</t>
    </rPh>
    <rPh sb="5" eb="6">
      <t>ネン</t>
    </rPh>
    <rPh sb="8" eb="9">
      <t>ツキ</t>
    </rPh>
    <rPh sb="9" eb="10">
      <t>ブン</t>
    </rPh>
    <phoneticPr fontId="2"/>
  </si>
  <si>
    <t>第１３号様式（第１０条関係）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</si>
  <si>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賃上げ後
月額賃金
（支給済）</t>
    <rPh sb="0" eb="2">
      <t>チンア</t>
    </rPh>
    <rPh sb="3" eb="4">
      <t>ゴ</t>
    </rPh>
    <rPh sb="5" eb="7">
      <t>ゲツガク</t>
    </rPh>
    <rPh sb="7" eb="9">
      <t>チンギン</t>
    </rPh>
    <rPh sb="11" eb="13">
      <t>シキュウ</t>
    </rPh>
    <rPh sb="13" eb="14">
      <t>ズミ</t>
    </rPh>
    <phoneticPr fontId="2"/>
  </si>
  <si>
    <t>※「Ｂ　賃上げ後賃金等単価」欄には、実績報告時点での直近１か月分の賃金台帳をもとに、</t>
    <rPh sb="4" eb="6">
      <t>チンア</t>
    </rPh>
    <rPh sb="7" eb="8">
      <t>ゴ</t>
    </rPh>
    <rPh sb="8" eb="10">
      <t>チンギン</t>
    </rPh>
    <rPh sb="10" eb="11">
      <t>トウ</t>
    </rPh>
    <rPh sb="11" eb="13">
      <t>タンカ</t>
    </rPh>
    <rPh sb="14" eb="15">
      <t>ラン</t>
    </rPh>
    <rPh sb="18" eb="20">
      <t>ジッセキ</t>
    </rPh>
    <rPh sb="20" eb="22">
      <t>ホウコク</t>
    </rPh>
    <rPh sb="22" eb="24">
      <t>ジテン</t>
    </rPh>
    <rPh sb="26" eb="28">
      <t>チョッキン</t>
    </rPh>
    <rPh sb="30" eb="32">
      <t>ゲツブン</t>
    </rPh>
    <rPh sb="33" eb="35">
      <t>チンギン</t>
    </rPh>
    <rPh sb="35" eb="37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</si>
</sst>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0_ "/>
    <numFmt numFmtId="178" formatCode="yyyy/m/d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lef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left" vertical="center"/>
    </xf>
    <xf numFmtId="177" fontId="6" fillId="0" borderId="21" xfId="0" applyNumberFormat="1" applyFont="1" applyFill="1" applyBorder="1" applyAlignment="1">
      <alignment horizontal="right" vertical="center"/>
    </xf>
    <xf numFmtId="0" fontId="5" fillId="0" borderId="22" xfId="0" applyFont="1" applyBorder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261937</xdr:colOff>
      <xdr:row>1</xdr:row>
      <xdr:rowOff>119063</xdr:rowOff>
    </xdr:from>
    <xdr:to>
      <xdr:col>16</xdr:col>
      <xdr:colOff>11906</xdr:colOff>
      <xdr:row>2</xdr:row>
      <xdr:rowOff>273844</xdr:rowOff>
    </xdr:to>
    <xdr:sp textlink="">
      <xdr:nvSpPr>
        <xdr:cNvPr id="2" name="角丸四角形 1"/>
        <xdr:cNvSpPr/>
      </xdr:nvSpPr>
      <xdr:spPr>
        <a:xfrm>
          <a:off x="8167687" y="369094"/>
          <a:ext cx="1619250" cy="4405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261938</xdr:colOff>
      <xdr:row>1</xdr:row>
      <xdr:rowOff>142875</xdr:rowOff>
    </xdr:from>
    <xdr:to>
      <xdr:col>16</xdr:col>
      <xdr:colOff>11907</xdr:colOff>
      <xdr:row>3</xdr:row>
      <xdr:rowOff>11906</xdr:rowOff>
    </xdr:to>
    <xdr:sp textlink="">
      <xdr:nvSpPr>
        <xdr:cNvPr id="2" name="角丸四角形 1"/>
        <xdr:cNvSpPr/>
      </xdr:nvSpPr>
      <xdr:spPr>
        <a:xfrm>
          <a:off x="8167688" y="392906"/>
          <a:ext cx="1619250" cy="4405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2"/>
  <sheetViews>
    <sheetView tabSelected="1" view="pageBreakPreview" zoomScale="80" zoomScaleNormal="100" zoomScaleSheetLayoutView="80" workbookViewId="0">
      <selection activeCell="L4" sqref="L4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39</v>
      </c>
    </row>
    <row r="2" spans="1:19" ht="22.5" customHeight="1" x14ac:dyDescent="0.15">
      <c r="A2" s="7"/>
      <c r="B2" s="7"/>
      <c r="C2" s="7"/>
      <c r="D2" s="7"/>
      <c r="E2" s="7"/>
      <c r="F2" s="61" t="s">
        <v>11</v>
      </c>
      <c r="G2" s="61"/>
      <c r="H2" s="61"/>
      <c r="I2" s="61"/>
      <c r="J2" s="61"/>
      <c r="K2" s="61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62" t="s">
        <v>12</v>
      </c>
      <c r="C4" s="63"/>
      <c r="D4" s="63"/>
      <c r="E4" s="64"/>
      <c r="F4" s="65" t="s">
        <v>13</v>
      </c>
      <c r="G4" s="65"/>
      <c r="H4" s="65"/>
      <c r="I4" s="65"/>
      <c r="J4" s="65"/>
      <c r="K4" s="65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62" t="s">
        <v>14</v>
      </c>
      <c r="C5" s="63"/>
      <c r="D5" s="63"/>
      <c r="E5" s="64"/>
      <c r="F5" s="65" t="s">
        <v>15</v>
      </c>
      <c r="G5" s="65"/>
      <c r="H5" s="65"/>
      <c r="I5" s="65"/>
      <c r="J5" s="65"/>
      <c r="K5" s="65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54" t="s">
        <v>40</v>
      </c>
      <c r="G6" s="54"/>
      <c r="H6" s="10"/>
      <c r="I6" s="10"/>
      <c r="J6" s="54"/>
      <c r="K6" s="54"/>
      <c r="L6" s="54" t="s">
        <v>41</v>
      </c>
      <c r="M6" s="54"/>
      <c r="N6" s="10"/>
      <c r="O6" s="10"/>
      <c r="P6" s="54"/>
      <c r="Q6" s="54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55" t="s">
        <v>27</v>
      </c>
      <c r="G7" s="56"/>
      <c r="H7" s="13" t="s">
        <v>4</v>
      </c>
      <c r="I7" s="14" t="s">
        <v>5</v>
      </c>
      <c r="J7" s="57" t="s">
        <v>28</v>
      </c>
      <c r="K7" s="58"/>
      <c r="L7" s="59" t="s">
        <v>29</v>
      </c>
      <c r="M7" s="56"/>
      <c r="N7" s="13" t="s">
        <v>4</v>
      </c>
      <c r="O7" s="14" t="s">
        <v>5</v>
      </c>
      <c r="P7" s="60" t="s">
        <v>30</v>
      </c>
      <c r="Q7" s="58"/>
    </row>
    <row r="8" spans="1:19" ht="26.25" customHeight="1" x14ac:dyDescent="0.15">
      <c r="A8" s="9">
        <v>1</v>
      </c>
      <c r="B8" s="9"/>
      <c r="C8" s="16"/>
      <c r="D8" s="16"/>
      <c r="E8" s="17"/>
      <c r="F8" s="18"/>
      <c r="G8" s="19" t="s">
        <v>0</v>
      </c>
      <c r="H8" s="20"/>
      <c r="I8" s="21"/>
      <c r="J8" s="22">
        <f>F8*IF(H8="","1",H8)*IF(I8="","1",I8)</f>
        <v>0</v>
      </c>
      <c r="K8" s="23" t="s">
        <v>0</v>
      </c>
      <c r="L8" s="18"/>
      <c r="M8" s="19" t="s">
        <v>0</v>
      </c>
      <c r="N8" s="24" t="str">
        <f>IF(H8="","",H8)</f>
        <v/>
      </c>
      <c r="O8" s="25" t="str">
        <f>IF(I8="","",I8)</f>
        <v/>
      </c>
      <c r="P8" s="26">
        <f>L8*IF(N8="","1",N8)*IF(O8="","1",O8)</f>
        <v>0</v>
      </c>
      <c r="Q8" s="27" t="s">
        <v>0</v>
      </c>
    </row>
    <row r="9" spans="1:19" ht="26.25" customHeight="1" x14ac:dyDescent="0.15">
      <c r="A9" s="9">
        <v>2</v>
      </c>
      <c r="B9" s="9"/>
      <c r="C9" s="16"/>
      <c r="D9" s="16"/>
      <c r="E9" s="17"/>
      <c r="F9" s="18"/>
      <c r="G9" s="19" t="s">
        <v>0</v>
      </c>
      <c r="H9" s="20"/>
      <c r="I9" s="21"/>
      <c r="J9" s="22">
        <f t="shared" ref="J9:J27" si="0">F9*IF(H9="","1",H9)*IF(I9="","1",I9)</f>
        <v>0</v>
      </c>
      <c r="K9" s="23" t="s">
        <v>0</v>
      </c>
      <c r="L9" s="18"/>
      <c r="M9" s="19" t="s">
        <v>0</v>
      </c>
      <c r="N9" s="24" t="str">
        <f t="shared" ref="N9:N28" si="1">IF(H9="","",H9)</f>
        <v/>
      </c>
      <c r="O9" s="25" t="str">
        <f t="shared" ref="O9:O28" si="2">IF(I9="","",I9)</f>
        <v/>
      </c>
      <c r="P9" s="26">
        <f t="shared" ref="P9:P27" si="3">L9*IF(N9="","1",N9)*IF(O9="","1",O9)</f>
        <v>0</v>
      </c>
      <c r="Q9" s="27" t="s">
        <v>0</v>
      </c>
    </row>
    <row r="10" spans="1:19" ht="26.25" customHeight="1" x14ac:dyDescent="0.15">
      <c r="A10" s="9">
        <v>3</v>
      </c>
      <c r="B10" s="9"/>
      <c r="C10" s="16"/>
      <c r="D10" s="16"/>
      <c r="E10" s="17"/>
      <c r="F10" s="18"/>
      <c r="G10" s="19" t="s">
        <v>0</v>
      </c>
      <c r="H10" s="20"/>
      <c r="I10" s="21"/>
      <c r="J10" s="22">
        <f t="shared" si="0"/>
        <v>0</v>
      </c>
      <c r="K10" s="23" t="s">
        <v>0</v>
      </c>
      <c r="L10" s="18"/>
      <c r="M10" s="19" t="s">
        <v>0</v>
      </c>
      <c r="N10" s="24" t="str">
        <f t="shared" si="1"/>
        <v/>
      </c>
      <c r="O10" s="25" t="str">
        <f t="shared" si="2"/>
        <v/>
      </c>
      <c r="P10" s="26">
        <f t="shared" si="3"/>
        <v>0</v>
      </c>
      <c r="Q10" s="27" t="s">
        <v>0</v>
      </c>
    </row>
    <row r="11" spans="1:19" ht="26.25" customHeight="1" x14ac:dyDescent="0.15">
      <c r="A11" s="9">
        <v>4</v>
      </c>
      <c r="B11" s="9"/>
      <c r="C11" s="16"/>
      <c r="D11" s="16"/>
      <c r="E11" s="17"/>
      <c r="F11" s="18"/>
      <c r="G11" s="19" t="s">
        <v>0</v>
      </c>
      <c r="H11" s="20"/>
      <c r="I11" s="21"/>
      <c r="J11" s="22">
        <f t="shared" si="0"/>
        <v>0</v>
      </c>
      <c r="K11" s="23" t="s">
        <v>0</v>
      </c>
      <c r="L11" s="18"/>
      <c r="M11" s="19" t="s">
        <v>0</v>
      </c>
      <c r="N11" s="24" t="str">
        <f t="shared" si="1"/>
        <v/>
      </c>
      <c r="O11" s="25" t="str">
        <f t="shared" si="2"/>
        <v/>
      </c>
      <c r="P11" s="26">
        <f t="shared" si="3"/>
        <v>0</v>
      </c>
      <c r="Q11" s="27" t="s">
        <v>0</v>
      </c>
    </row>
    <row r="12" spans="1:19" ht="26.25" customHeight="1" x14ac:dyDescent="0.15">
      <c r="A12" s="9">
        <v>5</v>
      </c>
      <c r="B12" s="28"/>
      <c r="C12" s="29"/>
      <c r="D12" s="29"/>
      <c r="E12" s="17"/>
      <c r="F12" s="30"/>
      <c r="G12" s="31" t="s">
        <v>0</v>
      </c>
      <c r="H12" s="32"/>
      <c r="I12" s="33"/>
      <c r="J12" s="22">
        <f t="shared" si="0"/>
        <v>0</v>
      </c>
      <c r="K12" s="34" t="s">
        <v>0</v>
      </c>
      <c r="L12" s="30"/>
      <c r="M12" s="31" t="s">
        <v>0</v>
      </c>
      <c r="N12" s="24" t="str">
        <f t="shared" si="1"/>
        <v/>
      </c>
      <c r="O12" s="25" t="str">
        <f t="shared" si="2"/>
        <v/>
      </c>
      <c r="P12" s="26">
        <f t="shared" si="3"/>
        <v>0</v>
      </c>
      <c r="Q12" s="34" t="s">
        <v>0</v>
      </c>
    </row>
    <row r="13" spans="1:19" ht="26.25" customHeight="1" x14ac:dyDescent="0.15">
      <c r="A13" s="9">
        <v>6</v>
      </c>
      <c r="B13" s="9"/>
      <c r="C13" s="16"/>
      <c r="D13" s="16"/>
      <c r="E13" s="17"/>
      <c r="F13" s="35"/>
      <c r="G13" s="36" t="s">
        <v>0</v>
      </c>
      <c r="H13" s="24"/>
      <c r="I13" s="25"/>
      <c r="J13" s="22">
        <f t="shared" si="0"/>
        <v>0</v>
      </c>
      <c r="K13" s="27" t="s">
        <v>0</v>
      </c>
      <c r="L13" s="35"/>
      <c r="M13" s="36" t="s">
        <v>0</v>
      </c>
      <c r="N13" s="24" t="str">
        <f t="shared" si="1"/>
        <v/>
      </c>
      <c r="O13" s="25" t="str">
        <f t="shared" si="2"/>
        <v/>
      </c>
      <c r="P13" s="26">
        <f t="shared" si="3"/>
        <v>0</v>
      </c>
      <c r="Q13" s="27" t="s">
        <v>0</v>
      </c>
    </row>
    <row r="14" spans="1:19" ht="26.25" customHeight="1" x14ac:dyDescent="0.15">
      <c r="A14" s="9">
        <v>7</v>
      </c>
      <c r="B14" s="9"/>
      <c r="C14" s="16"/>
      <c r="D14" s="16"/>
      <c r="E14" s="17"/>
      <c r="F14" s="35"/>
      <c r="G14" s="36" t="s">
        <v>0</v>
      </c>
      <c r="H14" s="24"/>
      <c r="I14" s="25"/>
      <c r="J14" s="22">
        <f t="shared" si="0"/>
        <v>0</v>
      </c>
      <c r="K14" s="27" t="s">
        <v>0</v>
      </c>
      <c r="L14" s="35"/>
      <c r="M14" s="36" t="s">
        <v>0</v>
      </c>
      <c r="N14" s="24" t="str">
        <f t="shared" si="1"/>
        <v/>
      </c>
      <c r="O14" s="25" t="str">
        <f t="shared" si="2"/>
        <v/>
      </c>
      <c r="P14" s="26">
        <f t="shared" si="3"/>
        <v>0</v>
      </c>
      <c r="Q14" s="27" t="s">
        <v>0</v>
      </c>
    </row>
    <row r="15" spans="1:19" ht="26.25" customHeight="1" x14ac:dyDescent="0.15">
      <c r="A15" s="9">
        <v>8</v>
      </c>
      <c r="B15" s="9"/>
      <c r="C15" s="16"/>
      <c r="D15" s="16"/>
      <c r="E15" s="17"/>
      <c r="F15" s="35"/>
      <c r="G15" s="36" t="s">
        <v>0</v>
      </c>
      <c r="H15" s="24"/>
      <c r="I15" s="25"/>
      <c r="J15" s="22">
        <f t="shared" si="0"/>
        <v>0</v>
      </c>
      <c r="K15" s="27" t="s">
        <v>0</v>
      </c>
      <c r="L15" s="35"/>
      <c r="M15" s="36" t="s">
        <v>0</v>
      </c>
      <c r="N15" s="24" t="str">
        <f t="shared" si="1"/>
        <v/>
      </c>
      <c r="O15" s="25" t="str">
        <f t="shared" si="2"/>
        <v/>
      </c>
      <c r="P15" s="26">
        <f t="shared" si="3"/>
        <v>0</v>
      </c>
      <c r="Q15" s="27" t="s">
        <v>0</v>
      </c>
    </row>
    <row r="16" spans="1:19" ht="26.25" customHeight="1" x14ac:dyDescent="0.15">
      <c r="A16" s="9">
        <v>9</v>
      </c>
      <c r="B16" s="9"/>
      <c r="C16" s="16"/>
      <c r="D16" s="16"/>
      <c r="E16" s="17"/>
      <c r="F16" s="35"/>
      <c r="G16" s="36" t="s">
        <v>0</v>
      </c>
      <c r="H16" s="24"/>
      <c r="I16" s="25"/>
      <c r="J16" s="22">
        <f t="shared" si="0"/>
        <v>0</v>
      </c>
      <c r="K16" s="27" t="s">
        <v>0</v>
      </c>
      <c r="L16" s="35"/>
      <c r="M16" s="36" t="s">
        <v>0</v>
      </c>
      <c r="N16" s="24" t="str">
        <f t="shared" si="1"/>
        <v/>
      </c>
      <c r="O16" s="25" t="str">
        <f t="shared" si="2"/>
        <v/>
      </c>
      <c r="P16" s="26">
        <f t="shared" si="3"/>
        <v>0</v>
      </c>
      <c r="Q16" s="27" t="s">
        <v>0</v>
      </c>
    </row>
    <row r="17" spans="1:17" ht="26.25" customHeight="1" x14ac:dyDescent="0.15">
      <c r="A17" s="9">
        <v>10</v>
      </c>
      <c r="B17" s="9"/>
      <c r="C17" s="16"/>
      <c r="D17" s="16"/>
      <c r="E17" s="17"/>
      <c r="F17" s="35"/>
      <c r="G17" s="36" t="s">
        <v>0</v>
      </c>
      <c r="H17" s="24"/>
      <c r="I17" s="25"/>
      <c r="J17" s="22">
        <f t="shared" si="0"/>
        <v>0</v>
      </c>
      <c r="K17" s="27" t="s">
        <v>0</v>
      </c>
      <c r="L17" s="35"/>
      <c r="M17" s="36" t="s">
        <v>0</v>
      </c>
      <c r="N17" s="24" t="str">
        <f t="shared" si="1"/>
        <v/>
      </c>
      <c r="O17" s="25" t="str">
        <f t="shared" si="2"/>
        <v/>
      </c>
      <c r="P17" s="26">
        <f t="shared" si="3"/>
        <v>0</v>
      </c>
      <c r="Q17" s="27" t="s">
        <v>0</v>
      </c>
    </row>
    <row r="18" spans="1:17" ht="26.25" customHeight="1" x14ac:dyDescent="0.15">
      <c r="A18" s="9">
        <v>11</v>
      </c>
      <c r="B18" s="9"/>
      <c r="C18" s="16"/>
      <c r="D18" s="16"/>
      <c r="E18" s="17"/>
      <c r="F18" s="35"/>
      <c r="G18" s="36" t="s">
        <v>0</v>
      </c>
      <c r="H18" s="24"/>
      <c r="I18" s="25"/>
      <c r="J18" s="22">
        <f t="shared" si="0"/>
        <v>0</v>
      </c>
      <c r="K18" s="27" t="s">
        <v>0</v>
      </c>
      <c r="L18" s="35"/>
      <c r="M18" s="36" t="s">
        <v>0</v>
      </c>
      <c r="N18" s="24" t="str">
        <f t="shared" si="1"/>
        <v/>
      </c>
      <c r="O18" s="25" t="str">
        <f t="shared" si="2"/>
        <v/>
      </c>
      <c r="P18" s="26">
        <f t="shared" si="3"/>
        <v>0</v>
      </c>
      <c r="Q18" s="27" t="s">
        <v>0</v>
      </c>
    </row>
    <row r="19" spans="1:17" ht="26.25" customHeight="1" x14ac:dyDescent="0.15">
      <c r="A19" s="9">
        <v>12</v>
      </c>
      <c r="B19" s="9"/>
      <c r="C19" s="16"/>
      <c r="D19" s="16"/>
      <c r="E19" s="17"/>
      <c r="F19" s="35"/>
      <c r="G19" s="36" t="s">
        <v>0</v>
      </c>
      <c r="H19" s="24"/>
      <c r="I19" s="25"/>
      <c r="J19" s="22">
        <f t="shared" si="0"/>
        <v>0</v>
      </c>
      <c r="K19" s="27" t="s">
        <v>0</v>
      </c>
      <c r="L19" s="35"/>
      <c r="M19" s="36" t="s">
        <v>0</v>
      </c>
      <c r="N19" s="24" t="str">
        <f t="shared" si="1"/>
        <v/>
      </c>
      <c r="O19" s="25" t="str">
        <f t="shared" si="2"/>
        <v/>
      </c>
      <c r="P19" s="26">
        <f t="shared" si="3"/>
        <v>0</v>
      </c>
      <c r="Q19" s="27" t="s">
        <v>0</v>
      </c>
    </row>
    <row r="20" spans="1:17" ht="26.25" customHeight="1" x14ac:dyDescent="0.15">
      <c r="A20" s="9">
        <v>13</v>
      </c>
      <c r="B20" s="9"/>
      <c r="C20" s="16"/>
      <c r="D20" s="16"/>
      <c r="E20" s="17"/>
      <c r="F20" s="35"/>
      <c r="G20" s="36" t="s">
        <v>0</v>
      </c>
      <c r="H20" s="24"/>
      <c r="I20" s="25"/>
      <c r="J20" s="22">
        <f t="shared" si="0"/>
        <v>0</v>
      </c>
      <c r="K20" s="27" t="s">
        <v>0</v>
      </c>
      <c r="L20" s="35"/>
      <c r="M20" s="36" t="s">
        <v>0</v>
      </c>
      <c r="N20" s="24" t="str">
        <f t="shared" si="1"/>
        <v/>
      </c>
      <c r="O20" s="25" t="str">
        <f t="shared" si="2"/>
        <v/>
      </c>
      <c r="P20" s="26">
        <f t="shared" si="3"/>
        <v>0</v>
      </c>
      <c r="Q20" s="27" t="s">
        <v>0</v>
      </c>
    </row>
    <row r="21" spans="1:17" ht="26.25" customHeight="1" x14ac:dyDescent="0.15">
      <c r="A21" s="9">
        <v>14</v>
      </c>
      <c r="B21" s="9"/>
      <c r="C21" s="16"/>
      <c r="D21" s="16"/>
      <c r="E21" s="17"/>
      <c r="F21" s="35"/>
      <c r="G21" s="36" t="s">
        <v>0</v>
      </c>
      <c r="H21" s="24"/>
      <c r="I21" s="25"/>
      <c r="J21" s="22">
        <f t="shared" si="0"/>
        <v>0</v>
      </c>
      <c r="K21" s="27" t="s">
        <v>0</v>
      </c>
      <c r="L21" s="35"/>
      <c r="M21" s="36" t="s">
        <v>0</v>
      </c>
      <c r="N21" s="24" t="str">
        <f t="shared" si="1"/>
        <v/>
      </c>
      <c r="O21" s="25" t="str">
        <f t="shared" si="2"/>
        <v/>
      </c>
      <c r="P21" s="26">
        <f t="shared" si="3"/>
        <v>0</v>
      </c>
      <c r="Q21" s="27" t="s">
        <v>0</v>
      </c>
    </row>
    <row r="22" spans="1:17" ht="26.25" customHeight="1" x14ac:dyDescent="0.15">
      <c r="A22" s="9">
        <v>15</v>
      </c>
      <c r="B22" s="9"/>
      <c r="C22" s="16"/>
      <c r="D22" s="16"/>
      <c r="E22" s="17"/>
      <c r="F22" s="35"/>
      <c r="G22" s="36" t="s">
        <v>0</v>
      </c>
      <c r="H22" s="24"/>
      <c r="I22" s="25"/>
      <c r="J22" s="22">
        <f t="shared" si="0"/>
        <v>0</v>
      </c>
      <c r="K22" s="27" t="s">
        <v>0</v>
      </c>
      <c r="L22" s="35"/>
      <c r="M22" s="36" t="s">
        <v>0</v>
      </c>
      <c r="N22" s="24" t="str">
        <f t="shared" si="1"/>
        <v/>
      </c>
      <c r="O22" s="25" t="str">
        <f t="shared" si="2"/>
        <v/>
      </c>
      <c r="P22" s="26">
        <f t="shared" si="3"/>
        <v>0</v>
      </c>
      <c r="Q22" s="27" t="s">
        <v>0</v>
      </c>
    </row>
    <row r="23" spans="1:17" ht="26.25" customHeight="1" x14ac:dyDescent="0.15">
      <c r="A23" s="9">
        <v>16</v>
      </c>
      <c r="B23" s="9"/>
      <c r="C23" s="16"/>
      <c r="D23" s="16"/>
      <c r="E23" s="17"/>
      <c r="F23" s="35"/>
      <c r="G23" s="36" t="s">
        <v>0</v>
      </c>
      <c r="H23" s="24"/>
      <c r="I23" s="25"/>
      <c r="J23" s="22">
        <f t="shared" si="0"/>
        <v>0</v>
      </c>
      <c r="K23" s="27" t="s">
        <v>0</v>
      </c>
      <c r="L23" s="35"/>
      <c r="M23" s="36" t="s">
        <v>0</v>
      </c>
      <c r="N23" s="24" t="str">
        <f t="shared" si="1"/>
        <v/>
      </c>
      <c r="O23" s="25" t="str">
        <f t="shared" si="2"/>
        <v/>
      </c>
      <c r="P23" s="26">
        <f t="shared" si="3"/>
        <v>0</v>
      </c>
      <c r="Q23" s="27" t="s">
        <v>0</v>
      </c>
    </row>
    <row r="24" spans="1:17" ht="26.25" customHeight="1" x14ac:dyDescent="0.15">
      <c r="A24" s="9">
        <v>17</v>
      </c>
      <c r="B24" s="9"/>
      <c r="C24" s="16"/>
      <c r="D24" s="16"/>
      <c r="E24" s="17"/>
      <c r="F24" s="35"/>
      <c r="G24" s="36" t="s">
        <v>0</v>
      </c>
      <c r="H24" s="24"/>
      <c r="I24" s="25"/>
      <c r="J24" s="22">
        <f t="shared" si="0"/>
        <v>0</v>
      </c>
      <c r="K24" s="27" t="s">
        <v>0</v>
      </c>
      <c r="L24" s="35"/>
      <c r="M24" s="36" t="s">
        <v>0</v>
      </c>
      <c r="N24" s="24" t="str">
        <f t="shared" si="1"/>
        <v/>
      </c>
      <c r="O24" s="25" t="str">
        <f t="shared" si="2"/>
        <v/>
      </c>
      <c r="P24" s="26">
        <f t="shared" si="3"/>
        <v>0</v>
      </c>
      <c r="Q24" s="27" t="s">
        <v>0</v>
      </c>
    </row>
    <row r="25" spans="1:17" ht="26.25" customHeight="1" x14ac:dyDescent="0.15">
      <c r="A25" s="9">
        <v>18</v>
      </c>
      <c r="B25" s="9"/>
      <c r="C25" s="16"/>
      <c r="D25" s="16"/>
      <c r="E25" s="17"/>
      <c r="F25" s="35"/>
      <c r="G25" s="36" t="s">
        <v>0</v>
      </c>
      <c r="H25" s="24"/>
      <c r="I25" s="25"/>
      <c r="J25" s="22">
        <f t="shared" si="0"/>
        <v>0</v>
      </c>
      <c r="K25" s="27" t="s">
        <v>0</v>
      </c>
      <c r="L25" s="35"/>
      <c r="M25" s="36" t="s">
        <v>0</v>
      </c>
      <c r="N25" s="24" t="str">
        <f t="shared" si="1"/>
        <v/>
      </c>
      <c r="O25" s="25" t="str">
        <f t="shared" si="2"/>
        <v/>
      </c>
      <c r="P25" s="26">
        <f t="shared" si="3"/>
        <v>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2"/>
        <v/>
      </c>
      <c r="P26" s="26">
        <f t="shared" si="3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2"/>
        <v/>
      </c>
      <c r="P27" s="26">
        <f t="shared" si="3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0</v>
      </c>
      <c r="K28" s="44" t="s">
        <v>0</v>
      </c>
      <c r="L28" s="39"/>
      <c r="M28" s="40"/>
      <c r="N28" s="24" t="str">
        <f t="shared" si="1"/>
        <v/>
      </c>
      <c r="O28" s="25" t="str">
        <f t="shared" si="2"/>
        <v/>
      </c>
      <c r="P28" s="43">
        <f>SUM(P8:P27)</f>
        <v>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2" t="s">
        <v>6</v>
      </c>
      <c r="O29" s="53"/>
      <c r="P29" s="45" t="str">
        <f>IFERROR((P28-J28)/J28*100,"-")</f>
        <v>-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49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9.5" customHeight="1" x14ac:dyDescent="0.15">
      <c r="A32" s="49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49" t="s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49" t="s">
        <v>31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49"/>
      <c r="B35" s="5" t="s">
        <v>33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s="4" customFormat="1" ht="19.5" customHeight="1" x14ac:dyDescent="0.15">
      <c r="A37" s="49" t="s">
        <v>23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ht="19.5" customHeight="1" x14ac:dyDescent="0.15"/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</sheetData>
  <mergeCells count="14">
    <mergeCell ref="F2:K2"/>
    <mergeCell ref="B4:E4"/>
    <mergeCell ref="F4:K4"/>
    <mergeCell ref="B5:E5"/>
    <mergeCell ref="F5:K5"/>
    <mergeCell ref="N29:O29"/>
    <mergeCell ref="L6:M6"/>
    <mergeCell ref="P6:Q6"/>
    <mergeCell ref="F7:G7"/>
    <mergeCell ref="J7:K7"/>
    <mergeCell ref="L7:M7"/>
    <mergeCell ref="P7:Q7"/>
    <mergeCell ref="F6:G6"/>
    <mergeCell ref="J6:K6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view="pageBreakPreview" zoomScale="80" zoomScaleNormal="100" zoomScaleSheetLayoutView="80" workbookViewId="0">
      <selection activeCell="O4" sqref="O4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39</v>
      </c>
    </row>
    <row r="2" spans="1:19" ht="22.5" customHeight="1" x14ac:dyDescent="0.15">
      <c r="A2" s="7"/>
      <c r="B2" s="7"/>
      <c r="C2" s="7"/>
      <c r="D2" s="7"/>
      <c r="E2" s="7"/>
      <c r="F2" s="61" t="s">
        <v>11</v>
      </c>
      <c r="G2" s="61"/>
      <c r="H2" s="61"/>
      <c r="I2" s="61"/>
      <c r="J2" s="61"/>
      <c r="K2" s="61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62" t="s">
        <v>12</v>
      </c>
      <c r="C4" s="63"/>
      <c r="D4" s="63"/>
      <c r="E4" s="64"/>
      <c r="F4" s="65" t="s">
        <v>60</v>
      </c>
      <c r="G4" s="65"/>
      <c r="H4" s="65"/>
      <c r="I4" s="65"/>
      <c r="J4" s="65"/>
      <c r="K4" s="65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62" t="s">
        <v>14</v>
      </c>
      <c r="C5" s="63"/>
      <c r="D5" s="63"/>
      <c r="E5" s="64"/>
      <c r="F5" s="65" t="s">
        <v>35</v>
      </c>
      <c r="G5" s="65"/>
      <c r="H5" s="65"/>
      <c r="I5" s="65"/>
      <c r="J5" s="65"/>
      <c r="K5" s="65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54" t="s">
        <v>40</v>
      </c>
      <c r="G6" s="54"/>
      <c r="H6" s="10"/>
      <c r="I6" s="10"/>
      <c r="J6" s="54"/>
      <c r="K6" s="54"/>
      <c r="L6" s="54" t="s">
        <v>41</v>
      </c>
      <c r="M6" s="54"/>
      <c r="N6" s="10"/>
      <c r="O6" s="10"/>
      <c r="P6" s="54"/>
      <c r="Q6" s="54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55" t="s">
        <v>27</v>
      </c>
      <c r="G7" s="56"/>
      <c r="H7" s="51" t="s">
        <v>4</v>
      </c>
      <c r="I7" s="15" t="s">
        <v>5</v>
      </c>
      <c r="J7" s="57" t="s">
        <v>28</v>
      </c>
      <c r="K7" s="58"/>
      <c r="L7" s="59" t="s">
        <v>29</v>
      </c>
      <c r="M7" s="56"/>
      <c r="N7" s="51" t="s">
        <v>4</v>
      </c>
      <c r="O7" s="15" t="s">
        <v>5</v>
      </c>
      <c r="P7" s="60" t="s">
        <v>30</v>
      </c>
      <c r="Q7" s="58"/>
    </row>
    <row r="8" spans="1:19" ht="26.25" customHeight="1" x14ac:dyDescent="0.15">
      <c r="A8" s="9">
        <v>1</v>
      </c>
      <c r="B8" s="9" t="s">
        <v>42</v>
      </c>
      <c r="C8" s="16"/>
      <c r="D8" s="16"/>
      <c r="E8" s="17" t="s">
        <v>16</v>
      </c>
      <c r="F8" s="18">
        <v>854</v>
      </c>
      <c r="G8" s="19" t="s">
        <v>0</v>
      </c>
      <c r="H8" s="20">
        <v>155</v>
      </c>
      <c r="I8" s="21"/>
      <c r="J8" s="22">
        <f>F8*IF(H8="","1",H8)*IF(I8="","1",I8)</f>
        <v>132370</v>
      </c>
      <c r="K8" s="23" t="s">
        <v>0</v>
      </c>
      <c r="L8" s="18">
        <v>884</v>
      </c>
      <c r="M8" s="19" t="s">
        <v>0</v>
      </c>
      <c r="N8" s="24">
        <f>IF(H8="","",H8)</f>
        <v>155</v>
      </c>
      <c r="O8" s="25" t="str">
        <f>IF(I8="","",I8)</f>
        <v/>
      </c>
      <c r="P8" s="26">
        <f>L8*IF(N8="","1",N8)*IF(O8="","1",O8)</f>
        <v>137020</v>
      </c>
      <c r="Q8" s="27" t="s">
        <v>0</v>
      </c>
    </row>
    <row r="9" spans="1:19" ht="26.25" customHeight="1" x14ac:dyDescent="0.15">
      <c r="A9" s="9">
        <v>2</v>
      </c>
      <c r="B9" s="9" t="s">
        <v>43</v>
      </c>
      <c r="C9" s="16"/>
      <c r="D9" s="16"/>
      <c r="E9" s="17" t="s">
        <v>16</v>
      </c>
      <c r="F9" s="18">
        <v>854</v>
      </c>
      <c r="G9" s="19" t="s">
        <v>0</v>
      </c>
      <c r="H9" s="20">
        <v>155</v>
      </c>
      <c r="I9" s="21"/>
      <c r="J9" s="22">
        <f t="shared" ref="J9:J27" si="0">F9*IF(H9="","1",H9)*IF(I9="","1",I9)</f>
        <v>132370</v>
      </c>
      <c r="K9" s="23" t="s">
        <v>0</v>
      </c>
      <c r="L9" s="18">
        <v>884</v>
      </c>
      <c r="M9" s="19" t="s">
        <v>0</v>
      </c>
      <c r="N9" s="24">
        <f t="shared" ref="N9:O28" si="1">IF(H9="","",H9)</f>
        <v>155</v>
      </c>
      <c r="O9" s="25" t="str">
        <f t="shared" si="1"/>
        <v/>
      </c>
      <c r="P9" s="26">
        <f t="shared" ref="P9:P27" si="2">L9*IF(N9="","1",N9)*IF(O9="","1",O9)</f>
        <v>137020</v>
      </c>
      <c r="Q9" s="27" t="s">
        <v>0</v>
      </c>
    </row>
    <row r="10" spans="1:19" ht="26.25" customHeight="1" x14ac:dyDescent="0.15">
      <c r="A10" s="9">
        <v>3</v>
      </c>
      <c r="B10" s="9" t="s">
        <v>44</v>
      </c>
      <c r="C10" s="16"/>
      <c r="D10" s="16"/>
      <c r="E10" s="17" t="s">
        <v>16</v>
      </c>
      <c r="F10" s="18">
        <v>854</v>
      </c>
      <c r="G10" s="19" t="s">
        <v>0</v>
      </c>
      <c r="H10" s="20">
        <v>155</v>
      </c>
      <c r="I10" s="21"/>
      <c r="J10" s="22">
        <f t="shared" si="0"/>
        <v>132370</v>
      </c>
      <c r="K10" s="23" t="s">
        <v>0</v>
      </c>
      <c r="L10" s="18">
        <v>884</v>
      </c>
      <c r="M10" s="19" t="s">
        <v>0</v>
      </c>
      <c r="N10" s="24">
        <f t="shared" si="1"/>
        <v>155</v>
      </c>
      <c r="O10" s="25" t="str">
        <f t="shared" si="1"/>
        <v/>
      </c>
      <c r="P10" s="26">
        <f t="shared" si="2"/>
        <v>137020</v>
      </c>
      <c r="Q10" s="27" t="s">
        <v>0</v>
      </c>
    </row>
    <row r="11" spans="1:19" ht="26.25" customHeight="1" x14ac:dyDescent="0.15">
      <c r="A11" s="9">
        <v>4</v>
      </c>
      <c r="B11" s="9" t="s">
        <v>45</v>
      </c>
      <c r="C11" s="16"/>
      <c r="D11" s="16"/>
      <c r="E11" s="17" t="s">
        <v>16</v>
      </c>
      <c r="F11" s="18">
        <v>860</v>
      </c>
      <c r="G11" s="19" t="s">
        <v>0</v>
      </c>
      <c r="H11" s="20">
        <v>155</v>
      </c>
      <c r="I11" s="21"/>
      <c r="J11" s="22">
        <f t="shared" si="0"/>
        <v>133300</v>
      </c>
      <c r="K11" s="23" t="s">
        <v>0</v>
      </c>
      <c r="L11" s="18">
        <v>890</v>
      </c>
      <c r="M11" s="19" t="s">
        <v>0</v>
      </c>
      <c r="N11" s="24">
        <f t="shared" si="1"/>
        <v>155</v>
      </c>
      <c r="O11" s="25" t="str">
        <f t="shared" si="1"/>
        <v/>
      </c>
      <c r="P11" s="26">
        <f t="shared" si="2"/>
        <v>137950</v>
      </c>
      <c r="Q11" s="27" t="s">
        <v>0</v>
      </c>
    </row>
    <row r="12" spans="1:19" ht="26.25" customHeight="1" x14ac:dyDescent="0.15">
      <c r="A12" s="9">
        <v>5</v>
      </c>
      <c r="B12" s="28" t="s">
        <v>46</v>
      </c>
      <c r="C12" s="29"/>
      <c r="D12" s="29"/>
      <c r="E12" s="17" t="s">
        <v>16</v>
      </c>
      <c r="F12" s="30">
        <v>890</v>
      </c>
      <c r="G12" s="31" t="s">
        <v>0</v>
      </c>
      <c r="H12" s="32">
        <v>155</v>
      </c>
      <c r="I12" s="33"/>
      <c r="J12" s="22">
        <f t="shared" si="0"/>
        <v>137950</v>
      </c>
      <c r="K12" s="34" t="s">
        <v>0</v>
      </c>
      <c r="L12" s="30">
        <v>910</v>
      </c>
      <c r="M12" s="31" t="s">
        <v>0</v>
      </c>
      <c r="N12" s="24">
        <f t="shared" si="1"/>
        <v>155</v>
      </c>
      <c r="O12" s="25" t="str">
        <f t="shared" si="1"/>
        <v/>
      </c>
      <c r="P12" s="26">
        <f t="shared" si="2"/>
        <v>141050</v>
      </c>
      <c r="Q12" s="34" t="s">
        <v>0</v>
      </c>
    </row>
    <row r="13" spans="1:19" ht="26.25" customHeight="1" x14ac:dyDescent="0.15">
      <c r="A13" s="9">
        <v>6</v>
      </c>
      <c r="B13" s="9" t="s">
        <v>47</v>
      </c>
      <c r="C13" s="16"/>
      <c r="D13" s="16"/>
      <c r="E13" s="17" t="s">
        <v>16</v>
      </c>
      <c r="F13" s="35">
        <v>900</v>
      </c>
      <c r="G13" s="36" t="s">
        <v>0</v>
      </c>
      <c r="H13" s="24">
        <v>155</v>
      </c>
      <c r="I13" s="25"/>
      <c r="J13" s="22">
        <f t="shared" si="0"/>
        <v>139500</v>
      </c>
      <c r="K13" s="27" t="s">
        <v>0</v>
      </c>
      <c r="L13" s="35">
        <v>920</v>
      </c>
      <c r="M13" s="36" t="s">
        <v>0</v>
      </c>
      <c r="N13" s="24">
        <f t="shared" si="1"/>
        <v>155</v>
      </c>
      <c r="O13" s="25" t="str">
        <f t="shared" si="1"/>
        <v/>
      </c>
      <c r="P13" s="26">
        <f t="shared" si="2"/>
        <v>142600</v>
      </c>
      <c r="Q13" s="27" t="s">
        <v>0</v>
      </c>
    </row>
    <row r="14" spans="1:19" ht="26.25" customHeight="1" x14ac:dyDescent="0.15">
      <c r="A14" s="9">
        <v>7</v>
      </c>
      <c r="B14" s="9" t="s">
        <v>48</v>
      </c>
      <c r="C14" s="16"/>
      <c r="D14" s="16"/>
      <c r="E14" s="17" t="s">
        <v>16</v>
      </c>
      <c r="F14" s="35">
        <v>920</v>
      </c>
      <c r="G14" s="36" t="s">
        <v>0</v>
      </c>
      <c r="H14" s="24">
        <v>155</v>
      </c>
      <c r="I14" s="25"/>
      <c r="J14" s="22">
        <f t="shared" si="0"/>
        <v>142600</v>
      </c>
      <c r="K14" s="27" t="s">
        <v>0</v>
      </c>
      <c r="L14" s="35">
        <v>940</v>
      </c>
      <c r="M14" s="36" t="s">
        <v>0</v>
      </c>
      <c r="N14" s="24">
        <f t="shared" si="1"/>
        <v>155</v>
      </c>
      <c r="O14" s="25" t="str">
        <f t="shared" si="1"/>
        <v/>
      </c>
      <c r="P14" s="26">
        <f t="shared" si="2"/>
        <v>145700</v>
      </c>
      <c r="Q14" s="27" t="s">
        <v>0</v>
      </c>
    </row>
    <row r="15" spans="1:19" ht="26.25" customHeight="1" x14ac:dyDescent="0.15">
      <c r="A15" s="9">
        <v>8</v>
      </c>
      <c r="B15" s="9" t="s">
        <v>49</v>
      </c>
      <c r="C15" s="16"/>
      <c r="D15" s="16"/>
      <c r="E15" s="17" t="s">
        <v>17</v>
      </c>
      <c r="F15" s="35">
        <v>6000</v>
      </c>
      <c r="G15" s="36" t="s">
        <v>0</v>
      </c>
      <c r="H15" s="24"/>
      <c r="I15" s="25">
        <v>20</v>
      </c>
      <c r="J15" s="22">
        <f t="shared" si="0"/>
        <v>120000</v>
      </c>
      <c r="K15" s="27" t="s">
        <v>0</v>
      </c>
      <c r="L15" s="35">
        <v>6150</v>
      </c>
      <c r="M15" s="36" t="s">
        <v>0</v>
      </c>
      <c r="N15" s="24" t="str">
        <f t="shared" si="1"/>
        <v/>
      </c>
      <c r="O15" s="25">
        <f t="shared" si="1"/>
        <v>20</v>
      </c>
      <c r="P15" s="26">
        <f t="shared" si="2"/>
        <v>123000</v>
      </c>
      <c r="Q15" s="27" t="s">
        <v>0</v>
      </c>
    </row>
    <row r="16" spans="1:19" ht="26.25" customHeight="1" x14ac:dyDescent="0.15">
      <c r="A16" s="9">
        <v>9</v>
      </c>
      <c r="B16" s="9" t="s">
        <v>50</v>
      </c>
      <c r="C16" s="16"/>
      <c r="D16" s="16"/>
      <c r="E16" s="17" t="s">
        <v>17</v>
      </c>
      <c r="F16" s="35">
        <v>7000</v>
      </c>
      <c r="G16" s="36" t="s">
        <v>0</v>
      </c>
      <c r="H16" s="24"/>
      <c r="I16" s="25">
        <v>20</v>
      </c>
      <c r="J16" s="22">
        <f t="shared" si="0"/>
        <v>140000</v>
      </c>
      <c r="K16" s="27" t="s">
        <v>0</v>
      </c>
      <c r="L16" s="35">
        <v>7100</v>
      </c>
      <c r="M16" s="36" t="s">
        <v>0</v>
      </c>
      <c r="N16" s="24" t="str">
        <f t="shared" si="1"/>
        <v/>
      </c>
      <c r="O16" s="25">
        <f t="shared" si="1"/>
        <v>20</v>
      </c>
      <c r="P16" s="26">
        <f t="shared" si="2"/>
        <v>142000</v>
      </c>
      <c r="Q16" s="27" t="s">
        <v>0</v>
      </c>
    </row>
    <row r="17" spans="1:17" ht="26.25" customHeight="1" x14ac:dyDescent="0.15">
      <c r="A17" s="9">
        <v>10</v>
      </c>
      <c r="B17" s="9" t="s">
        <v>51</v>
      </c>
      <c r="C17" s="16"/>
      <c r="D17" s="16"/>
      <c r="E17" s="17" t="s">
        <v>17</v>
      </c>
      <c r="F17" s="35">
        <v>7000</v>
      </c>
      <c r="G17" s="36" t="s">
        <v>0</v>
      </c>
      <c r="H17" s="24"/>
      <c r="I17" s="25">
        <v>20</v>
      </c>
      <c r="J17" s="22">
        <f t="shared" si="0"/>
        <v>140000</v>
      </c>
      <c r="K17" s="27" t="s">
        <v>0</v>
      </c>
      <c r="L17" s="35">
        <v>7100</v>
      </c>
      <c r="M17" s="36" t="s">
        <v>0</v>
      </c>
      <c r="N17" s="24" t="str">
        <f t="shared" si="1"/>
        <v/>
      </c>
      <c r="O17" s="25">
        <f t="shared" si="1"/>
        <v>20</v>
      </c>
      <c r="P17" s="26">
        <f t="shared" si="2"/>
        <v>142000</v>
      </c>
      <c r="Q17" s="27" t="s">
        <v>0</v>
      </c>
    </row>
    <row r="18" spans="1:17" ht="26.25" customHeight="1" x14ac:dyDescent="0.15">
      <c r="A18" s="9">
        <v>11</v>
      </c>
      <c r="B18" s="9" t="s">
        <v>52</v>
      </c>
      <c r="C18" s="16"/>
      <c r="D18" s="16"/>
      <c r="E18" s="17" t="s">
        <v>17</v>
      </c>
      <c r="F18" s="35">
        <v>7500</v>
      </c>
      <c r="G18" s="36" t="s">
        <v>0</v>
      </c>
      <c r="H18" s="24"/>
      <c r="I18" s="25">
        <v>20</v>
      </c>
      <c r="J18" s="22">
        <f t="shared" si="0"/>
        <v>150000</v>
      </c>
      <c r="K18" s="27" t="s">
        <v>0</v>
      </c>
      <c r="L18" s="35">
        <v>7600</v>
      </c>
      <c r="M18" s="36" t="s">
        <v>0</v>
      </c>
      <c r="N18" s="24" t="str">
        <f t="shared" si="1"/>
        <v/>
      </c>
      <c r="O18" s="25">
        <f t="shared" si="1"/>
        <v>20</v>
      </c>
      <c r="P18" s="26">
        <f t="shared" si="2"/>
        <v>152000</v>
      </c>
      <c r="Q18" s="27" t="s">
        <v>0</v>
      </c>
    </row>
    <row r="19" spans="1:17" ht="26.25" customHeight="1" x14ac:dyDescent="0.15">
      <c r="A19" s="9">
        <v>12</v>
      </c>
      <c r="B19" s="9" t="s">
        <v>53</v>
      </c>
      <c r="C19" s="16"/>
      <c r="D19" s="16"/>
      <c r="E19" s="17" t="s">
        <v>17</v>
      </c>
      <c r="F19" s="35">
        <v>7500</v>
      </c>
      <c r="G19" s="36" t="s">
        <v>0</v>
      </c>
      <c r="H19" s="24"/>
      <c r="I19" s="25">
        <v>20</v>
      </c>
      <c r="J19" s="22">
        <f t="shared" si="0"/>
        <v>150000</v>
      </c>
      <c r="K19" s="27" t="s">
        <v>0</v>
      </c>
      <c r="L19" s="35">
        <v>7600</v>
      </c>
      <c r="M19" s="36" t="s">
        <v>0</v>
      </c>
      <c r="N19" s="24" t="str">
        <f t="shared" si="1"/>
        <v/>
      </c>
      <c r="O19" s="25">
        <f t="shared" si="1"/>
        <v>20</v>
      </c>
      <c r="P19" s="26">
        <f t="shared" si="2"/>
        <v>152000</v>
      </c>
      <c r="Q19" s="27" t="s">
        <v>0</v>
      </c>
    </row>
    <row r="20" spans="1:17" ht="26.25" customHeight="1" x14ac:dyDescent="0.15">
      <c r="A20" s="9">
        <v>13</v>
      </c>
      <c r="B20" s="9" t="s">
        <v>54</v>
      </c>
      <c r="C20" s="16"/>
      <c r="D20" s="16"/>
      <c r="E20" s="17" t="s">
        <v>17</v>
      </c>
      <c r="F20" s="35">
        <v>8000</v>
      </c>
      <c r="G20" s="36" t="s">
        <v>0</v>
      </c>
      <c r="H20" s="24"/>
      <c r="I20" s="25">
        <v>20</v>
      </c>
      <c r="J20" s="22">
        <f t="shared" si="0"/>
        <v>160000</v>
      </c>
      <c r="K20" s="27" t="s">
        <v>0</v>
      </c>
      <c r="L20" s="35">
        <v>8100</v>
      </c>
      <c r="M20" s="36" t="s">
        <v>0</v>
      </c>
      <c r="N20" s="24" t="str">
        <f t="shared" si="1"/>
        <v/>
      </c>
      <c r="O20" s="25">
        <f t="shared" si="1"/>
        <v>20</v>
      </c>
      <c r="P20" s="26">
        <f t="shared" si="2"/>
        <v>162000</v>
      </c>
      <c r="Q20" s="27" t="s">
        <v>0</v>
      </c>
    </row>
    <row r="21" spans="1:17" ht="26.25" customHeight="1" x14ac:dyDescent="0.15">
      <c r="A21" s="9">
        <v>14</v>
      </c>
      <c r="B21" s="9" t="s">
        <v>55</v>
      </c>
      <c r="C21" s="16"/>
      <c r="D21" s="16"/>
      <c r="E21" s="17" t="s">
        <v>18</v>
      </c>
      <c r="F21" s="35">
        <v>170000</v>
      </c>
      <c r="G21" s="36" t="s">
        <v>0</v>
      </c>
      <c r="H21" s="24"/>
      <c r="I21" s="25"/>
      <c r="J21" s="22">
        <f t="shared" si="0"/>
        <v>170000</v>
      </c>
      <c r="K21" s="27" t="s">
        <v>0</v>
      </c>
      <c r="L21" s="35">
        <v>173000</v>
      </c>
      <c r="M21" s="36" t="s">
        <v>0</v>
      </c>
      <c r="N21" s="24" t="str">
        <f t="shared" si="1"/>
        <v/>
      </c>
      <c r="O21" s="25" t="str">
        <f t="shared" si="1"/>
        <v/>
      </c>
      <c r="P21" s="26">
        <f t="shared" si="2"/>
        <v>173000</v>
      </c>
      <c r="Q21" s="27" t="s">
        <v>0</v>
      </c>
    </row>
    <row r="22" spans="1:17" ht="26.25" customHeight="1" x14ac:dyDescent="0.15">
      <c r="A22" s="9">
        <v>15</v>
      </c>
      <c r="B22" s="9" t="s">
        <v>56</v>
      </c>
      <c r="C22" s="16"/>
      <c r="D22" s="16"/>
      <c r="E22" s="17" t="s">
        <v>18</v>
      </c>
      <c r="F22" s="35">
        <v>210000</v>
      </c>
      <c r="G22" s="36" t="s">
        <v>0</v>
      </c>
      <c r="H22" s="24"/>
      <c r="I22" s="25"/>
      <c r="J22" s="22">
        <f t="shared" si="0"/>
        <v>210000</v>
      </c>
      <c r="K22" s="27" t="s">
        <v>0</v>
      </c>
      <c r="L22" s="35">
        <v>212000</v>
      </c>
      <c r="M22" s="36" t="s">
        <v>0</v>
      </c>
      <c r="N22" s="24" t="str">
        <f t="shared" si="1"/>
        <v/>
      </c>
      <c r="O22" s="25" t="str">
        <f t="shared" si="1"/>
        <v/>
      </c>
      <c r="P22" s="26">
        <f t="shared" si="2"/>
        <v>212000</v>
      </c>
      <c r="Q22" s="27" t="s">
        <v>0</v>
      </c>
    </row>
    <row r="23" spans="1:17" ht="26.25" customHeight="1" x14ac:dyDescent="0.15">
      <c r="A23" s="9">
        <v>16</v>
      </c>
      <c r="B23" s="9" t="s">
        <v>57</v>
      </c>
      <c r="C23" s="16"/>
      <c r="D23" s="16"/>
      <c r="E23" s="17" t="s">
        <v>18</v>
      </c>
      <c r="F23" s="35">
        <v>220000</v>
      </c>
      <c r="G23" s="36" t="s">
        <v>0</v>
      </c>
      <c r="H23" s="24"/>
      <c r="I23" s="25"/>
      <c r="J23" s="22">
        <f t="shared" si="0"/>
        <v>220000</v>
      </c>
      <c r="K23" s="27" t="s">
        <v>0</v>
      </c>
      <c r="L23" s="35">
        <v>221500</v>
      </c>
      <c r="M23" s="36" t="s">
        <v>0</v>
      </c>
      <c r="N23" s="24" t="str">
        <f t="shared" si="1"/>
        <v/>
      </c>
      <c r="O23" s="25" t="str">
        <f t="shared" si="1"/>
        <v/>
      </c>
      <c r="P23" s="26">
        <f t="shared" si="2"/>
        <v>221500</v>
      </c>
      <c r="Q23" s="27" t="s">
        <v>0</v>
      </c>
    </row>
    <row r="24" spans="1:17" ht="26.25" customHeight="1" x14ac:dyDescent="0.15">
      <c r="A24" s="9">
        <v>17</v>
      </c>
      <c r="B24" s="9" t="s">
        <v>58</v>
      </c>
      <c r="C24" s="16"/>
      <c r="D24" s="16"/>
      <c r="E24" s="17" t="s">
        <v>18</v>
      </c>
      <c r="F24" s="35">
        <v>220000</v>
      </c>
      <c r="G24" s="36" t="s">
        <v>0</v>
      </c>
      <c r="H24" s="24"/>
      <c r="I24" s="25"/>
      <c r="J24" s="22">
        <f t="shared" si="0"/>
        <v>220000</v>
      </c>
      <c r="K24" s="27" t="s">
        <v>0</v>
      </c>
      <c r="L24" s="35">
        <v>221500</v>
      </c>
      <c r="M24" s="36" t="s">
        <v>0</v>
      </c>
      <c r="N24" s="24" t="str">
        <f t="shared" si="1"/>
        <v/>
      </c>
      <c r="O24" s="25" t="str">
        <f t="shared" si="1"/>
        <v/>
      </c>
      <c r="P24" s="26">
        <f t="shared" si="2"/>
        <v>221500</v>
      </c>
      <c r="Q24" s="27" t="s">
        <v>0</v>
      </c>
    </row>
    <row r="25" spans="1:17" ht="26.25" customHeight="1" x14ac:dyDescent="0.15">
      <c r="A25" s="9">
        <v>18</v>
      </c>
      <c r="B25" s="9" t="s">
        <v>59</v>
      </c>
      <c r="C25" s="16"/>
      <c r="D25" s="16"/>
      <c r="E25" s="17" t="s">
        <v>18</v>
      </c>
      <c r="F25" s="35">
        <v>250000</v>
      </c>
      <c r="G25" s="36" t="s">
        <v>0</v>
      </c>
      <c r="H25" s="24"/>
      <c r="I25" s="25"/>
      <c r="J25" s="22">
        <f t="shared" si="0"/>
        <v>250000</v>
      </c>
      <c r="K25" s="27" t="s">
        <v>0</v>
      </c>
      <c r="L25" s="35">
        <v>251000</v>
      </c>
      <c r="M25" s="36" t="s">
        <v>0</v>
      </c>
      <c r="N25" s="24" t="str">
        <f t="shared" si="1"/>
        <v/>
      </c>
      <c r="O25" s="25" t="str">
        <f t="shared" si="1"/>
        <v/>
      </c>
      <c r="P25" s="26">
        <f t="shared" si="2"/>
        <v>251000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1"/>
        <v/>
      </c>
      <c r="P26" s="26">
        <f t="shared" si="2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1"/>
        <v/>
      </c>
      <c r="P27" s="26">
        <f t="shared" si="2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2880460</v>
      </c>
      <c r="K28" s="44" t="s">
        <v>0</v>
      </c>
      <c r="L28" s="39"/>
      <c r="M28" s="40"/>
      <c r="N28" s="24" t="str">
        <f t="shared" si="1"/>
        <v/>
      </c>
      <c r="O28" s="25" t="str">
        <f t="shared" si="1"/>
        <v/>
      </c>
      <c r="P28" s="43">
        <f>SUM(P8:P27)</f>
        <v>2930360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2" t="s">
        <v>6</v>
      </c>
      <c r="O29" s="53"/>
      <c r="P29" s="45">
        <f>IFERROR((P28-J28)/J28*100,"-")</f>
        <v>1.7323621921498649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49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9.5" customHeight="1" x14ac:dyDescent="0.15">
      <c r="A32" s="49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49" t="s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49" t="s">
        <v>31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49"/>
      <c r="B35" s="5" t="s">
        <v>33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s="4" customFormat="1" ht="19.5" customHeight="1" x14ac:dyDescent="0.15">
      <c r="A37" s="49" t="s">
        <v>23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ht="19.5" customHeight="1" x14ac:dyDescent="0.15"/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</sheetData>
  <mergeCells count="14">
    <mergeCell ref="N29:O29"/>
    <mergeCell ref="L6:M6"/>
    <mergeCell ref="P6:Q6"/>
    <mergeCell ref="F7:G7"/>
    <mergeCell ref="J7:K7"/>
    <mergeCell ref="L7:M7"/>
    <mergeCell ref="P7:Q7"/>
    <mergeCell ref="F2:K2"/>
    <mergeCell ref="B4:E4"/>
    <mergeCell ref="F4:K4"/>
    <mergeCell ref="B5:E5"/>
    <mergeCell ref="F5:K5"/>
    <mergeCell ref="F6:G6"/>
    <mergeCell ref="J6:K6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3"/>
  <sheetViews>
    <sheetView view="pageBreakPreview" zoomScale="80" zoomScaleNormal="100" zoomScaleSheetLayoutView="80" workbookViewId="0">
      <selection activeCell="F10" sqref="F10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61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39</v>
      </c>
    </row>
    <row r="2" spans="1:19" ht="22.5" customHeight="1" x14ac:dyDescent="0.15">
      <c r="A2" s="7"/>
      <c r="B2" s="7"/>
      <c r="C2" s="7"/>
      <c r="D2" s="7"/>
      <c r="E2" s="7"/>
      <c r="F2" s="61" t="s">
        <v>37</v>
      </c>
      <c r="G2" s="61"/>
      <c r="H2" s="61"/>
      <c r="I2" s="61"/>
      <c r="J2" s="61"/>
      <c r="K2" s="61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62" t="s">
        <v>12</v>
      </c>
      <c r="C4" s="63"/>
      <c r="D4" s="63"/>
      <c r="E4" s="64"/>
      <c r="F4" s="62" t="s">
        <v>13</v>
      </c>
      <c r="G4" s="63"/>
      <c r="H4" s="63"/>
      <c r="I4" s="63"/>
      <c r="J4" s="63"/>
      <c r="K4" s="64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66" t="s">
        <v>24</v>
      </c>
      <c r="C5" s="67"/>
      <c r="D5" s="67"/>
      <c r="E5" s="68"/>
      <c r="F5" s="69" t="s">
        <v>13</v>
      </c>
      <c r="G5" s="69"/>
      <c r="H5" s="69"/>
      <c r="I5" s="69"/>
      <c r="J5" s="69"/>
      <c r="K5" s="69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54" t="s">
        <v>40</v>
      </c>
      <c r="G6" s="54"/>
      <c r="H6" s="10"/>
      <c r="I6" s="10"/>
      <c r="J6" s="54"/>
      <c r="K6" s="54"/>
      <c r="L6" s="54" t="s">
        <v>41</v>
      </c>
      <c r="M6" s="54"/>
      <c r="N6" s="10"/>
      <c r="O6" s="10"/>
      <c r="P6" s="54"/>
      <c r="Q6" s="54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55" t="s">
        <v>25</v>
      </c>
      <c r="G7" s="56"/>
      <c r="H7" s="13" t="s">
        <v>4</v>
      </c>
      <c r="I7" s="14" t="s">
        <v>5</v>
      </c>
      <c r="J7" s="57" t="s">
        <v>28</v>
      </c>
      <c r="K7" s="58"/>
      <c r="L7" s="59" t="s">
        <v>26</v>
      </c>
      <c r="M7" s="56"/>
      <c r="N7" s="13" t="s">
        <v>4</v>
      </c>
      <c r="O7" s="14" t="s">
        <v>5</v>
      </c>
      <c r="P7" s="60" t="s">
        <v>62</v>
      </c>
      <c r="Q7" s="58"/>
    </row>
    <row r="8" spans="1:19" ht="26.25" customHeight="1" x14ac:dyDescent="0.15">
      <c r="A8" s="9">
        <v>1</v>
      </c>
      <c r="B8" s="9"/>
      <c r="C8" s="16"/>
      <c r="D8" s="16"/>
      <c r="E8" s="17"/>
      <c r="F8" s="18"/>
      <c r="G8" s="19" t="s">
        <v>0</v>
      </c>
      <c r="H8" s="20"/>
      <c r="I8" s="21"/>
      <c r="J8" s="22">
        <f>F8*IF(H8="","1",H8)*IF(I8="","1",I8)</f>
        <v>0</v>
      </c>
      <c r="K8" s="23" t="s">
        <v>0</v>
      </c>
      <c r="L8" s="18"/>
      <c r="M8" s="19" t="s">
        <v>0</v>
      </c>
      <c r="N8" s="24" t="str">
        <f>IF(H8="","",H8)</f>
        <v/>
      </c>
      <c r="O8" s="25" t="str">
        <f>IF(I8="","",I8)</f>
        <v/>
      </c>
      <c r="P8" s="26">
        <f>L8*IF(N8="","1",N8)*IF(O8="","1",O8)</f>
        <v>0</v>
      </c>
      <c r="Q8" s="27" t="s">
        <v>0</v>
      </c>
    </row>
    <row r="9" spans="1:19" ht="26.25" customHeight="1" x14ac:dyDescent="0.15">
      <c r="A9" s="9">
        <v>2</v>
      </c>
      <c r="B9" s="9"/>
      <c r="C9" s="16"/>
      <c r="D9" s="16"/>
      <c r="E9" s="17"/>
      <c r="F9" s="18"/>
      <c r="G9" s="19" t="s">
        <v>0</v>
      </c>
      <c r="H9" s="20"/>
      <c r="I9" s="21"/>
      <c r="J9" s="22">
        <f t="shared" ref="J9:J27" si="0">F9*IF(H9="","1",H9)*IF(I9="","1",I9)</f>
        <v>0</v>
      </c>
      <c r="K9" s="23" t="s">
        <v>0</v>
      </c>
      <c r="L9" s="18"/>
      <c r="M9" s="19" t="s">
        <v>0</v>
      </c>
      <c r="N9" s="24" t="str">
        <f t="shared" ref="N9:O28" si="1">IF(H9="","",H9)</f>
        <v/>
      </c>
      <c r="O9" s="25" t="str">
        <f t="shared" si="1"/>
        <v/>
      </c>
      <c r="P9" s="26">
        <f t="shared" ref="P9:P27" si="2">L9*IF(N9="","1",N9)*IF(O9="","1",O9)</f>
        <v>0</v>
      </c>
      <c r="Q9" s="27" t="s">
        <v>0</v>
      </c>
    </row>
    <row r="10" spans="1:19" ht="26.25" customHeight="1" x14ac:dyDescent="0.15">
      <c r="A10" s="9">
        <v>3</v>
      </c>
      <c r="B10" s="9"/>
      <c r="C10" s="16"/>
      <c r="D10" s="16"/>
      <c r="E10" s="17"/>
      <c r="F10" s="18"/>
      <c r="G10" s="19" t="s">
        <v>0</v>
      </c>
      <c r="H10" s="20"/>
      <c r="I10" s="21"/>
      <c r="J10" s="22">
        <f t="shared" si="0"/>
        <v>0</v>
      </c>
      <c r="K10" s="23" t="s">
        <v>0</v>
      </c>
      <c r="L10" s="18"/>
      <c r="M10" s="19" t="s">
        <v>0</v>
      </c>
      <c r="N10" s="24" t="str">
        <f t="shared" si="1"/>
        <v/>
      </c>
      <c r="O10" s="25" t="str">
        <f t="shared" si="1"/>
        <v/>
      </c>
      <c r="P10" s="26">
        <f t="shared" si="2"/>
        <v>0</v>
      </c>
      <c r="Q10" s="27" t="s">
        <v>0</v>
      </c>
    </row>
    <row r="11" spans="1:19" ht="26.25" customHeight="1" x14ac:dyDescent="0.15">
      <c r="A11" s="9">
        <v>4</v>
      </c>
      <c r="B11" s="9"/>
      <c r="C11" s="16"/>
      <c r="D11" s="16"/>
      <c r="E11" s="17"/>
      <c r="F11" s="18"/>
      <c r="G11" s="19" t="s">
        <v>0</v>
      </c>
      <c r="H11" s="20"/>
      <c r="I11" s="21"/>
      <c r="J11" s="22">
        <f t="shared" si="0"/>
        <v>0</v>
      </c>
      <c r="K11" s="23" t="s">
        <v>0</v>
      </c>
      <c r="L11" s="18"/>
      <c r="M11" s="19" t="s">
        <v>0</v>
      </c>
      <c r="N11" s="24" t="str">
        <f t="shared" si="1"/>
        <v/>
      </c>
      <c r="O11" s="25" t="str">
        <f t="shared" si="1"/>
        <v/>
      </c>
      <c r="P11" s="26">
        <f t="shared" si="2"/>
        <v>0</v>
      </c>
      <c r="Q11" s="27" t="s">
        <v>0</v>
      </c>
    </row>
    <row r="12" spans="1:19" ht="26.25" customHeight="1" x14ac:dyDescent="0.15">
      <c r="A12" s="9">
        <v>5</v>
      </c>
      <c r="B12" s="28"/>
      <c r="C12" s="29"/>
      <c r="D12" s="29"/>
      <c r="E12" s="17"/>
      <c r="F12" s="30"/>
      <c r="G12" s="31" t="s">
        <v>0</v>
      </c>
      <c r="H12" s="32"/>
      <c r="I12" s="33"/>
      <c r="J12" s="22">
        <f t="shared" si="0"/>
        <v>0</v>
      </c>
      <c r="K12" s="34" t="s">
        <v>0</v>
      </c>
      <c r="L12" s="30"/>
      <c r="M12" s="31" t="s">
        <v>0</v>
      </c>
      <c r="N12" s="24" t="str">
        <f t="shared" si="1"/>
        <v/>
      </c>
      <c r="O12" s="25" t="str">
        <f t="shared" si="1"/>
        <v/>
      </c>
      <c r="P12" s="26">
        <f t="shared" si="2"/>
        <v>0</v>
      </c>
      <c r="Q12" s="34" t="s">
        <v>0</v>
      </c>
    </row>
    <row r="13" spans="1:19" ht="26.25" customHeight="1" x14ac:dyDescent="0.15">
      <c r="A13" s="9">
        <v>6</v>
      </c>
      <c r="B13" s="9"/>
      <c r="C13" s="16"/>
      <c r="D13" s="16"/>
      <c r="E13" s="17"/>
      <c r="F13" s="35"/>
      <c r="G13" s="36" t="s">
        <v>0</v>
      </c>
      <c r="H13" s="24"/>
      <c r="I13" s="25"/>
      <c r="J13" s="22">
        <f t="shared" si="0"/>
        <v>0</v>
      </c>
      <c r="K13" s="27" t="s">
        <v>0</v>
      </c>
      <c r="L13" s="35"/>
      <c r="M13" s="36" t="s">
        <v>0</v>
      </c>
      <c r="N13" s="24" t="str">
        <f t="shared" si="1"/>
        <v/>
      </c>
      <c r="O13" s="25" t="str">
        <f t="shared" si="1"/>
        <v/>
      </c>
      <c r="P13" s="26">
        <f t="shared" si="2"/>
        <v>0</v>
      </c>
      <c r="Q13" s="27" t="s">
        <v>0</v>
      </c>
    </row>
    <row r="14" spans="1:19" ht="26.25" customHeight="1" x14ac:dyDescent="0.15">
      <c r="A14" s="9">
        <v>7</v>
      </c>
      <c r="B14" s="9"/>
      <c r="C14" s="16"/>
      <c r="D14" s="16"/>
      <c r="E14" s="17"/>
      <c r="F14" s="35"/>
      <c r="G14" s="36" t="s">
        <v>0</v>
      </c>
      <c r="H14" s="24"/>
      <c r="I14" s="25"/>
      <c r="J14" s="22">
        <f t="shared" si="0"/>
        <v>0</v>
      </c>
      <c r="K14" s="27" t="s">
        <v>0</v>
      </c>
      <c r="L14" s="35"/>
      <c r="M14" s="36" t="s">
        <v>0</v>
      </c>
      <c r="N14" s="24" t="str">
        <f t="shared" si="1"/>
        <v/>
      </c>
      <c r="O14" s="25" t="str">
        <f t="shared" si="1"/>
        <v/>
      </c>
      <c r="P14" s="26">
        <f t="shared" si="2"/>
        <v>0</v>
      </c>
      <c r="Q14" s="27" t="s">
        <v>0</v>
      </c>
    </row>
    <row r="15" spans="1:19" ht="26.25" customHeight="1" x14ac:dyDescent="0.15">
      <c r="A15" s="9">
        <v>8</v>
      </c>
      <c r="B15" s="9"/>
      <c r="C15" s="16"/>
      <c r="D15" s="16"/>
      <c r="E15" s="17"/>
      <c r="F15" s="35"/>
      <c r="G15" s="36" t="s">
        <v>0</v>
      </c>
      <c r="H15" s="24"/>
      <c r="I15" s="25"/>
      <c r="J15" s="22">
        <f t="shared" si="0"/>
        <v>0</v>
      </c>
      <c r="K15" s="27" t="s">
        <v>0</v>
      </c>
      <c r="L15" s="35"/>
      <c r="M15" s="36" t="s">
        <v>0</v>
      </c>
      <c r="N15" s="24" t="str">
        <f t="shared" si="1"/>
        <v/>
      </c>
      <c r="O15" s="25" t="str">
        <f t="shared" si="1"/>
        <v/>
      </c>
      <c r="P15" s="26">
        <f t="shared" si="2"/>
        <v>0</v>
      </c>
      <c r="Q15" s="27" t="s">
        <v>0</v>
      </c>
    </row>
    <row r="16" spans="1:19" ht="26.25" customHeight="1" x14ac:dyDescent="0.15">
      <c r="A16" s="9">
        <v>9</v>
      </c>
      <c r="B16" s="9"/>
      <c r="C16" s="16"/>
      <c r="D16" s="16"/>
      <c r="E16" s="17"/>
      <c r="F16" s="35"/>
      <c r="G16" s="36" t="s">
        <v>0</v>
      </c>
      <c r="H16" s="24"/>
      <c r="I16" s="25"/>
      <c r="J16" s="22">
        <f t="shared" si="0"/>
        <v>0</v>
      </c>
      <c r="K16" s="27" t="s">
        <v>0</v>
      </c>
      <c r="L16" s="35"/>
      <c r="M16" s="36" t="s">
        <v>0</v>
      </c>
      <c r="N16" s="24" t="str">
        <f t="shared" si="1"/>
        <v/>
      </c>
      <c r="O16" s="25" t="str">
        <f t="shared" si="1"/>
        <v/>
      </c>
      <c r="P16" s="26">
        <f t="shared" si="2"/>
        <v>0</v>
      </c>
      <c r="Q16" s="27" t="s">
        <v>0</v>
      </c>
    </row>
    <row r="17" spans="1:17" ht="26.25" customHeight="1" x14ac:dyDescent="0.15">
      <c r="A17" s="9">
        <v>10</v>
      </c>
      <c r="B17" s="9"/>
      <c r="C17" s="16"/>
      <c r="D17" s="16"/>
      <c r="E17" s="17"/>
      <c r="F17" s="35"/>
      <c r="G17" s="36" t="s">
        <v>0</v>
      </c>
      <c r="H17" s="24"/>
      <c r="I17" s="25"/>
      <c r="J17" s="22">
        <f t="shared" si="0"/>
        <v>0</v>
      </c>
      <c r="K17" s="27" t="s">
        <v>0</v>
      </c>
      <c r="L17" s="35"/>
      <c r="M17" s="36" t="s">
        <v>0</v>
      </c>
      <c r="N17" s="24" t="str">
        <f t="shared" si="1"/>
        <v/>
      </c>
      <c r="O17" s="25" t="str">
        <f t="shared" si="1"/>
        <v/>
      </c>
      <c r="P17" s="26">
        <f t="shared" si="2"/>
        <v>0</v>
      </c>
      <c r="Q17" s="27" t="s">
        <v>0</v>
      </c>
    </row>
    <row r="18" spans="1:17" ht="26.25" customHeight="1" x14ac:dyDescent="0.15">
      <c r="A18" s="9">
        <v>11</v>
      </c>
      <c r="B18" s="9"/>
      <c r="C18" s="16"/>
      <c r="D18" s="16"/>
      <c r="E18" s="17"/>
      <c r="F18" s="35"/>
      <c r="G18" s="36" t="s">
        <v>0</v>
      </c>
      <c r="H18" s="24"/>
      <c r="I18" s="25"/>
      <c r="J18" s="22">
        <f t="shared" si="0"/>
        <v>0</v>
      </c>
      <c r="K18" s="27" t="s">
        <v>0</v>
      </c>
      <c r="L18" s="35"/>
      <c r="M18" s="36" t="s">
        <v>0</v>
      </c>
      <c r="N18" s="24" t="str">
        <f t="shared" si="1"/>
        <v/>
      </c>
      <c r="O18" s="25" t="str">
        <f t="shared" si="1"/>
        <v/>
      </c>
      <c r="P18" s="26">
        <f t="shared" si="2"/>
        <v>0</v>
      </c>
      <c r="Q18" s="27" t="s">
        <v>0</v>
      </c>
    </row>
    <row r="19" spans="1:17" ht="26.25" customHeight="1" x14ac:dyDescent="0.15">
      <c r="A19" s="9">
        <v>12</v>
      </c>
      <c r="B19" s="9"/>
      <c r="C19" s="16"/>
      <c r="D19" s="16"/>
      <c r="E19" s="17"/>
      <c r="F19" s="35"/>
      <c r="G19" s="36" t="s">
        <v>0</v>
      </c>
      <c r="H19" s="24"/>
      <c r="I19" s="25"/>
      <c r="J19" s="22">
        <f t="shared" si="0"/>
        <v>0</v>
      </c>
      <c r="K19" s="27" t="s">
        <v>0</v>
      </c>
      <c r="L19" s="35"/>
      <c r="M19" s="36" t="s">
        <v>0</v>
      </c>
      <c r="N19" s="24" t="str">
        <f t="shared" si="1"/>
        <v/>
      </c>
      <c r="O19" s="25" t="str">
        <f t="shared" si="1"/>
        <v/>
      </c>
      <c r="P19" s="26">
        <f t="shared" si="2"/>
        <v>0</v>
      </c>
      <c r="Q19" s="27" t="s">
        <v>0</v>
      </c>
    </row>
    <row r="20" spans="1:17" ht="26.25" customHeight="1" x14ac:dyDescent="0.15">
      <c r="A20" s="9">
        <v>13</v>
      </c>
      <c r="B20" s="9"/>
      <c r="C20" s="16"/>
      <c r="D20" s="16"/>
      <c r="E20" s="17"/>
      <c r="F20" s="35"/>
      <c r="G20" s="36" t="s">
        <v>0</v>
      </c>
      <c r="H20" s="24"/>
      <c r="I20" s="25"/>
      <c r="J20" s="22">
        <f t="shared" si="0"/>
        <v>0</v>
      </c>
      <c r="K20" s="27" t="s">
        <v>0</v>
      </c>
      <c r="L20" s="35"/>
      <c r="M20" s="36" t="s">
        <v>0</v>
      </c>
      <c r="N20" s="24" t="str">
        <f t="shared" si="1"/>
        <v/>
      </c>
      <c r="O20" s="25" t="str">
        <f t="shared" si="1"/>
        <v/>
      </c>
      <c r="P20" s="26">
        <f t="shared" si="2"/>
        <v>0</v>
      </c>
      <c r="Q20" s="27" t="s">
        <v>0</v>
      </c>
    </row>
    <row r="21" spans="1:17" ht="26.25" customHeight="1" x14ac:dyDescent="0.15">
      <c r="A21" s="9">
        <v>14</v>
      </c>
      <c r="B21" s="9"/>
      <c r="C21" s="16"/>
      <c r="D21" s="16"/>
      <c r="E21" s="17"/>
      <c r="F21" s="35"/>
      <c r="G21" s="36" t="s">
        <v>0</v>
      </c>
      <c r="H21" s="24"/>
      <c r="I21" s="25"/>
      <c r="J21" s="22">
        <f t="shared" si="0"/>
        <v>0</v>
      </c>
      <c r="K21" s="27" t="s">
        <v>0</v>
      </c>
      <c r="L21" s="35"/>
      <c r="M21" s="36" t="s">
        <v>0</v>
      </c>
      <c r="N21" s="24" t="str">
        <f t="shared" si="1"/>
        <v/>
      </c>
      <c r="O21" s="25" t="str">
        <f t="shared" si="1"/>
        <v/>
      </c>
      <c r="P21" s="26">
        <f t="shared" si="2"/>
        <v>0</v>
      </c>
      <c r="Q21" s="27" t="s">
        <v>0</v>
      </c>
    </row>
    <row r="22" spans="1:17" ht="26.25" customHeight="1" x14ac:dyDescent="0.15">
      <c r="A22" s="9">
        <v>15</v>
      </c>
      <c r="B22" s="9"/>
      <c r="C22" s="16"/>
      <c r="D22" s="16"/>
      <c r="E22" s="17"/>
      <c r="F22" s="35"/>
      <c r="G22" s="36" t="s">
        <v>0</v>
      </c>
      <c r="H22" s="24"/>
      <c r="I22" s="25"/>
      <c r="J22" s="22">
        <f t="shared" si="0"/>
        <v>0</v>
      </c>
      <c r="K22" s="27" t="s">
        <v>0</v>
      </c>
      <c r="L22" s="35"/>
      <c r="M22" s="36" t="s">
        <v>0</v>
      </c>
      <c r="N22" s="24" t="str">
        <f t="shared" si="1"/>
        <v/>
      </c>
      <c r="O22" s="25" t="str">
        <f t="shared" si="1"/>
        <v/>
      </c>
      <c r="P22" s="26">
        <f t="shared" si="2"/>
        <v>0</v>
      </c>
      <c r="Q22" s="27" t="s">
        <v>0</v>
      </c>
    </row>
    <row r="23" spans="1:17" ht="26.25" customHeight="1" x14ac:dyDescent="0.15">
      <c r="A23" s="9">
        <v>16</v>
      </c>
      <c r="B23" s="9"/>
      <c r="C23" s="16"/>
      <c r="D23" s="16"/>
      <c r="E23" s="17"/>
      <c r="F23" s="35"/>
      <c r="G23" s="36" t="s">
        <v>0</v>
      </c>
      <c r="H23" s="24"/>
      <c r="I23" s="25"/>
      <c r="J23" s="22">
        <f t="shared" si="0"/>
        <v>0</v>
      </c>
      <c r="K23" s="27" t="s">
        <v>0</v>
      </c>
      <c r="L23" s="35"/>
      <c r="M23" s="36" t="s">
        <v>0</v>
      </c>
      <c r="N23" s="24" t="str">
        <f t="shared" si="1"/>
        <v/>
      </c>
      <c r="O23" s="25" t="str">
        <f t="shared" si="1"/>
        <v/>
      </c>
      <c r="P23" s="26">
        <f t="shared" si="2"/>
        <v>0</v>
      </c>
      <c r="Q23" s="27" t="s">
        <v>0</v>
      </c>
    </row>
    <row r="24" spans="1:17" ht="26.25" customHeight="1" x14ac:dyDescent="0.15">
      <c r="A24" s="9">
        <v>17</v>
      </c>
      <c r="B24" s="9"/>
      <c r="C24" s="16"/>
      <c r="D24" s="16"/>
      <c r="E24" s="17"/>
      <c r="F24" s="35"/>
      <c r="G24" s="36" t="s">
        <v>0</v>
      </c>
      <c r="H24" s="24"/>
      <c r="I24" s="25"/>
      <c r="J24" s="22">
        <f t="shared" si="0"/>
        <v>0</v>
      </c>
      <c r="K24" s="27" t="s">
        <v>0</v>
      </c>
      <c r="L24" s="35"/>
      <c r="M24" s="36" t="s">
        <v>0</v>
      </c>
      <c r="N24" s="24" t="str">
        <f t="shared" si="1"/>
        <v/>
      </c>
      <c r="O24" s="25" t="str">
        <f t="shared" si="1"/>
        <v/>
      </c>
      <c r="P24" s="26">
        <f t="shared" si="2"/>
        <v>0</v>
      </c>
      <c r="Q24" s="27" t="s">
        <v>0</v>
      </c>
    </row>
    <row r="25" spans="1:17" ht="26.25" customHeight="1" x14ac:dyDescent="0.15">
      <c r="A25" s="9">
        <v>18</v>
      </c>
      <c r="B25" s="9"/>
      <c r="C25" s="16"/>
      <c r="D25" s="16"/>
      <c r="E25" s="17"/>
      <c r="F25" s="35"/>
      <c r="G25" s="36" t="s">
        <v>0</v>
      </c>
      <c r="H25" s="24"/>
      <c r="I25" s="25"/>
      <c r="J25" s="22">
        <f t="shared" si="0"/>
        <v>0</v>
      </c>
      <c r="K25" s="27" t="s">
        <v>0</v>
      </c>
      <c r="L25" s="35"/>
      <c r="M25" s="36" t="s">
        <v>0</v>
      </c>
      <c r="N25" s="24" t="str">
        <f t="shared" si="1"/>
        <v/>
      </c>
      <c r="O25" s="25" t="str">
        <f t="shared" si="1"/>
        <v/>
      </c>
      <c r="P25" s="26">
        <f t="shared" si="2"/>
        <v>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1"/>
        <v/>
      </c>
      <c r="P26" s="26">
        <f t="shared" si="2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1"/>
        <v/>
      </c>
      <c r="P27" s="26">
        <f t="shared" si="2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0</v>
      </c>
      <c r="K28" s="44" t="s">
        <v>0</v>
      </c>
      <c r="L28" s="39"/>
      <c r="M28" s="40"/>
      <c r="N28" s="24" t="str">
        <f t="shared" si="1"/>
        <v/>
      </c>
      <c r="O28" s="25" t="str">
        <f t="shared" si="1"/>
        <v/>
      </c>
      <c r="P28" s="43">
        <f>SUM(P8:P27)</f>
        <v>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2" t="s">
        <v>6</v>
      </c>
      <c r="O29" s="53"/>
      <c r="P29" s="45" t="str">
        <f>IFERROR((P28-J28)/J28*100,"-")</f>
        <v>-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9.5" customHeight="1" x14ac:dyDescent="0.15">
      <c r="A32" s="5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5" t="s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5" t="s">
        <v>34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5"/>
      <c r="B35" s="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63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9.5" customHeight="1" x14ac:dyDescent="0.15">
      <c r="A37" s="5"/>
      <c r="B37" s="5" t="s">
        <v>32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s="4" customFormat="1" ht="19.5" customHeight="1" x14ac:dyDescent="0.15">
      <c r="A38" s="5" t="s">
        <v>23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  <row r="43" spans="1:17" ht="19.5" customHeight="1" x14ac:dyDescent="0.15"/>
  </sheetData>
  <mergeCells count="14">
    <mergeCell ref="F2:K2"/>
    <mergeCell ref="B4:E4"/>
    <mergeCell ref="F4:K4"/>
    <mergeCell ref="B5:E5"/>
    <mergeCell ref="F5:K5"/>
    <mergeCell ref="N29:O29"/>
    <mergeCell ref="L6:M6"/>
    <mergeCell ref="P6:Q6"/>
    <mergeCell ref="F7:G7"/>
    <mergeCell ref="J7:K7"/>
    <mergeCell ref="L7:M7"/>
    <mergeCell ref="P7:Q7"/>
    <mergeCell ref="F6:G6"/>
    <mergeCell ref="J6:K6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view="pageBreakPreview" zoomScale="80" zoomScaleNormal="100" zoomScaleSheetLayoutView="80" workbookViewId="0">
      <selection activeCell="O4" sqref="O4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61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39</v>
      </c>
    </row>
    <row r="2" spans="1:19" ht="22.5" customHeight="1" x14ac:dyDescent="0.15">
      <c r="A2" s="7"/>
      <c r="B2" s="7"/>
      <c r="C2" s="7"/>
      <c r="D2" s="7"/>
      <c r="E2" s="7"/>
      <c r="F2" s="61" t="s">
        <v>37</v>
      </c>
      <c r="G2" s="61"/>
      <c r="H2" s="61"/>
      <c r="I2" s="61"/>
      <c r="J2" s="61"/>
      <c r="K2" s="61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62" t="s">
        <v>12</v>
      </c>
      <c r="C4" s="63"/>
      <c r="D4" s="63"/>
      <c r="E4" s="64"/>
      <c r="F4" s="62" t="s">
        <v>60</v>
      </c>
      <c r="G4" s="63"/>
      <c r="H4" s="63"/>
      <c r="I4" s="63"/>
      <c r="J4" s="63"/>
      <c r="K4" s="64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66" t="s">
        <v>24</v>
      </c>
      <c r="C5" s="67"/>
      <c r="D5" s="67"/>
      <c r="E5" s="68"/>
      <c r="F5" s="69" t="s">
        <v>36</v>
      </c>
      <c r="G5" s="69"/>
      <c r="H5" s="69"/>
      <c r="I5" s="69"/>
      <c r="J5" s="69"/>
      <c r="K5" s="69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54" t="s">
        <v>40</v>
      </c>
      <c r="G6" s="54"/>
      <c r="H6" s="10"/>
      <c r="I6" s="10"/>
      <c r="J6" s="54"/>
      <c r="K6" s="54"/>
      <c r="L6" s="54" t="s">
        <v>41</v>
      </c>
      <c r="M6" s="54"/>
      <c r="N6" s="10"/>
      <c r="O6" s="10"/>
      <c r="P6" s="54"/>
      <c r="Q6" s="54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55" t="s">
        <v>25</v>
      </c>
      <c r="G7" s="56"/>
      <c r="H7" s="51" t="s">
        <v>4</v>
      </c>
      <c r="I7" s="15" t="s">
        <v>5</v>
      </c>
      <c r="J7" s="57" t="s">
        <v>28</v>
      </c>
      <c r="K7" s="58"/>
      <c r="L7" s="59" t="s">
        <v>26</v>
      </c>
      <c r="M7" s="56"/>
      <c r="N7" s="51" t="s">
        <v>4</v>
      </c>
      <c r="O7" s="15" t="s">
        <v>5</v>
      </c>
      <c r="P7" s="60" t="s">
        <v>62</v>
      </c>
      <c r="Q7" s="58"/>
    </row>
    <row r="8" spans="1:19" ht="26.25" customHeight="1" x14ac:dyDescent="0.15">
      <c r="A8" s="9">
        <v>1</v>
      </c>
      <c r="B8" s="9" t="s">
        <v>42</v>
      </c>
      <c r="C8" s="16"/>
      <c r="D8" s="16"/>
      <c r="E8" s="17" t="s">
        <v>16</v>
      </c>
      <c r="F8" s="18">
        <v>854</v>
      </c>
      <c r="G8" s="19" t="s">
        <v>0</v>
      </c>
      <c r="H8" s="20">
        <v>155</v>
      </c>
      <c r="I8" s="21"/>
      <c r="J8" s="22">
        <f>F8*IF(H8="","1",H8)*IF(I8="","1",I8)</f>
        <v>132370</v>
      </c>
      <c r="K8" s="23" t="s">
        <v>0</v>
      </c>
      <c r="L8" s="18">
        <v>884</v>
      </c>
      <c r="M8" s="19" t="s">
        <v>0</v>
      </c>
      <c r="N8" s="24">
        <f>IF(H8="","",H8)</f>
        <v>155</v>
      </c>
      <c r="O8" s="25" t="str">
        <f>IF(I8="","",I8)</f>
        <v/>
      </c>
      <c r="P8" s="26">
        <f>L8*IF(N8="","1",N8)*IF(O8="","1",O8)</f>
        <v>137020</v>
      </c>
      <c r="Q8" s="27" t="s">
        <v>0</v>
      </c>
    </row>
    <row r="9" spans="1:19" ht="26.25" customHeight="1" x14ac:dyDescent="0.15">
      <c r="A9" s="9">
        <v>2</v>
      </c>
      <c r="B9" s="9" t="s">
        <v>43</v>
      </c>
      <c r="C9" s="16"/>
      <c r="D9" s="16"/>
      <c r="E9" s="17" t="s">
        <v>16</v>
      </c>
      <c r="F9" s="18">
        <v>854</v>
      </c>
      <c r="G9" s="19" t="s">
        <v>0</v>
      </c>
      <c r="H9" s="20">
        <v>155</v>
      </c>
      <c r="I9" s="21"/>
      <c r="J9" s="22">
        <f t="shared" ref="J9:J27" si="0">F9*IF(H9="","1",H9)*IF(I9="","1",I9)</f>
        <v>132370</v>
      </c>
      <c r="K9" s="23" t="s">
        <v>0</v>
      </c>
      <c r="L9" s="18">
        <v>884</v>
      </c>
      <c r="M9" s="19" t="s">
        <v>0</v>
      </c>
      <c r="N9" s="24">
        <f t="shared" ref="N9:O28" si="1">IF(H9="","",H9)</f>
        <v>155</v>
      </c>
      <c r="O9" s="25" t="str">
        <f t="shared" si="1"/>
        <v/>
      </c>
      <c r="P9" s="26">
        <f t="shared" ref="P9:P27" si="2">L9*IF(N9="","1",N9)*IF(O9="","1",O9)</f>
        <v>137020</v>
      </c>
      <c r="Q9" s="27" t="s">
        <v>0</v>
      </c>
    </row>
    <row r="10" spans="1:19" ht="26.25" customHeight="1" x14ac:dyDescent="0.15">
      <c r="A10" s="9">
        <v>3</v>
      </c>
      <c r="B10" s="9" t="s">
        <v>44</v>
      </c>
      <c r="C10" s="16"/>
      <c r="D10" s="16"/>
      <c r="E10" s="17" t="s">
        <v>16</v>
      </c>
      <c r="F10" s="18">
        <v>854</v>
      </c>
      <c r="G10" s="19" t="s">
        <v>0</v>
      </c>
      <c r="H10" s="20">
        <v>155</v>
      </c>
      <c r="I10" s="21"/>
      <c r="J10" s="22">
        <f t="shared" si="0"/>
        <v>132370</v>
      </c>
      <c r="K10" s="23" t="s">
        <v>0</v>
      </c>
      <c r="L10" s="18">
        <v>884</v>
      </c>
      <c r="M10" s="19" t="s">
        <v>0</v>
      </c>
      <c r="N10" s="24">
        <f t="shared" si="1"/>
        <v>155</v>
      </c>
      <c r="O10" s="25" t="str">
        <f t="shared" si="1"/>
        <v/>
      </c>
      <c r="P10" s="26">
        <f t="shared" si="2"/>
        <v>137020</v>
      </c>
      <c r="Q10" s="27" t="s">
        <v>0</v>
      </c>
    </row>
    <row r="11" spans="1:19" ht="26.25" customHeight="1" x14ac:dyDescent="0.15">
      <c r="A11" s="9">
        <v>4</v>
      </c>
      <c r="B11" s="9" t="s">
        <v>45</v>
      </c>
      <c r="C11" s="16"/>
      <c r="D11" s="16"/>
      <c r="E11" s="17" t="s">
        <v>16</v>
      </c>
      <c r="F11" s="18">
        <v>860</v>
      </c>
      <c r="G11" s="19" t="s">
        <v>0</v>
      </c>
      <c r="H11" s="20">
        <v>155</v>
      </c>
      <c r="I11" s="21"/>
      <c r="J11" s="22">
        <f t="shared" si="0"/>
        <v>133300</v>
      </c>
      <c r="K11" s="23" t="s">
        <v>0</v>
      </c>
      <c r="L11" s="18">
        <v>890</v>
      </c>
      <c r="M11" s="19" t="s">
        <v>0</v>
      </c>
      <c r="N11" s="24">
        <f t="shared" si="1"/>
        <v>155</v>
      </c>
      <c r="O11" s="25" t="str">
        <f t="shared" si="1"/>
        <v/>
      </c>
      <c r="P11" s="26">
        <f t="shared" si="2"/>
        <v>137950</v>
      </c>
      <c r="Q11" s="27" t="s">
        <v>0</v>
      </c>
    </row>
    <row r="12" spans="1:19" ht="26.25" customHeight="1" x14ac:dyDescent="0.15">
      <c r="A12" s="9">
        <v>5</v>
      </c>
      <c r="B12" s="28" t="s">
        <v>46</v>
      </c>
      <c r="C12" s="29"/>
      <c r="D12" s="29"/>
      <c r="E12" s="17" t="s">
        <v>16</v>
      </c>
      <c r="F12" s="30">
        <v>890</v>
      </c>
      <c r="G12" s="31" t="s">
        <v>0</v>
      </c>
      <c r="H12" s="32">
        <v>155</v>
      </c>
      <c r="I12" s="33"/>
      <c r="J12" s="22">
        <f t="shared" si="0"/>
        <v>137950</v>
      </c>
      <c r="K12" s="34" t="s">
        <v>0</v>
      </c>
      <c r="L12" s="30">
        <v>910</v>
      </c>
      <c r="M12" s="31" t="s">
        <v>0</v>
      </c>
      <c r="N12" s="24">
        <f t="shared" si="1"/>
        <v>155</v>
      </c>
      <c r="O12" s="25" t="str">
        <f t="shared" si="1"/>
        <v/>
      </c>
      <c r="P12" s="26">
        <f t="shared" si="2"/>
        <v>141050</v>
      </c>
      <c r="Q12" s="34" t="s">
        <v>0</v>
      </c>
    </row>
    <row r="13" spans="1:19" ht="26.25" customHeight="1" x14ac:dyDescent="0.15">
      <c r="A13" s="9">
        <v>6</v>
      </c>
      <c r="B13" s="9" t="s">
        <v>47</v>
      </c>
      <c r="C13" s="16"/>
      <c r="D13" s="16"/>
      <c r="E13" s="17" t="s">
        <v>16</v>
      </c>
      <c r="F13" s="35">
        <v>900</v>
      </c>
      <c r="G13" s="36" t="s">
        <v>0</v>
      </c>
      <c r="H13" s="24">
        <v>155</v>
      </c>
      <c r="I13" s="25"/>
      <c r="J13" s="22">
        <f t="shared" si="0"/>
        <v>139500</v>
      </c>
      <c r="K13" s="27" t="s">
        <v>0</v>
      </c>
      <c r="L13" s="35">
        <v>920</v>
      </c>
      <c r="M13" s="36" t="s">
        <v>0</v>
      </c>
      <c r="N13" s="24">
        <f t="shared" si="1"/>
        <v>155</v>
      </c>
      <c r="O13" s="25" t="str">
        <f t="shared" si="1"/>
        <v/>
      </c>
      <c r="P13" s="26">
        <f t="shared" si="2"/>
        <v>142600</v>
      </c>
      <c r="Q13" s="27" t="s">
        <v>0</v>
      </c>
    </row>
    <row r="14" spans="1:19" ht="26.25" customHeight="1" x14ac:dyDescent="0.15">
      <c r="A14" s="9">
        <v>7</v>
      </c>
      <c r="B14" s="9" t="s">
        <v>48</v>
      </c>
      <c r="C14" s="16"/>
      <c r="D14" s="16"/>
      <c r="E14" s="17" t="s">
        <v>16</v>
      </c>
      <c r="F14" s="35">
        <v>920</v>
      </c>
      <c r="G14" s="36" t="s">
        <v>0</v>
      </c>
      <c r="H14" s="24">
        <v>155</v>
      </c>
      <c r="I14" s="25"/>
      <c r="J14" s="22">
        <f t="shared" si="0"/>
        <v>142600</v>
      </c>
      <c r="K14" s="27" t="s">
        <v>0</v>
      </c>
      <c r="L14" s="35">
        <v>940</v>
      </c>
      <c r="M14" s="36" t="s">
        <v>0</v>
      </c>
      <c r="N14" s="24">
        <f t="shared" si="1"/>
        <v>155</v>
      </c>
      <c r="O14" s="25" t="str">
        <f t="shared" si="1"/>
        <v/>
      </c>
      <c r="P14" s="26">
        <f t="shared" si="2"/>
        <v>145700</v>
      </c>
      <c r="Q14" s="27" t="s">
        <v>0</v>
      </c>
    </row>
    <row r="15" spans="1:19" ht="26.25" customHeight="1" x14ac:dyDescent="0.15">
      <c r="A15" s="9">
        <v>8</v>
      </c>
      <c r="B15" s="9" t="s">
        <v>49</v>
      </c>
      <c r="C15" s="16"/>
      <c r="D15" s="16"/>
      <c r="E15" s="17" t="s">
        <v>17</v>
      </c>
      <c r="F15" s="35">
        <v>6000</v>
      </c>
      <c r="G15" s="36" t="s">
        <v>0</v>
      </c>
      <c r="H15" s="24"/>
      <c r="I15" s="25">
        <v>20</v>
      </c>
      <c r="J15" s="22">
        <f t="shared" si="0"/>
        <v>120000</v>
      </c>
      <c r="K15" s="27" t="s">
        <v>0</v>
      </c>
      <c r="L15" s="35">
        <v>6150</v>
      </c>
      <c r="M15" s="36" t="s">
        <v>0</v>
      </c>
      <c r="N15" s="24" t="str">
        <f t="shared" si="1"/>
        <v/>
      </c>
      <c r="O15" s="25">
        <f t="shared" si="1"/>
        <v>20</v>
      </c>
      <c r="P15" s="26">
        <f t="shared" si="2"/>
        <v>123000</v>
      </c>
      <c r="Q15" s="27" t="s">
        <v>0</v>
      </c>
    </row>
    <row r="16" spans="1:19" ht="26.25" customHeight="1" x14ac:dyDescent="0.15">
      <c r="A16" s="9">
        <v>9</v>
      </c>
      <c r="B16" s="9" t="s">
        <v>50</v>
      </c>
      <c r="C16" s="16"/>
      <c r="D16" s="16"/>
      <c r="E16" s="17" t="s">
        <v>17</v>
      </c>
      <c r="F16" s="35">
        <v>7000</v>
      </c>
      <c r="G16" s="36" t="s">
        <v>0</v>
      </c>
      <c r="H16" s="24"/>
      <c r="I16" s="25">
        <v>20</v>
      </c>
      <c r="J16" s="22">
        <f t="shared" si="0"/>
        <v>140000</v>
      </c>
      <c r="K16" s="27" t="s">
        <v>0</v>
      </c>
      <c r="L16" s="35">
        <v>7100</v>
      </c>
      <c r="M16" s="36" t="s">
        <v>0</v>
      </c>
      <c r="N16" s="24" t="str">
        <f t="shared" si="1"/>
        <v/>
      </c>
      <c r="O16" s="25">
        <f t="shared" si="1"/>
        <v>20</v>
      </c>
      <c r="P16" s="26">
        <f t="shared" si="2"/>
        <v>142000</v>
      </c>
      <c r="Q16" s="27" t="s">
        <v>0</v>
      </c>
    </row>
    <row r="17" spans="1:17" ht="26.25" customHeight="1" x14ac:dyDescent="0.15">
      <c r="A17" s="9">
        <v>10</v>
      </c>
      <c r="B17" s="9" t="s">
        <v>51</v>
      </c>
      <c r="C17" s="16"/>
      <c r="D17" s="16"/>
      <c r="E17" s="17" t="s">
        <v>17</v>
      </c>
      <c r="F17" s="35">
        <v>7000</v>
      </c>
      <c r="G17" s="36" t="s">
        <v>0</v>
      </c>
      <c r="H17" s="24"/>
      <c r="I17" s="25">
        <v>20</v>
      </c>
      <c r="J17" s="22">
        <f t="shared" si="0"/>
        <v>140000</v>
      </c>
      <c r="K17" s="27" t="s">
        <v>0</v>
      </c>
      <c r="L17" s="35">
        <v>7100</v>
      </c>
      <c r="M17" s="36" t="s">
        <v>0</v>
      </c>
      <c r="N17" s="24" t="str">
        <f t="shared" si="1"/>
        <v/>
      </c>
      <c r="O17" s="25">
        <f t="shared" si="1"/>
        <v>20</v>
      </c>
      <c r="P17" s="26">
        <f t="shared" si="2"/>
        <v>142000</v>
      </c>
      <c r="Q17" s="27" t="s">
        <v>0</v>
      </c>
    </row>
    <row r="18" spans="1:17" ht="26.25" customHeight="1" x14ac:dyDescent="0.15">
      <c r="A18" s="9">
        <v>11</v>
      </c>
      <c r="B18" s="9" t="s">
        <v>52</v>
      </c>
      <c r="C18" s="16"/>
      <c r="D18" s="16"/>
      <c r="E18" s="17" t="s">
        <v>17</v>
      </c>
      <c r="F18" s="35">
        <v>7500</v>
      </c>
      <c r="G18" s="36" t="s">
        <v>0</v>
      </c>
      <c r="H18" s="24"/>
      <c r="I18" s="25">
        <v>20</v>
      </c>
      <c r="J18" s="22">
        <f t="shared" si="0"/>
        <v>150000</v>
      </c>
      <c r="K18" s="27" t="s">
        <v>0</v>
      </c>
      <c r="L18" s="35">
        <v>7600</v>
      </c>
      <c r="M18" s="36" t="s">
        <v>0</v>
      </c>
      <c r="N18" s="24" t="str">
        <f t="shared" si="1"/>
        <v/>
      </c>
      <c r="O18" s="25">
        <f t="shared" si="1"/>
        <v>20</v>
      </c>
      <c r="P18" s="26">
        <f t="shared" si="2"/>
        <v>152000</v>
      </c>
      <c r="Q18" s="27" t="s">
        <v>0</v>
      </c>
    </row>
    <row r="19" spans="1:17" ht="26.25" customHeight="1" x14ac:dyDescent="0.15">
      <c r="A19" s="9">
        <v>12</v>
      </c>
      <c r="B19" s="9" t="s">
        <v>53</v>
      </c>
      <c r="C19" s="16"/>
      <c r="D19" s="16"/>
      <c r="E19" s="17" t="s">
        <v>17</v>
      </c>
      <c r="F19" s="35">
        <v>7500</v>
      </c>
      <c r="G19" s="36" t="s">
        <v>0</v>
      </c>
      <c r="H19" s="24"/>
      <c r="I19" s="25">
        <v>20</v>
      </c>
      <c r="J19" s="22">
        <f t="shared" si="0"/>
        <v>150000</v>
      </c>
      <c r="K19" s="27" t="s">
        <v>0</v>
      </c>
      <c r="L19" s="35">
        <v>7600</v>
      </c>
      <c r="M19" s="36" t="s">
        <v>0</v>
      </c>
      <c r="N19" s="24" t="str">
        <f t="shared" si="1"/>
        <v/>
      </c>
      <c r="O19" s="25">
        <f t="shared" si="1"/>
        <v>20</v>
      </c>
      <c r="P19" s="26">
        <f t="shared" si="2"/>
        <v>152000</v>
      </c>
      <c r="Q19" s="27" t="s">
        <v>0</v>
      </c>
    </row>
    <row r="20" spans="1:17" ht="26.25" customHeight="1" x14ac:dyDescent="0.15">
      <c r="A20" s="9">
        <v>13</v>
      </c>
      <c r="B20" s="9" t="s">
        <v>54</v>
      </c>
      <c r="C20" s="16"/>
      <c r="D20" s="16"/>
      <c r="E20" s="17" t="s">
        <v>17</v>
      </c>
      <c r="F20" s="35">
        <v>8000</v>
      </c>
      <c r="G20" s="36" t="s">
        <v>0</v>
      </c>
      <c r="H20" s="24"/>
      <c r="I20" s="25">
        <v>20</v>
      </c>
      <c r="J20" s="22">
        <f t="shared" si="0"/>
        <v>160000</v>
      </c>
      <c r="K20" s="27" t="s">
        <v>0</v>
      </c>
      <c r="L20" s="35">
        <v>8100</v>
      </c>
      <c r="M20" s="36" t="s">
        <v>0</v>
      </c>
      <c r="N20" s="24" t="str">
        <f t="shared" si="1"/>
        <v/>
      </c>
      <c r="O20" s="25">
        <f t="shared" si="1"/>
        <v>20</v>
      </c>
      <c r="P20" s="26">
        <f t="shared" si="2"/>
        <v>162000</v>
      </c>
      <c r="Q20" s="27" t="s">
        <v>0</v>
      </c>
    </row>
    <row r="21" spans="1:17" ht="26.25" customHeight="1" x14ac:dyDescent="0.15">
      <c r="A21" s="9">
        <v>14</v>
      </c>
      <c r="B21" s="9" t="s">
        <v>55</v>
      </c>
      <c r="C21" s="16"/>
      <c r="D21" s="16"/>
      <c r="E21" s="17" t="s">
        <v>18</v>
      </c>
      <c r="F21" s="35">
        <v>170000</v>
      </c>
      <c r="G21" s="36" t="s">
        <v>0</v>
      </c>
      <c r="H21" s="24"/>
      <c r="I21" s="25"/>
      <c r="J21" s="22">
        <f t="shared" si="0"/>
        <v>170000</v>
      </c>
      <c r="K21" s="27" t="s">
        <v>0</v>
      </c>
      <c r="L21" s="35">
        <v>173000</v>
      </c>
      <c r="M21" s="36" t="s">
        <v>0</v>
      </c>
      <c r="N21" s="24" t="str">
        <f t="shared" si="1"/>
        <v/>
      </c>
      <c r="O21" s="25" t="str">
        <f t="shared" si="1"/>
        <v/>
      </c>
      <c r="P21" s="26">
        <f t="shared" si="2"/>
        <v>173000</v>
      </c>
      <c r="Q21" s="27" t="s">
        <v>0</v>
      </c>
    </row>
    <row r="22" spans="1:17" ht="26.25" customHeight="1" x14ac:dyDescent="0.15">
      <c r="A22" s="9">
        <v>15</v>
      </c>
      <c r="B22" s="9" t="s">
        <v>56</v>
      </c>
      <c r="C22" s="16"/>
      <c r="D22" s="16"/>
      <c r="E22" s="17" t="s">
        <v>18</v>
      </c>
      <c r="F22" s="35">
        <v>210000</v>
      </c>
      <c r="G22" s="36" t="s">
        <v>0</v>
      </c>
      <c r="H22" s="24"/>
      <c r="I22" s="25"/>
      <c r="J22" s="22">
        <f t="shared" si="0"/>
        <v>210000</v>
      </c>
      <c r="K22" s="27" t="s">
        <v>0</v>
      </c>
      <c r="L22" s="35">
        <v>212000</v>
      </c>
      <c r="M22" s="36" t="s">
        <v>0</v>
      </c>
      <c r="N22" s="24" t="str">
        <f t="shared" si="1"/>
        <v/>
      </c>
      <c r="O22" s="25" t="str">
        <f t="shared" si="1"/>
        <v/>
      </c>
      <c r="P22" s="26">
        <f t="shared" si="2"/>
        <v>212000</v>
      </c>
      <c r="Q22" s="27" t="s">
        <v>0</v>
      </c>
    </row>
    <row r="23" spans="1:17" ht="26.25" customHeight="1" x14ac:dyDescent="0.15">
      <c r="A23" s="9">
        <v>16</v>
      </c>
      <c r="B23" s="9" t="s">
        <v>57</v>
      </c>
      <c r="C23" s="16"/>
      <c r="D23" s="16"/>
      <c r="E23" s="17" t="s">
        <v>18</v>
      </c>
      <c r="F23" s="35">
        <v>220000</v>
      </c>
      <c r="G23" s="36" t="s">
        <v>0</v>
      </c>
      <c r="H23" s="24"/>
      <c r="I23" s="25"/>
      <c r="J23" s="22">
        <f t="shared" si="0"/>
        <v>220000</v>
      </c>
      <c r="K23" s="27" t="s">
        <v>0</v>
      </c>
      <c r="L23" s="35">
        <v>221500</v>
      </c>
      <c r="M23" s="36" t="s">
        <v>0</v>
      </c>
      <c r="N23" s="24" t="str">
        <f t="shared" si="1"/>
        <v/>
      </c>
      <c r="O23" s="25" t="str">
        <f t="shared" si="1"/>
        <v/>
      </c>
      <c r="P23" s="26">
        <f t="shared" si="2"/>
        <v>221500</v>
      </c>
      <c r="Q23" s="27" t="s">
        <v>0</v>
      </c>
    </row>
    <row r="24" spans="1:17" ht="26.25" customHeight="1" x14ac:dyDescent="0.15">
      <c r="A24" s="9">
        <v>17</v>
      </c>
      <c r="B24" s="9" t="s">
        <v>58</v>
      </c>
      <c r="C24" s="16"/>
      <c r="D24" s="16"/>
      <c r="E24" s="17" t="s">
        <v>18</v>
      </c>
      <c r="F24" s="35">
        <v>220000</v>
      </c>
      <c r="G24" s="36" t="s">
        <v>0</v>
      </c>
      <c r="H24" s="24"/>
      <c r="I24" s="25"/>
      <c r="J24" s="22">
        <f t="shared" si="0"/>
        <v>220000</v>
      </c>
      <c r="K24" s="27" t="s">
        <v>0</v>
      </c>
      <c r="L24" s="35">
        <v>221500</v>
      </c>
      <c r="M24" s="36" t="s">
        <v>0</v>
      </c>
      <c r="N24" s="24" t="str">
        <f t="shared" si="1"/>
        <v/>
      </c>
      <c r="O24" s="25" t="str">
        <f t="shared" si="1"/>
        <v/>
      </c>
      <c r="P24" s="26">
        <f t="shared" si="2"/>
        <v>221500</v>
      </c>
      <c r="Q24" s="27" t="s">
        <v>0</v>
      </c>
    </row>
    <row r="25" spans="1:17" ht="26.25" customHeight="1" x14ac:dyDescent="0.15">
      <c r="A25" s="9">
        <v>18</v>
      </c>
      <c r="B25" s="9" t="s">
        <v>59</v>
      </c>
      <c r="C25" s="16"/>
      <c r="D25" s="16"/>
      <c r="E25" s="17" t="s">
        <v>18</v>
      </c>
      <c r="F25" s="35">
        <v>250000</v>
      </c>
      <c r="G25" s="36" t="s">
        <v>0</v>
      </c>
      <c r="H25" s="24"/>
      <c r="I25" s="25"/>
      <c r="J25" s="22">
        <f t="shared" si="0"/>
        <v>250000</v>
      </c>
      <c r="K25" s="27" t="s">
        <v>0</v>
      </c>
      <c r="L25" s="35">
        <v>251000</v>
      </c>
      <c r="M25" s="36" t="s">
        <v>0</v>
      </c>
      <c r="N25" s="24" t="str">
        <f t="shared" si="1"/>
        <v/>
      </c>
      <c r="O25" s="25" t="str">
        <f t="shared" si="1"/>
        <v/>
      </c>
      <c r="P25" s="26">
        <f t="shared" si="2"/>
        <v>251000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1"/>
        <v/>
      </c>
      <c r="P26" s="26">
        <f t="shared" si="2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1"/>
        <v/>
      </c>
      <c r="P27" s="26">
        <f t="shared" si="2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2880460</v>
      </c>
      <c r="K28" s="44" t="s">
        <v>0</v>
      </c>
      <c r="L28" s="39"/>
      <c r="M28" s="40"/>
      <c r="N28" s="24" t="str">
        <f t="shared" si="1"/>
        <v/>
      </c>
      <c r="O28" s="25" t="str">
        <f t="shared" si="1"/>
        <v/>
      </c>
      <c r="P28" s="43">
        <f>SUM(P8:P27)</f>
        <v>2930360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2" t="s">
        <v>6</v>
      </c>
      <c r="O29" s="53"/>
      <c r="P29" s="45">
        <f>IFERROR((P28-J28)/J28*100,"-")</f>
        <v>1.7323621921498649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70"/>
      <c r="M31" s="5"/>
      <c r="N31" s="5"/>
      <c r="O31" s="5"/>
      <c r="P31" s="5"/>
      <c r="Q31" s="5"/>
    </row>
    <row r="32" spans="1:17" ht="19.5" customHeight="1" x14ac:dyDescent="0.15">
      <c r="A32" s="5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5" t="s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5" t="s">
        <v>34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5"/>
      <c r="B35" s="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63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9.5" customHeight="1" x14ac:dyDescent="0.15">
      <c r="A37" s="5"/>
      <c r="B37" s="5" t="s">
        <v>32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s="4" customFormat="1" ht="19.5" customHeight="1" x14ac:dyDescent="0.15">
      <c r="A38" s="5" t="s">
        <v>23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  <row r="43" spans="1:17" ht="19.5" customHeight="1" x14ac:dyDescent="0.15"/>
  </sheetData>
  <mergeCells count="14">
    <mergeCell ref="N29:O29"/>
    <mergeCell ref="L6:M6"/>
    <mergeCell ref="P6:Q6"/>
    <mergeCell ref="F7:G7"/>
    <mergeCell ref="J7:K7"/>
    <mergeCell ref="L7:M7"/>
    <mergeCell ref="P7:Q7"/>
    <mergeCell ref="F2:K2"/>
    <mergeCell ref="B4:E4"/>
    <mergeCell ref="F4:K4"/>
    <mergeCell ref="B5:E5"/>
    <mergeCell ref="F5:K5"/>
    <mergeCell ref="F6:G6"/>
    <mergeCell ref="J6:K6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第5号様式（交付申請時）</vt:lpstr>
      <vt:lpstr>第5号様式（記載例）</vt:lpstr>
      <vt:lpstr>第13号様式（実績報告時）</vt:lpstr>
      <vt:lpstr>第13号様式（記載例）</vt:lpstr>
      <vt:lpstr>'第13号様式（記載例）'!Print_Area</vt:lpstr>
      <vt:lpstr>'第13号様式（実績報告時）'!Print_Area</vt:lpstr>
      <vt:lpstr>'第5号様式（記載例）'!Print_Area</vt:lpstr>
      <vt:lpstr>'第5号様式（交付申請時）'!Print_Area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2023-08-08T11:23:05Z</cp:lastPrinted>
  <dcterms:created xsi:type="dcterms:W3CDTF">2023-04-26T07:40:31Z</dcterms:created>
  <dcterms:modified xsi:type="dcterms:W3CDTF">2023-04-26T07:40:31Z</dcterms:modified>
</cp:coreProperties>
</file>