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7.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080" tabRatio="901" activeTab="0"/>
  </bookViews>
  <sheets>
    <sheet name="表紙・目次" sheetId="1" r:id="rId1"/>
    <sheet name="1開設者・事業所" sheetId="2" r:id="rId2"/>
    <sheet name="2職員採用退職" sheetId="3" r:id="rId3"/>
    <sheet name="3(1)-(6)職員勤務時間等" sheetId="4" r:id="rId4"/>
    <sheet name="3(7)職員の健康診断" sheetId="5" r:id="rId5"/>
    <sheet name="4(1)給与" sheetId="6" r:id="rId6"/>
    <sheet name="4(2)賃金等" sheetId="7" r:id="rId7"/>
    <sheet name="5勤務実績" sheetId="8" r:id="rId8"/>
    <sheet name="6会議・研修会" sheetId="9" r:id="rId9"/>
    <sheet name="7(1)利用者推移" sheetId="10" r:id="rId10"/>
    <sheet name="7(2)利用者状況" sheetId="11" r:id="rId11"/>
    <sheet name="8苦情解決体制" sheetId="12" r:id="rId12"/>
    <sheet name="9障害者虐待防止体制・10身体拘束" sheetId="13" r:id="rId13"/>
    <sheet name="11業務継続計画" sheetId="14" r:id="rId14"/>
    <sheet name="12衛生管理体制" sheetId="15" r:id="rId15"/>
    <sheet name="13寄附金" sheetId="16" r:id="rId16"/>
    <sheet name="1４契約" sheetId="17" r:id="rId17"/>
    <sheet name="1５諸規程・書類" sheetId="18" r:id="rId18"/>
    <sheet name="1６添付書類" sheetId="19" r:id="rId19"/>
  </sheets>
  <externalReferences>
    <externalReference r:id="rId22"/>
  </externalReferences>
  <definedNames>
    <definedName name="_xlnm.Print_Area" localSheetId="13">'11業務継続計画'!$A$1:$L$33</definedName>
    <definedName name="_xlnm.Print_Area" localSheetId="14">'12衛生管理体制'!$A$1:$I$20</definedName>
    <definedName name="_xlnm.Print_Area" localSheetId="15">'13寄附金'!$A$1:$I$38</definedName>
    <definedName name="_xlnm.Print_Area" localSheetId="16">'1４契約'!$A$1:$V$38</definedName>
    <definedName name="_xlnm.Print_Area" localSheetId="17">'1５諸規程・書類'!$B$1:$AE$34</definedName>
    <definedName name="_xlnm.Print_Area" localSheetId="1">'1開設者・事業所'!$B$1:$H$50</definedName>
    <definedName name="_xlnm.Print_Area" localSheetId="2">'2職員採用退職'!$A$1:$S$30</definedName>
    <definedName name="_xlnm.Print_Area" localSheetId="3">'3(1)-(6)職員勤務時間等'!$B$1:$Y$44</definedName>
    <definedName name="_xlnm.Print_Area" localSheetId="4">'3(7)職員の健康診断'!$A$1:$K$29</definedName>
    <definedName name="_xlnm.Print_Area" localSheetId="5">'4(1)給与'!$B$1:$AL$35</definedName>
    <definedName name="_xlnm.Print_Area" localSheetId="6">'4(2)賃金等'!$B$2:$AC$76</definedName>
    <definedName name="_xlnm.Print_Area" localSheetId="8">'6会議・研修会'!$B$2:$R$49</definedName>
    <definedName name="_xlnm.Print_Area" localSheetId="9">'7(1)利用者推移'!$B$1:$G$31</definedName>
    <definedName name="_xlnm.Print_Area" localSheetId="11">'8苦情解決体制'!$A$1:$I$31</definedName>
    <definedName name="_xlnm.Print_Area" localSheetId="12">'9障害者虐待防止体制・10身体拘束'!$A$1:$L$38</definedName>
    <definedName name="_xlnm.Print_Area" localSheetId="0">'表紙・目次'!$A$2:$N$45</definedName>
    <definedName name="男女">'4(1)給与'!$AX$9:$AX$10</definedName>
    <definedName name="平成・昭和" localSheetId="13">#REF!</definedName>
    <definedName name="平成・昭和" localSheetId="10">'[1]1(2)土地・建物・設備'!#REF!</definedName>
    <definedName name="平成・昭和" localSheetId="12">#REF!</definedName>
    <definedName name="平成・昭和">#REF!</definedName>
    <definedName name="有無" localSheetId="13">#REF!</definedName>
    <definedName name="有無" localSheetId="10">'[1]1(2)土地・建物・設備'!#REF!</definedName>
    <definedName name="有無" localSheetId="12">#REF!</definedName>
    <definedName name="有無">#REF!</definedName>
  </definedNames>
  <calcPr fullCalcOnLoad="1" fullPrecision="0"/>
</workbook>
</file>

<file path=xl/comments1.xml><?xml version="1.0" encoding="utf-8"?>
<comments xmlns="http://schemas.openxmlformats.org/spreadsheetml/2006/main">
  <authors>
    <author>okuser</author>
    <author>藤村　達也</author>
  </authors>
  <commentList>
    <comment ref="B1" authorId="0">
      <text>
        <r>
          <rPr>
            <sz val="9"/>
            <rFont val="ＭＳ Ｐゴシック"/>
            <family val="3"/>
          </rPr>
          <t>元号・年度入力欄</t>
        </r>
        <r>
          <rPr>
            <b/>
            <sz val="9"/>
            <rFont val="ＭＳ Ｐゴシック"/>
            <family val="3"/>
          </rPr>
          <t xml:space="preserve">
</t>
        </r>
        <r>
          <rPr>
            <b/>
            <sz val="9"/>
            <color indexed="10"/>
            <rFont val="ＭＳ Ｐゴシック"/>
            <family val="3"/>
          </rPr>
          <t>※事業者の方は入力不要です。</t>
        </r>
      </text>
    </comment>
    <comment ref="N24" authorId="1">
      <text>
        <r>
          <rPr>
            <sz val="10"/>
            <rFont val="ＭＳ Ｐゴシック"/>
            <family val="3"/>
          </rPr>
          <t>←法人又は施設のﾒｰﾙｱﾄﾞﾚｽを持っている場合は記入してください。</t>
        </r>
      </text>
    </comment>
    <comment ref="N27" authorId="1">
      <text>
        <r>
          <rPr>
            <sz val="10"/>
            <rFont val="ＭＳ Ｐゴシック"/>
            <family val="3"/>
          </rPr>
          <t>←法人又は施設のホームページがある場合、そのURL（http://www.～）を記入してください。</t>
        </r>
      </text>
    </comment>
  </commentList>
</comments>
</file>

<file path=xl/comments11.xml><?xml version="1.0" encoding="utf-8"?>
<comments xmlns="http://schemas.openxmlformats.org/spreadsheetml/2006/main">
  <authors>
    <author>okuser</author>
  </authors>
  <commentList>
    <comment ref="K2" authorId="0">
      <text>
        <r>
          <rPr>
            <b/>
            <sz val="9"/>
            <rFont val="ＭＳ Ｐゴシック"/>
            <family val="3"/>
          </rPr>
          <t>廃止した施設又は事業所にあっては、廃止した月の１日現在で作成してください。以下の表も同じ。</t>
        </r>
        <r>
          <rPr>
            <sz val="9"/>
            <rFont val="ＭＳ Ｐゴシック"/>
            <family val="3"/>
          </rPr>
          <t xml:space="preserve">
</t>
        </r>
      </text>
    </comment>
  </commentList>
</comments>
</file>

<file path=xl/comments12.xml><?xml version="1.0" encoding="utf-8"?>
<comments xmlns="http://schemas.openxmlformats.org/spreadsheetml/2006/main">
  <authors>
    <author>okuser</author>
  </authors>
  <commentList>
    <comment ref="G2" authorId="0">
      <text>
        <r>
          <rPr>
            <b/>
            <sz val="9"/>
            <rFont val="ＭＳ Ｐゴシック"/>
            <family val="3"/>
          </rPr>
          <t>リストから選択してください。</t>
        </r>
        <r>
          <rPr>
            <sz val="9"/>
            <rFont val="ＭＳ Ｐゴシック"/>
            <family val="3"/>
          </rPr>
          <t xml:space="preserve">
</t>
        </r>
      </text>
    </comment>
    <comment ref="G12" authorId="0">
      <text>
        <r>
          <rPr>
            <b/>
            <sz val="9"/>
            <rFont val="ＭＳ Ｐゴシック"/>
            <family val="3"/>
          </rPr>
          <t>リストから選択してください。</t>
        </r>
      </text>
    </comment>
  </commentList>
</comments>
</file>

<file path=xl/comments16.xml><?xml version="1.0" encoding="utf-8"?>
<comments xmlns="http://schemas.openxmlformats.org/spreadsheetml/2006/main">
  <authors>
    <author>okuser</author>
  </authors>
  <commentList>
    <comment ref="D32" authorId="0">
      <text>
        <r>
          <rPr>
            <b/>
            <sz val="9"/>
            <rFont val="ＭＳ Ｐゴシック"/>
            <family val="3"/>
          </rPr>
          <t>リストから選択してください。</t>
        </r>
      </text>
    </comment>
  </commentList>
</comments>
</file>

<file path=xl/comments17.xml><?xml version="1.0" encoding="utf-8"?>
<comments xmlns="http://schemas.openxmlformats.org/spreadsheetml/2006/main">
  <authors>
    <author>okuser</author>
  </authors>
  <commentList>
    <comment ref="E3" authorId="0">
      <text>
        <r>
          <rPr>
            <b/>
            <sz val="9"/>
            <rFont val="ＭＳ Ｐゴシック"/>
            <family val="3"/>
          </rPr>
          <t>リストから選択してください。</t>
        </r>
        <r>
          <rPr>
            <sz val="9"/>
            <rFont val="ＭＳ Ｐゴシック"/>
            <family val="3"/>
          </rPr>
          <t xml:space="preserve">
</t>
        </r>
      </text>
    </comment>
    <comment ref="E33" authorId="0">
      <text>
        <r>
          <rPr>
            <b/>
            <sz val="9"/>
            <rFont val="ＭＳ Ｐゴシック"/>
            <family val="3"/>
          </rPr>
          <t>有・無をリストから選択</t>
        </r>
      </text>
    </comment>
  </commentList>
</comments>
</file>

<file path=xl/comments18.xml><?xml version="1.0" encoding="utf-8"?>
<comments xmlns="http://schemas.openxmlformats.org/spreadsheetml/2006/main">
  <authors>
    <author>okuser</author>
  </authors>
  <commentList>
    <comment ref="H4" authorId="0">
      <text>
        <r>
          <rPr>
            <b/>
            <sz val="9"/>
            <rFont val="ＭＳ Ｐゴシック"/>
            <family val="3"/>
          </rPr>
          <t>リストから選択してください。</t>
        </r>
        <r>
          <rPr>
            <sz val="9"/>
            <rFont val="ＭＳ Ｐゴシック"/>
            <family val="3"/>
          </rPr>
          <t xml:space="preserve">
</t>
        </r>
      </text>
    </comment>
  </commentList>
</comments>
</file>

<file path=xl/comments2.xml><?xml version="1.0" encoding="utf-8"?>
<comments xmlns="http://schemas.openxmlformats.org/spreadsheetml/2006/main">
  <authors>
    <author>okuser</author>
  </authors>
  <commentList>
    <comment ref="E4" authorId="0">
      <text>
        <r>
          <rPr>
            <b/>
            <sz val="9"/>
            <rFont val="ＭＳ Ｐゴシック"/>
            <family val="3"/>
          </rPr>
          <t>　社会福祉法人、株式会社、有限会社、特定非営利活動法人等を入力してください。</t>
        </r>
      </text>
    </comment>
    <comment ref="H17" authorId="0">
      <text>
        <r>
          <rPr>
            <b/>
            <sz val="9"/>
            <rFont val="ＭＳ Ｐゴシック"/>
            <family val="3"/>
          </rPr>
          <t>　特定している場合は、障害の種類（身体、知的、精神）、障害（者、児）を入力してください。
　特定していない場合は「特定なし」と入力してください。</t>
        </r>
        <r>
          <rPr>
            <sz val="9"/>
            <rFont val="ＭＳ Ｐゴシック"/>
            <family val="3"/>
          </rPr>
          <t xml:space="preserve">
</t>
        </r>
      </text>
    </comment>
  </commentList>
</comments>
</file>

<file path=xl/comments4.xml><?xml version="1.0" encoding="utf-8"?>
<comments xmlns="http://schemas.openxmlformats.org/spreadsheetml/2006/main">
  <authors>
    <author>okuser</author>
  </authors>
  <commentList>
    <comment ref="S15" authorId="0">
      <text>
        <r>
          <rPr>
            <b/>
            <sz val="9"/>
            <rFont val="ＭＳ Ｐゴシック"/>
            <family val="3"/>
          </rPr>
          <t>リストから選択してください。</t>
        </r>
      </text>
    </comment>
    <comment ref="H16" authorId="0">
      <text>
        <r>
          <rPr>
            <b/>
            <sz val="9"/>
            <rFont val="ＭＳ Ｐゴシック"/>
            <family val="3"/>
          </rPr>
          <t>リストから選択してください。</t>
        </r>
        <r>
          <rPr>
            <sz val="9"/>
            <rFont val="ＭＳ Ｐゴシック"/>
            <family val="3"/>
          </rPr>
          <t xml:space="preserve">
</t>
        </r>
      </text>
    </comment>
    <comment ref="H22" authorId="0">
      <text>
        <r>
          <rPr>
            <b/>
            <sz val="9"/>
            <rFont val="ＭＳ Ｐゴシック"/>
            <family val="3"/>
          </rPr>
          <t>リストから選択してください。</t>
        </r>
        <r>
          <rPr>
            <sz val="9"/>
            <rFont val="ＭＳ Ｐゴシック"/>
            <family val="3"/>
          </rPr>
          <t xml:space="preserve">
</t>
        </r>
      </text>
    </comment>
    <comment ref="H28" authorId="0">
      <text>
        <r>
          <rPr>
            <b/>
            <sz val="9"/>
            <rFont val="ＭＳ Ｐゴシック"/>
            <family val="3"/>
          </rPr>
          <t>リストから選択してください。</t>
        </r>
      </text>
    </comment>
    <comment ref="K35" authorId="0">
      <text>
        <r>
          <rPr>
            <b/>
            <sz val="9"/>
            <rFont val="ＭＳ Ｐゴシック"/>
            <family val="3"/>
          </rPr>
          <t xml:space="preserve">リストから選択してください。
</t>
        </r>
        <r>
          <rPr>
            <sz val="9"/>
            <rFont val="ＭＳ Ｐゴシック"/>
            <family val="3"/>
          </rPr>
          <t xml:space="preserve">
</t>
        </r>
      </text>
    </comment>
    <comment ref="S24" authorId="0">
      <text>
        <r>
          <rPr>
            <b/>
            <sz val="9"/>
            <rFont val="ＭＳ Ｐゴシック"/>
            <family val="3"/>
          </rPr>
          <t>リストから選択してください。</t>
        </r>
      </text>
    </comment>
    <comment ref="H18" authorId="0">
      <text>
        <r>
          <rPr>
            <b/>
            <sz val="9"/>
            <rFont val="ＭＳ Ｐゴシック"/>
            <family val="3"/>
          </rPr>
          <t>リストから選択してください。</t>
        </r>
        <r>
          <rPr>
            <sz val="9"/>
            <rFont val="ＭＳ Ｐゴシック"/>
            <family val="3"/>
          </rPr>
          <t xml:space="preserve">
</t>
        </r>
      </text>
    </comment>
  </commentList>
</comments>
</file>

<file path=xl/comments6.xml><?xml version="1.0" encoding="utf-8"?>
<comments xmlns="http://schemas.openxmlformats.org/spreadsheetml/2006/main">
  <authors>
    <author>okuser</author>
  </authors>
  <commentList>
    <comment ref="J9" authorId="0">
      <text>
        <r>
          <rPr>
            <b/>
            <sz val="12"/>
            <rFont val="ＭＳ Ｐゴシック"/>
            <family val="3"/>
          </rPr>
          <t>リストから選択してください。</t>
        </r>
      </text>
    </comment>
    <comment ref="I9" authorId="0">
      <text>
        <r>
          <rPr>
            <b/>
            <sz val="12"/>
            <rFont val="ＭＳ Ｐゴシック"/>
            <family val="3"/>
          </rPr>
          <t>リストから選択してください。</t>
        </r>
      </text>
    </comment>
    <comment ref="AL2" authorId="0">
      <text>
        <r>
          <rPr>
            <b/>
            <sz val="12"/>
            <rFont val="ＭＳ Ｐゴシック"/>
            <family val="3"/>
          </rPr>
          <t>廃止した施設又は事業所にあっては、廃止した日現在で作成してください。</t>
        </r>
      </text>
    </comment>
    <comment ref="E9" authorId="0">
      <text>
        <r>
          <rPr>
            <b/>
            <sz val="12"/>
            <rFont val="ＭＳ Ｐゴシック"/>
            <family val="3"/>
          </rPr>
          <t xml:space="preserve">リストから選択してください。
</t>
        </r>
        <r>
          <rPr>
            <sz val="12"/>
            <rFont val="ＭＳ Ｐゴシック"/>
            <family val="3"/>
          </rPr>
          <t xml:space="preserve">
</t>
        </r>
      </text>
    </comment>
    <comment ref="G9" authorId="0">
      <text>
        <r>
          <rPr>
            <b/>
            <sz val="14"/>
            <rFont val="ＭＳ Ｐゴシック"/>
            <family val="3"/>
          </rPr>
          <t>リストから選択してください</t>
        </r>
      </text>
    </comment>
  </commentList>
</comments>
</file>

<file path=xl/comments7.xml><?xml version="1.0" encoding="utf-8"?>
<comments xmlns="http://schemas.openxmlformats.org/spreadsheetml/2006/main">
  <authors>
    <author>okuser</author>
  </authors>
  <commentList>
    <comment ref="Y7" authorId="0">
      <text>
        <r>
          <rPr>
            <b/>
            <sz val="10"/>
            <rFont val="ＭＳ Ｐゴシック"/>
            <family val="3"/>
          </rPr>
          <t>リストから選択してください。</t>
        </r>
      </text>
    </comment>
    <comment ref="E69" authorId="0">
      <text>
        <r>
          <rPr>
            <b/>
            <sz val="12"/>
            <rFont val="ＭＳ Ｐゴシック"/>
            <family val="3"/>
          </rPr>
          <t>リストから選択してください。</t>
        </r>
      </text>
    </comment>
    <comment ref="W68" authorId="0">
      <text>
        <r>
          <rPr>
            <b/>
            <sz val="12"/>
            <rFont val="ＭＳ Ｐゴシック"/>
            <family val="3"/>
          </rPr>
          <t>廃止した事業所にあっては、廃止した月の１日現在で作成してください。</t>
        </r>
        <r>
          <rPr>
            <sz val="12"/>
            <rFont val="ＭＳ Ｐゴシック"/>
            <family val="3"/>
          </rPr>
          <t xml:space="preserve">
</t>
        </r>
      </text>
    </comment>
    <comment ref="H74" authorId="0">
      <text>
        <r>
          <rPr>
            <b/>
            <sz val="12"/>
            <rFont val="ＭＳ Ｐゴシック"/>
            <family val="3"/>
          </rPr>
          <t>廃止した事業所にあっては、廃止した月の１日現在で作成してください。</t>
        </r>
        <r>
          <rPr>
            <sz val="12"/>
            <rFont val="ＭＳ Ｐゴシック"/>
            <family val="3"/>
          </rPr>
          <t xml:space="preserve">
</t>
        </r>
      </text>
    </comment>
    <comment ref="AC2" authorId="0">
      <text>
        <r>
          <rPr>
            <b/>
            <sz val="12"/>
            <rFont val="ＭＳ Ｐゴシック"/>
            <family val="3"/>
          </rPr>
          <t>廃止した施設又は事業所にあっては、廃止した月の１日現在で作成してください。</t>
        </r>
        <r>
          <rPr>
            <sz val="12"/>
            <rFont val="ＭＳ Ｐゴシック"/>
            <family val="3"/>
          </rPr>
          <t xml:space="preserve">
</t>
        </r>
      </text>
    </comment>
    <comment ref="U7" authorId="0">
      <text>
        <r>
          <rPr>
            <b/>
            <sz val="12"/>
            <rFont val="ＭＳ Ｐゴシック"/>
            <family val="3"/>
          </rPr>
          <t>リストから選択してください。</t>
        </r>
      </text>
    </comment>
    <comment ref="H7" authorId="0">
      <text>
        <r>
          <rPr>
            <b/>
            <sz val="12"/>
            <rFont val="ＭＳ Ｐゴシック"/>
            <family val="3"/>
          </rPr>
          <t>リストから選択してください。</t>
        </r>
      </text>
    </comment>
    <comment ref="C69" authorId="0">
      <text>
        <r>
          <rPr>
            <b/>
            <sz val="12"/>
            <rFont val="ＭＳ Ｐゴシック"/>
            <family val="3"/>
          </rPr>
          <t>適宜名称を変更してください。</t>
        </r>
      </text>
    </comment>
    <comment ref="E7" authorId="0">
      <text>
        <r>
          <rPr>
            <b/>
            <sz val="12"/>
            <rFont val="ＭＳ Ｐゴシック"/>
            <family val="3"/>
          </rPr>
          <t>リストから選択してください。</t>
        </r>
        <r>
          <rPr>
            <sz val="12"/>
            <rFont val="ＭＳ Ｐゴシック"/>
            <family val="3"/>
          </rPr>
          <t xml:space="preserve">
</t>
        </r>
      </text>
    </comment>
    <comment ref="E76" authorId="0">
      <text>
        <r>
          <rPr>
            <b/>
            <sz val="12"/>
            <rFont val="ＭＳ Ｐゴシック"/>
            <family val="3"/>
          </rPr>
          <t>リストから選択してください。</t>
        </r>
      </text>
    </comment>
  </commentList>
</comments>
</file>

<file path=xl/comments9.xml><?xml version="1.0" encoding="utf-8"?>
<comments xmlns="http://schemas.openxmlformats.org/spreadsheetml/2006/main">
  <authors>
    <author>okuser</author>
  </authors>
  <commentList>
    <comment ref="P5" authorId="0">
      <text>
        <r>
          <rPr>
            <b/>
            <sz val="9"/>
            <rFont val="ＭＳ Ｐゴシック"/>
            <family val="3"/>
          </rPr>
          <t>リストから選択してください。</t>
        </r>
      </text>
    </comment>
    <comment ref="E5" authorId="0">
      <text>
        <r>
          <rPr>
            <b/>
            <sz val="9"/>
            <rFont val="ＭＳ Ｐゴシック"/>
            <family val="3"/>
          </rPr>
          <t>リストから選択してください</t>
        </r>
        <r>
          <rPr>
            <sz val="9"/>
            <rFont val="ＭＳ Ｐゴシック"/>
            <family val="3"/>
          </rPr>
          <t xml:space="preserve">
</t>
        </r>
      </text>
    </comment>
  </commentList>
</comments>
</file>

<file path=xl/sharedStrings.xml><?xml version="1.0" encoding="utf-8"?>
<sst xmlns="http://schemas.openxmlformats.org/spreadsheetml/2006/main" count="1628" uniqueCount="754">
  <si>
    <t>月</t>
  </si>
  <si>
    <t>有</t>
  </si>
  <si>
    <t>無</t>
  </si>
  <si>
    <t>その他</t>
  </si>
  <si>
    <t>（１）苦情解決体制を整備しているか</t>
  </si>
  <si>
    <t>未整備の場合、今後の整備計画</t>
  </si>
  <si>
    <t>（２）苦情解決責任者を置いているか。置いている場合の職・氏名</t>
  </si>
  <si>
    <t>置いていない場合、今後の対応</t>
  </si>
  <si>
    <t>（４）第三者委員の設置</t>
  </si>
  <si>
    <t>ア　第三者委員を設置しているか。</t>
  </si>
  <si>
    <t>イ　設置形態</t>
  </si>
  <si>
    <t>・　自法人で設置</t>
  </si>
  <si>
    <t>・　他法人と共同設置している場合、その内容</t>
  </si>
  <si>
    <t>ウ　選任方法</t>
  </si>
  <si>
    <t>・　理事会で選考し、理事長が任命</t>
  </si>
  <si>
    <t>・　選任の際に評議員会への諮問や利用者からの意見聴取による。</t>
  </si>
  <si>
    <t>・　その他（具体的に）</t>
  </si>
  <si>
    <t>※労働基準法第４１条許可</t>
  </si>
  <si>
    <t>断続的な宿日直の許可（有・無）</t>
  </si>
  <si>
    <t>監視・断続労働の許可（有・無）</t>
  </si>
  <si>
    <t>１年単位の変形労働時間制の協定</t>
  </si>
  <si>
    <t>施設の職員が通常業務以外に宿日直する場合</t>
  </si>
  <si>
    <t>宿日直の専門員を雇用している場合</t>
  </si>
  <si>
    <t>断続的な宿日直の許可</t>
  </si>
  <si>
    <t>職員の給与等の状況　…………………………………………………………………………………………</t>
  </si>
  <si>
    <t>職員会議・職員研修会等の状況　……………………………………………………………………………</t>
  </si>
  <si>
    <t>７</t>
  </si>
  <si>
    <t>８</t>
  </si>
  <si>
    <t>９</t>
  </si>
  <si>
    <t>１０</t>
  </si>
  <si>
    <t>電話</t>
  </si>
  <si>
    <t>ファックス</t>
  </si>
  <si>
    <t>E-mail：</t>
  </si>
  <si>
    <t>HP URL：</t>
  </si>
  <si>
    <t>大分県民間社会
福祉施設退職共済</t>
  </si>
  <si>
    <t>備　　　　　　　　　　　考</t>
  </si>
  <si>
    <t>日</t>
  </si>
  <si>
    <t>１１</t>
  </si>
  <si>
    <t>１２</t>
  </si>
  <si>
    <t>苦情解決体制の整備状況　……………………………………………………………………………………</t>
  </si>
  <si>
    <t>契約の状況　……………………………………………………………………………………………………</t>
  </si>
  <si>
    <t>添付書類　………………………………………………………………………………………………………</t>
  </si>
  <si>
    <t>預金</t>
  </si>
  <si>
    <t>）</t>
  </si>
  <si>
    <t>．</t>
  </si>
  <si>
    <t>電話番号</t>
  </si>
  <si>
    <t>所在地　</t>
  </si>
  <si>
    <t>〒</t>
  </si>
  <si>
    <t>メールアドレス</t>
  </si>
  <si>
    <t>業者</t>
  </si>
  <si>
    <t>寄附金（物品）台帳</t>
  </si>
  <si>
    <t>処遇会議録</t>
  </si>
  <si>
    <t>管理規程（運営規程）</t>
  </si>
  <si>
    <t>現金出納簿</t>
  </si>
  <si>
    <t>ケース会議録</t>
  </si>
  <si>
    <t>規</t>
  </si>
  <si>
    <t>就業規則</t>
  </si>
  <si>
    <t>普通預金</t>
  </si>
  <si>
    <t>その他の会議録</t>
  </si>
  <si>
    <t>育児休業規程</t>
  </si>
  <si>
    <t>定期預金</t>
  </si>
  <si>
    <t>程</t>
  </si>
  <si>
    <t>介護休業規程</t>
  </si>
  <si>
    <t>当座預金</t>
  </si>
  <si>
    <t>給与規程</t>
  </si>
  <si>
    <t>決算等会計処理関係</t>
  </si>
  <si>
    <t>貸借対照表</t>
  </si>
  <si>
    <t>旅費規程</t>
  </si>
  <si>
    <t>収支計算書</t>
  </si>
  <si>
    <t>預り金管理規程</t>
  </si>
  <si>
    <t>資金収支計算書・同内訳表</t>
  </si>
  <si>
    <t>慶弔規程</t>
  </si>
  <si>
    <t>事業活動収支計算書・同内訳表</t>
  </si>
  <si>
    <t>決算等試算表</t>
  </si>
  <si>
    <t>そ</t>
  </si>
  <si>
    <t>総勘定元帳（勘定票）</t>
  </si>
  <si>
    <t>の</t>
  </si>
  <si>
    <t>仕訳伝票（日記帳）</t>
  </si>
  <si>
    <t>領収書（支出）</t>
  </si>
  <si>
    <t>領収書控（収入）</t>
  </si>
  <si>
    <t>２</t>
  </si>
  <si>
    <t>３</t>
  </si>
  <si>
    <t>４</t>
  </si>
  <si>
    <t>５</t>
  </si>
  <si>
    <t>氏　　　名</t>
  </si>
  <si>
    <t>職　　種</t>
  </si>
  <si>
    <t>性　　別</t>
  </si>
  <si>
    <t>年　　齢</t>
  </si>
  <si>
    <t>４　職員の給与等の状況</t>
  </si>
  <si>
    <t>％</t>
  </si>
  <si>
    <t>指導事項及び改善状況</t>
  </si>
  <si>
    <t>　　　　　　→　有の場合、年月日</t>
  </si>
  <si>
    <t>）</t>
  </si>
  <si>
    <t xml:space="preserve">「専任、兼任の別」欄には、当該事業所のみに常時勤務する場合を「専任」とし、他の事業所等にも勤務する等ほかにも時間的拘束の伴う仕事をもっている場合は「兼任」とすること。                              </t>
  </si>
  <si>
    <t>年額</t>
  </si>
  <si>
    <t>月額</t>
  </si>
  <si>
    <t>日給</t>
  </si>
  <si>
    <t>時給</t>
  </si>
  <si>
    <t>○　○　業務委託</t>
  </si>
  <si>
    <t>法人内他事業所等</t>
  </si>
  <si>
    <t>本表は、事業所に勤務する全職員の勤務形態について別記の符号の区分の例にならって、それぞれの勤務形態がわかるように作成すること。</t>
  </si>
  <si>
    <t>事業所で作成している勤務表で、本表について代用できる場合は、その写しを添付して差し支えないこと。</t>
  </si>
  <si>
    <t>随時</t>
  </si>
  <si>
    <t>管理者研修</t>
  </si>
  <si>
    <t>７　利用者の状況</t>
  </si>
  <si>
    <t>（２）　利用者の状況</t>
  </si>
  <si>
    <t>３　職員の状況</t>
  </si>
  <si>
    <t>５　職員の勤務実績</t>
  </si>
  <si>
    <t>処遇関係</t>
  </si>
  <si>
    <t>事業所平面図</t>
  </si>
  <si>
    <t>※１　夜勤者とは、夜間勤務を行う者のうち、労働安全衛生規則に定める深夜業に従事している者について記入すること。</t>
  </si>
  <si>
    <t>（　整備　）</t>
  </si>
  <si>
    <t>（　未整備　）</t>
  </si>
  <si>
    <t>名</t>
  </si>
  <si>
    <t>（　設置している　）</t>
  </si>
  <si>
    <t>（　設置していない　）</t>
  </si>
  <si>
    <t>８　苦情解決体制の整備状況</t>
  </si>
  <si>
    <t>目　　次</t>
  </si>
  <si>
    <t>職員の状況　…………………………………………………………………………………………………</t>
  </si>
  <si>
    <t>職員の採用・退職の状況　……………………………………………………………………………………</t>
  </si>
  <si>
    <t>開設者及び事業所の概要　…………………………………………………………………………………</t>
  </si>
  <si>
    <t>職員の勤務実績　………………………………………………………………………………………………</t>
  </si>
  <si>
    <t>利用者の状況　………………………………………………………………………………………………</t>
  </si>
  <si>
    <t>２　職員の採用・退職の状況</t>
  </si>
  <si>
    <t>検査機関</t>
  </si>
  <si>
    <t>（４）外部委託の状況</t>
  </si>
  <si>
    <t>（５）その他</t>
  </si>
  <si>
    <t>日数計</t>
  </si>
  <si>
    <t>職員名　　</t>
  </si>
  <si>
    <t>　Ｅ＝夜勤明け　　　　　</t>
  </si>
  <si>
    <t xml:space="preserve">  Ｇ＝年　休　　　　　　　　　　　　　　　　　　　　</t>
  </si>
  <si>
    <t>　※１</t>
  </si>
  <si>
    <t>２</t>
  </si>
  <si>
    <t>１職種で１枚以上となる場合は、１枚目の「人数計」欄に合計を記入すること。</t>
  </si>
  <si>
    <t>３</t>
  </si>
  <si>
    <t>人</t>
  </si>
  <si>
    <t>(注)　</t>
  </si>
  <si>
    <t>１</t>
  </si>
  <si>
    <r>
      <t>その他のうち、後援会、家族会等からの寄附については上段に再掲で（ ）書きすること。</t>
    </r>
    <r>
      <rPr>
        <sz val="10"/>
        <rFont val="ＭＳ Ｐ明朝"/>
        <family val="1"/>
      </rPr>
      <t xml:space="preserve"> </t>
    </r>
  </si>
  <si>
    <t>理　　　　　　　　　　　由</t>
  </si>
  <si>
    <t>(注)　</t>
  </si>
  <si>
    <t xml:space="preserve"> </t>
  </si>
  <si>
    <t>）</t>
  </si>
  <si>
    <t xml:space="preserve">      ②</t>
  </si>
  <si>
    <t>記入欄が不足する場合は、別紙にて作成すること。</t>
  </si>
  <si>
    <t xml:space="preserve">      ③</t>
  </si>
  <si>
    <t>「補助金等」の欄には、契約に係る補助金等（国・県補助、民間資金、共同募金等）を受けた場合に補助金名・補助額を記入すること。</t>
  </si>
  <si>
    <t>（３）</t>
  </si>
  <si>
    <t>（４）</t>
  </si>
  <si>
    <t>（５）</t>
  </si>
  <si>
    <t>（６）</t>
  </si>
  <si>
    <t>（７）</t>
  </si>
  <si>
    <t>年度中</t>
  </si>
  <si>
    <r>
      <t xml:space="preserve"> </t>
    </r>
    <r>
      <rPr>
        <sz val="9.5"/>
        <rFont val="ＭＳ 明朝"/>
        <family val="1"/>
      </rPr>
      <t xml:space="preserve">    人</t>
    </r>
  </si>
  <si>
    <t>事業所名</t>
  </si>
  <si>
    <t>法人等の名称</t>
  </si>
  <si>
    <t>法人等の種別</t>
  </si>
  <si>
    <t>FAX番号</t>
  </si>
  <si>
    <t>主たる
事業所</t>
  </si>
  <si>
    <t>開設者</t>
  </si>
  <si>
    <t>名称</t>
  </si>
  <si>
    <t>所在地</t>
  </si>
  <si>
    <t>指定年月日</t>
  </si>
  <si>
    <t>管理者の氏名</t>
  </si>
  <si>
    <t>サービス提供責任者の氏名</t>
  </si>
  <si>
    <t>主たる対象者</t>
  </si>
  <si>
    <t>営業日</t>
  </si>
  <si>
    <t>営業時間</t>
  </si>
  <si>
    <t>他に指定を受けている
指定障害福祉サービス</t>
  </si>
  <si>
    <t>他に指定を受けている
介護保険法に基づく事業</t>
  </si>
  <si>
    <t>事業所</t>
  </si>
  <si>
    <t>通常の事業の
実施地域</t>
  </si>
  <si>
    <t>１　開設者及び事業所の概要</t>
  </si>
  <si>
    <t>開設者名</t>
  </si>
  <si>
    <t>注）</t>
  </si>
  <si>
    <t>基本方針等</t>
  </si>
  <si>
    <t>管理者</t>
  </si>
  <si>
    <t>サービス提供責任者</t>
  </si>
  <si>
    <t>サービス
提供責任者</t>
  </si>
  <si>
    <t>サービス提供職員</t>
  </si>
  <si>
    <t>常勤</t>
  </si>
  <si>
    <t>注）</t>
  </si>
  <si>
    <t xml:space="preserve"> 「本年度」欄には、実地指導直近時点までの状況を記入すること。</t>
  </si>
  <si>
    <t>年度末職員数</t>
  </si>
  <si>
    <t>（　　　）</t>
  </si>
  <si>
    <t>本年度</t>
  </si>
  <si>
    <t>＊　職種は事業所の基準に合わせて変更すること。</t>
  </si>
  <si>
    <t>（１）職員の勤務時間</t>
  </si>
  <si>
    <t>（２）週４０時間労働の導入状況</t>
  </si>
  <si>
    <t>（３）福利厚生</t>
  </si>
  <si>
    <t>（４）労働基準法各種協定・許可状況</t>
  </si>
  <si>
    <t>（５）労働基準監督署の立入検査の状況</t>
  </si>
  <si>
    <t>（６）年次有給休暇の取得状況</t>
  </si>
  <si>
    <t>無</t>
  </si>
  <si>
    <t>組織図</t>
  </si>
  <si>
    <t>（</t>
  </si>
  <si>
    <t>日</t>
  </si>
  <si>
    <t>人</t>
  </si>
  <si>
    <t>他</t>
  </si>
  <si>
    <t>年</t>
  </si>
  <si>
    <t>月</t>
  </si>
  <si>
    <t>計</t>
  </si>
  <si>
    <t>無</t>
  </si>
  <si>
    <t>１</t>
  </si>
  <si>
    <t>６　職員会議・職員研修会等の状況</t>
  </si>
  <si>
    <t>③</t>
  </si>
  <si>
    <t>④</t>
  </si>
  <si>
    <t>有 効 期 限</t>
  </si>
  <si>
    <t>届 出 年 月 日</t>
  </si>
  <si>
    <t>許可年月日</t>
  </si>
  <si>
    <t>　　①各種保険等</t>
  </si>
  <si>
    <t>雇用保険</t>
  </si>
  <si>
    <t>労働者災害補償保険</t>
  </si>
  <si>
    <t>健康保険</t>
  </si>
  <si>
    <t>厚生年金</t>
  </si>
  <si>
    <t>福利厚生センター</t>
  </si>
  <si>
    <t>　　②退職手当</t>
  </si>
  <si>
    <t>全国共済</t>
  </si>
  <si>
    <t>法人独自の退職手当制度</t>
  </si>
  <si>
    <t>：</t>
  </si>
  <si>
    <t>：</t>
  </si>
  <si>
    <t>平均保有日数　①</t>
  </si>
  <si>
    <t>平均取得日数　②</t>
  </si>
  <si>
    <t>取得率（②／①）</t>
  </si>
  <si>
    <t>１か月単位の</t>
  </si>
  <si>
    <t>変形労働時間制</t>
  </si>
  <si>
    <t>１年単位の</t>
  </si>
  <si>
    <t>現行労働時間</t>
  </si>
  <si>
    <t>実　　　施　　　状　　　況</t>
  </si>
  <si>
    <t>区　　　　　分</t>
  </si>
  <si>
    <t>（　　　　　　　　　　）</t>
  </si>
  <si>
    <t>時間／週</t>
  </si>
  <si>
    <t>区　　　　　　　分</t>
  </si>
  <si>
    <t>加入</t>
  </si>
  <si>
    <t>未加入</t>
  </si>
  <si>
    <t>加　入　状　況</t>
  </si>
  <si>
    <t>（規定</t>
  </si>
  <si>
    <t>）</t>
  </si>
  <si>
    <t>直接処遇職員</t>
  </si>
  <si>
    <t>他の職員</t>
  </si>
  <si>
    <t xml:space="preserve">        協 定 成 立 年 月 日</t>
  </si>
  <si>
    <t>資格の有無</t>
  </si>
  <si>
    <r>
      <t xml:space="preserve"> </t>
    </r>
    <r>
      <rPr>
        <sz val="11"/>
        <rFont val="ＭＳ 明朝"/>
        <family val="1"/>
      </rPr>
      <t>計</t>
    </r>
  </si>
  <si>
    <t>自己資金</t>
  </si>
  <si>
    <t>寄附金</t>
  </si>
  <si>
    <t>本部経理区分等</t>
  </si>
  <si>
    <t>事前説明</t>
  </si>
  <si>
    <t>入札日</t>
  </si>
  <si>
    <t>入札参加者数</t>
  </si>
  <si>
    <t>入札立会者氏名</t>
  </si>
  <si>
    <t>（県の立会を含む）</t>
  </si>
  <si>
    <t>入札の事前報告・結果報告</t>
  </si>
  <si>
    <t>県</t>
  </si>
  <si>
    <t>理事会</t>
  </si>
  <si>
    <t>入札結果の開示</t>
  </si>
  <si>
    <t>随意契約を行った場合の理由</t>
  </si>
  <si>
    <t>（注）①</t>
  </si>
  <si>
    <t>帳　　簿　　等</t>
  </si>
  <si>
    <t>整備状況</t>
  </si>
  <si>
    <t>寄　　附　　者</t>
  </si>
  <si>
    <t>役職名</t>
  </si>
  <si>
    <t>理事長</t>
  </si>
  <si>
    <t>他の役員</t>
  </si>
  <si>
    <t>家族</t>
  </si>
  <si>
    <t>金額</t>
  </si>
  <si>
    <t>実施日</t>
  </si>
  <si>
    <t>①</t>
  </si>
  <si>
    <t>②</t>
  </si>
  <si>
    <t>　　</t>
  </si>
  <si>
    <t>　　　　</t>
  </si>
  <si>
    <t>　　　　　</t>
  </si>
  <si>
    <t>　　　</t>
  </si>
  <si>
    <t>氏名</t>
  </si>
  <si>
    <t>　へ転出</t>
  </si>
  <si>
    <t>（</t>
  </si>
  <si>
    <t>）</t>
  </si>
  <si>
    <t>職員労働組合</t>
  </si>
  <si>
    <t>月</t>
  </si>
  <si>
    <t>日</t>
  </si>
  <si>
    <t>人数</t>
  </si>
  <si>
    <t>　（１）各種職員会議開催状況</t>
  </si>
  <si>
    <t>会　　議　　名</t>
  </si>
  <si>
    <t>開　催　状　況</t>
  </si>
  <si>
    <t>出　　　　席　　　　者（職　種）</t>
  </si>
  <si>
    <t>会 議 録</t>
  </si>
  <si>
    <t>職員会議</t>
  </si>
  <si>
    <t>週</t>
  </si>
  <si>
    <t>回</t>
  </si>
  <si>
    <t>（全体）</t>
  </si>
  <si>
    <t>ケース検討会議</t>
  </si>
  <si>
    <t>日</t>
  </si>
  <si>
    <t>　 年齢</t>
  </si>
  <si>
    <t>２０歳</t>
  </si>
  <si>
    <t>３０歳</t>
  </si>
  <si>
    <t>４０歳</t>
  </si>
  <si>
    <t>５０歳</t>
  </si>
  <si>
    <t>６０歳</t>
  </si>
  <si>
    <t>６５歳</t>
  </si>
  <si>
    <t>７０歳</t>
  </si>
  <si>
    <t>７５歳</t>
  </si>
  <si>
    <t>～</t>
  </si>
  <si>
    <t>性別　　</t>
  </si>
  <si>
    <t>未　満</t>
  </si>
  <si>
    <t>２９歳</t>
  </si>
  <si>
    <t>３９歳</t>
  </si>
  <si>
    <t>４９歳</t>
  </si>
  <si>
    <t>５９歳</t>
  </si>
  <si>
    <t>６４歳</t>
  </si>
  <si>
    <t>６９歳</t>
  </si>
  <si>
    <t>７４歳</t>
  </si>
  <si>
    <t>以　上</t>
  </si>
  <si>
    <t>最高</t>
  </si>
  <si>
    <t>最低</t>
  </si>
  <si>
    <t>平　　均</t>
  </si>
  <si>
    <t>　 人</t>
  </si>
  <si>
    <t>歳</t>
  </si>
  <si>
    <t>　　　歳</t>
  </si>
  <si>
    <t>男</t>
  </si>
  <si>
    <t>女</t>
  </si>
  <si>
    <t>期日</t>
  </si>
  <si>
    <t>検査項目</t>
  </si>
  <si>
    <t>　 障害別</t>
  </si>
  <si>
    <t xml:space="preserve"> 契　約　額</t>
  </si>
  <si>
    <t>競争入札・
随意契約の別</t>
  </si>
  <si>
    <t>予定価格
（最低価格）</t>
  </si>
  <si>
    <t>入札（見積）業者数</t>
  </si>
  <si>
    <t>落札価格</t>
  </si>
  <si>
    <t>落札業者名
 （役員との関係）</t>
  </si>
  <si>
    <t>契約日</t>
  </si>
  <si>
    <t>月</t>
  </si>
  <si>
    <t>事業の財源</t>
  </si>
  <si>
    <t>国・県補助金</t>
  </si>
  <si>
    <t>市町村補助金</t>
  </si>
  <si>
    <t>民間助成金</t>
  </si>
  <si>
    <t>福祉医療機構借入</t>
  </si>
  <si>
    <t>その他借入</t>
  </si>
  <si>
    <t>円</t>
  </si>
  <si>
    <t>口</t>
  </si>
  <si>
    <t>人</t>
  </si>
  <si>
    <t>※</t>
  </si>
  <si>
    <t>歳</t>
  </si>
  <si>
    <t>その他</t>
  </si>
  <si>
    <t>日</t>
  </si>
  <si>
    <t>事務員</t>
  </si>
  <si>
    <t>非常勤</t>
  </si>
  <si>
    <t>昭和</t>
  </si>
  <si>
    <t>平成</t>
  </si>
  <si>
    <t>年</t>
  </si>
  <si>
    <t>月</t>
  </si>
  <si>
    <t>区　　　　分</t>
  </si>
  <si>
    <t>勤務形態</t>
  </si>
  <si>
    <t>人数</t>
  </si>
  <si>
    <t>出勤時間</t>
  </si>
  <si>
    <t>退勤時間</t>
  </si>
  <si>
    <t>労働基準法第２４条協定</t>
  </si>
  <si>
    <t>実際の控除科目</t>
  </si>
  <si>
    <t>第２４条協定の控除科目</t>
  </si>
  <si>
    <t>労働基準法第３６条協定</t>
  </si>
  <si>
    <t>　　　①</t>
  </si>
  <si>
    <t>　　　②</t>
  </si>
  <si>
    <t>　　　③</t>
  </si>
  <si>
    <t>　　　④</t>
  </si>
  <si>
    <t>　　　③</t>
  </si>
  <si>
    <t>．</t>
  </si>
  <si>
    <t>（</t>
  </si>
  <si>
    <t>）</t>
  </si>
  <si>
    <t>～</t>
  </si>
  <si>
    <t>）</t>
  </si>
  <si>
    <t>～</t>
  </si>
  <si>
    <t>・</t>
  </si>
  <si>
    <t>）</t>
  </si>
  <si>
    <t>・</t>
  </si>
  <si>
    <t>監視・断続労働の許可（業務委託している場合は不要）</t>
  </si>
  <si>
    <t>　　　　　　</t>
  </si>
  <si>
    <t>　　　　　　　</t>
  </si>
  <si>
    <t>計</t>
  </si>
  <si>
    <t>区　　　　　　　　　　分</t>
  </si>
  <si>
    <t>整備の有無</t>
  </si>
  <si>
    <t>人事・労務管理関係</t>
  </si>
  <si>
    <t>労働者名簿</t>
  </si>
  <si>
    <t>履歴書</t>
  </si>
  <si>
    <t>資格証明書</t>
  </si>
  <si>
    <t>介護日誌</t>
  </si>
  <si>
    <t>採用通知書</t>
  </si>
  <si>
    <t>雇用契約書（非常勤含）</t>
  </si>
  <si>
    <t>職務発令書（辞令交付簿）</t>
  </si>
  <si>
    <t>ケース記録</t>
  </si>
  <si>
    <t>業務分担表</t>
  </si>
  <si>
    <t>平均年齢</t>
  </si>
  <si>
    <t>本　　　　　棒　（月　　額）</t>
  </si>
  <si>
    <t>総支給額</t>
  </si>
  <si>
    <t>調整手当</t>
  </si>
  <si>
    <t>特殊業務</t>
  </si>
  <si>
    <t>扶養手当</t>
  </si>
  <si>
    <t>住宅手当</t>
  </si>
  <si>
    <t>通勤手当</t>
  </si>
  <si>
    <t>管 理 職</t>
  </si>
  <si>
    <t>超過勤務</t>
  </si>
  <si>
    <t>その他の</t>
  </si>
  <si>
    <t>氏　　　　名</t>
  </si>
  <si>
    <t>採 用 年 月 日</t>
  </si>
  <si>
    <t>手　　　当</t>
  </si>
  <si>
    <t>及び資格名</t>
  </si>
  <si>
    <t>手　　当</t>
  </si>
  <si>
    <t>－</t>
  </si>
  <si>
    <t>円</t>
  </si>
  <si>
    <t>－</t>
  </si>
  <si>
    <t>（注）</t>
  </si>
  <si>
    <t>所　　　属</t>
  </si>
  <si>
    <t>氏　　　　　名</t>
  </si>
  <si>
    <t>性 別</t>
  </si>
  <si>
    <t>専任・兼任の別</t>
  </si>
  <si>
    <t>男</t>
  </si>
  <si>
    <t>兼任</t>
  </si>
  <si>
    <t>女</t>
  </si>
  <si>
    <t>専任</t>
  </si>
  <si>
    <t>等　　　級</t>
  </si>
  <si>
    <t>年 齢</t>
  </si>
  <si>
    <t>資 格 の 有 無</t>
  </si>
  <si>
    <t>雇 用 期 間</t>
  </si>
  <si>
    <t>（年額・月額）</t>
  </si>
  <si>
    <t>雇用契約書</t>
  </si>
  <si>
    <t>（日給・時給）</t>
  </si>
  <si>
    <t>職　　　種</t>
  </si>
  <si>
    <t>及 び 資 格 名</t>
  </si>
  <si>
    <t>の　 有 　無</t>
  </si>
  <si>
    <t>賃 金 単 価</t>
  </si>
  <si>
    <t>採 用 ・ 退 職 等
の　 年　 月　　日</t>
  </si>
  <si>
    <t>　から転入</t>
  </si>
  <si>
    <t>採 用</t>
  </si>
  <si>
    <t>退 職</t>
  </si>
  <si>
    <t>・</t>
  </si>
  <si>
    <t>２</t>
  </si>
  <si>
    <t>３</t>
  </si>
  <si>
    <t>４</t>
  </si>
  <si>
    <t>５</t>
  </si>
  <si>
    <t>６</t>
  </si>
  <si>
    <t>（２）</t>
  </si>
  <si>
    <t>合　計</t>
  </si>
  <si>
    <t>小　計</t>
  </si>
  <si>
    <t>工事名・購入品目名</t>
  </si>
  <si>
    <t>入札業者数</t>
  </si>
  <si>
    <t>見積業者数</t>
  </si>
  <si>
    <t>配置基準数</t>
  </si>
  <si>
    <t>不足数</t>
  </si>
  <si>
    <t>実施人員</t>
  </si>
  <si>
    <t>実施職種</t>
  </si>
  <si>
    <t>全 職 員</t>
  </si>
  <si>
    <t>夜 勤 者</t>
  </si>
  <si>
    <t>成人病検診</t>
  </si>
  <si>
    <t>期　　日　　　　　　　　　　　　　</t>
  </si>
  <si>
    <t>実施人員　　　　　　　　　　　　　　　　　　　　　　　　　　</t>
  </si>
  <si>
    <t>職　員</t>
  </si>
  <si>
    <t>実　</t>
  </si>
  <si>
    <t>労</t>
  </si>
  <si>
    <t>前年の年次有</t>
  </si>
  <si>
    <t>働　</t>
  </si>
  <si>
    <t>時</t>
  </si>
  <si>
    <t>間　</t>
  </si>
  <si>
    <t>曜</t>
  </si>
  <si>
    <t>Ａ</t>
  </si>
  <si>
    <t>Ｂ</t>
  </si>
  <si>
    <t>Ｃ</t>
  </si>
  <si>
    <t>Ｄ</t>
  </si>
  <si>
    <t>Ｅ</t>
  </si>
  <si>
    <t>Ｆ</t>
  </si>
  <si>
    <t>Ｇ</t>
  </si>
  <si>
    <t>合計</t>
  </si>
  <si>
    <t>保有日数</t>
  </si>
  <si>
    <t>取得日数</t>
  </si>
  <si>
    <t>時間</t>
  </si>
  <si>
    <t>　　　日</t>
  </si>
  <si>
    <t>　Ａ</t>
  </si>
  <si>
    <t>　Ｂ</t>
  </si>
  <si>
    <t>　勤務形態の符合　－（例）　　　　　　　　</t>
  </si>
  <si>
    <t>　Ｃ</t>
  </si>
  <si>
    <t>　Ａ＝早　番　　（　　時　　分～　　時　　分）　　　　</t>
  </si>
  <si>
    <t>人　</t>
  </si>
  <si>
    <t>　Ｄ</t>
  </si>
  <si>
    <t>　Ｂ＝平　常　　（　　時　　分～　　時　　分）　　　　</t>
  </si>
  <si>
    <t>　Ｅ</t>
  </si>
  <si>
    <t>　Ｃ＝遅　番　　（　　時　　分～　　時　　分）　　　　</t>
  </si>
  <si>
    <t>数　</t>
  </si>
  <si>
    <t>　Ｆ</t>
  </si>
  <si>
    <t>　Ｄ＝夜　勤　　（　　時　　分～　　時　　分）　　　　</t>
  </si>
  <si>
    <t>　Ｇ</t>
  </si>
  <si>
    <t>計　</t>
  </si>
  <si>
    <t>　Ｆ＝休　日　　　　　　　　　　　　　　　　　　　　</t>
  </si>
  <si>
    <t>職種名</t>
  </si>
  <si>
    <t>休暇の取得状況</t>
  </si>
  <si>
    <t>（１）寄附金の状況</t>
  </si>
  <si>
    <t>退職届等退職関係書類</t>
  </si>
  <si>
    <t>出勤簿（タイムカード）</t>
  </si>
  <si>
    <t>給与台帳</t>
  </si>
  <si>
    <t>身体がい</t>
  </si>
  <si>
    <t>知的障がい</t>
  </si>
  <si>
    <t>精神障がい</t>
  </si>
  <si>
    <t>身体障がいと知的障がいの重複</t>
  </si>
  <si>
    <t>身体障がいと精神障がいの重複</t>
  </si>
  <si>
    <t>知的障がいと精神障がいの重複</t>
  </si>
  <si>
    <t>身体障がいと知的障がいと精神障がいとの重複</t>
  </si>
  <si>
    <t>開催者・場所</t>
  </si>
  <si>
    <t>超過勤務命令簿</t>
  </si>
  <si>
    <t>出張命令簿</t>
  </si>
  <si>
    <t>健康診断個人票</t>
  </si>
  <si>
    <t>会計管理関係</t>
  </si>
  <si>
    <t>備品台帳</t>
  </si>
  <si>
    <t>会議関係</t>
  </si>
  <si>
    <t>職員会議録</t>
  </si>
  <si>
    <t>定款細則（理事長専決事項）</t>
  </si>
  <si>
    <t>固定資産管理台帳</t>
  </si>
  <si>
    <t>給食会議録</t>
  </si>
  <si>
    <t>経理規程</t>
  </si>
  <si>
    <t>一般競争入札</t>
  </si>
  <si>
    <t>指名競争入札</t>
  </si>
  <si>
    <t>随  意  契  約</t>
  </si>
  <si>
    <t>（場所</t>
  </si>
  <si>
    <t>有</t>
  </si>
  <si>
    <t>有</t>
  </si>
  <si>
    <t>無</t>
  </si>
  <si>
    <t>介護職員会議</t>
  </si>
  <si>
    <t>経理研修</t>
  </si>
  <si>
    <t>処</t>
  </si>
  <si>
    <t>遇</t>
  </si>
  <si>
    <t>介護職員研修</t>
  </si>
  <si>
    <t>関</t>
  </si>
  <si>
    <t>係</t>
  </si>
  <si>
    <t>作成年月日</t>
  </si>
  <si>
    <t>区分</t>
  </si>
  <si>
    <t>（作成者連絡先）</t>
  </si>
  <si>
    <t>（開設者又は事業所）</t>
  </si>
  <si>
    <t>事業種別</t>
  </si>
  <si>
    <t>退　　　職（転　出）</t>
  </si>
  <si>
    <t>採　　　用（転　入）</t>
  </si>
  <si>
    <t>　　月末職員数</t>
  </si>
  <si>
    <t>　　③その他主な福利厚生事業</t>
  </si>
  <si>
    <t>区　　分</t>
  </si>
  <si>
    <t>内　　　　　　　　容</t>
  </si>
  <si>
    <t>感染症予防対策</t>
  </si>
  <si>
    <t>実施状況</t>
  </si>
  <si>
    <t>（１）正規職員の給与</t>
  </si>
  <si>
    <t>前年同月分</t>
  </si>
  <si>
    <t>　本表の作成にあたっては、監査直近月の状況を記載すること。</t>
  </si>
  <si>
    <t>　在職している正規職員全員を記入すること。（非正規職員は、「非正規職員の賃金等」に記入すること。）</t>
  </si>
  <si>
    <t xml:space="preserve">「資格名」には、事業所の業務に関連のある福祉や医療関連の資格を記入すること。                  </t>
  </si>
  <si>
    <t>（２）非正規職員の賃金等</t>
  </si>
  <si>
    <t>（注）　在職しているパート職員等非正規職員全員を記入すること。</t>
  </si>
  <si>
    <t>（３）職員の動向（非正規職員を除く。）</t>
  </si>
  <si>
    <t>内　　　　　　容</t>
  </si>
  <si>
    <t>　　　①</t>
  </si>
  <si>
    <t>夜間勤務職員等数</t>
  </si>
  <si>
    <t>＊　会議名は事業所の実態に合わせて変更すること。</t>
  </si>
  <si>
    <t>参　　加　　者（職氏名）</t>
  </si>
  <si>
    <t>研　修　名</t>
  </si>
  <si>
    <t>＊　研修名は事業所の実態に合わせて変更すること。</t>
  </si>
  <si>
    <t>（１）実利用者数の推移</t>
  </si>
  <si>
    <t>件</t>
  </si>
  <si>
    <t>・ 各事業所（施設）ごとに設置 　・ 複数の事業所（施設）で設置 　・ その他　（</t>
  </si>
  <si>
    <t>利用者</t>
  </si>
  <si>
    <r>
      <t>「業者」欄(企業・商店等)については、業者のうち施設整備及び運営等について直接法人と取引関係がある業者については上段に(　)書再掲とすること。</t>
    </r>
    <r>
      <rPr>
        <sz val="10"/>
        <rFont val="ＭＳ Ｐ明朝"/>
        <family val="1"/>
      </rPr>
      <t xml:space="preserve"> </t>
    </r>
  </si>
  <si>
    <t>補助金</t>
  </si>
  <si>
    <t>借入金</t>
  </si>
  <si>
    <t>利用者台帳</t>
  </si>
  <si>
    <t>サービス計画</t>
  </si>
  <si>
    <t>サービス提供記録</t>
  </si>
  <si>
    <t>諸規定関係</t>
  </si>
  <si>
    <t>（社会福祉法人にあっては、以下の書類）</t>
  </si>
  <si>
    <t>既存のパンフレット等の平面図があれば、適宜補整のうえ提出して差し支えない。</t>
  </si>
  <si>
    <t>併設事業所又は施設がある場合は、その事業所又は施設の平面図を位置関係がわかるようにして添付すること。</t>
  </si>
  <si>
    <t>同一敷地内に併設以外で他の施設がある場合は、施設それぞれの位置関係がわかるような図を添付すること。</t>
  </si>
  <si>
    <t>（注）１</t>
  </si>
  <si>
    <t>屋内消火栓及び消火器の位置・避難通路・避難器具の設置場所を朱書すること。
　（記入例）屋内消火栓　□   消火器　○    避難器具　　△</t>
  </si>
  <si>
    <t>（８）</t>
  </si>
  <si>
    <t>＜職員不足に対する対応状況＞（実地指導直近時点において職員数が配置基準数に対して欠員を生じている場合に記入すること。</t>
  </si>
  <si>
    <t>加入　・　未加入</t>
  </si>
  <si>
    <t>有　・　無</t>
  </si>
  <si>
    <t>有　・　無</t>
  </si>
  <si>
    <t>月　・　週
随時</t>
  </si>
  <si>
    <t>（　整備　・　未整備　）</t>
  </si>
  <si>
    <t>（設置している　・　していない）</t>
  </si>
  <si>
    <t>（設置している　・　設置していない）</t>
  </si>
  <si>
    <t>有　・　無</t>
  </si>
  <si>
    <t>　 有　・　無</t>
  </si>
  <si>
    <t>　 有</t>
  </si>
  <si>
    <t>　　　　　  無</t>
  </si>
  <si>
    <t>諸規程類、必要書類の整備状況　…………………………………………………………………………………………</t>
  </si>
  <si>
    <t xml:space="preserve">　　「基本方針等」の欄は、各項目について具体的に記入すること。なお、記入欄が不足する場合は、別紙とすること。　　　　　　　
</t>
  </si>
  <si>
    <t>給与の口座振込みの本人の同意</t>
  </si>
  <si>
    <t>　 ２　腰痛検査の実施状況も記入すること。</t>
  </si>
  <si>
    <t>勤務曜日・時間</t>
  </si>
  <si>
    <t>１か月当たりの
勤 務 時 間 数</t>
  </si>
  <si>
    <t>　（２）各種研修会参加・開催状況</t>
  </si>
  <si>
    <t>参加・開催状況</t>
  </si>
  <si>
    <t>人権擁護・
虐待防止研修</t>
  </si>
  <si>
    <t>＊　「人権擁護・虐待防止研修」の参加及び実施の状況は、必ず記載すること。</t>
  </si>
  <si>
    <t>　　　　　　　　　　　職　種　別
　区　　　分</t>
  </si>
  <si>
    <t>・　設置している場合氏名及び職業等</t>
  </si>
  <si>
    <t>職業等</t>
  </si>
  <si>
    <r>
      <t>寄附物品については、収入計上したものについて下段(　)書別掲とすること。</t>
    </r>
    <r>
      <rPr>
        <sz val="10"/>
        <rFont val="ＭＳ Ｐ明朝"/>
        <family val="1"/>
      </rPr>
      <t xml:space="preserve"> </t>
    </r>
  </si>
  <si>
    <t>寄附申込書</t>
  </si>
  <si>
    <t>寄附受領書の交付</t>
  </si>
  <si>
    <t>寄附金台帳</t>
  </si>
  <si>
    <t xml:space="preserve">２．整備状況欄に「無」の帳簿等がある場合は、「理由」欄に未整備の理由を記載すること。 </t>
  </si>
  <si>
    <t>１．上記関係帳簿等の整備の有無について○を付すこと。</t>
  </si>
  <si>
    <t xml:space="preserve">      ④</t>
  </si>
  <si>
    <t>法人監査資料を提出する場合は不要。</t>
  </si>
  <si>
    <t>※　このページは提出資料のチェックに使用するので、必ず添付して提出すること。</t>
  </si>
  <si>
    <r>
      <t>　非常勤職員については、常勤職員の勤務時間に換算して得た数を小数点第１位（小数点第２位を</t>
    </r>
    <r>
      <rPr>
        <sz val="9"/>
        <color indexed="8"/>
        <rFont val="ＭＳ 明朝"/>
        <family val="1"/>
      </rPr>
      <t>四捨五入</t>
    </r>
    <r>
      <rPr>
        <sz val="9"/>
        <rFont val="ＭＳ 明朝"/>
        <family val="1"/>
      </rPr>
      <t>）まで記入し、（　）書きで実人員を記入すること。この場合の換算数とは、各職種ごとに、それぞれの非常勤職員の週当たり実労働時間の合算数を常勤職員の週当たりの実労働時間で除して得た数とすること。</t>
    </r>
  </si>
  <si>
    <t>障害福祉サービス事業者等実地指導資料</t>
  </si>
  <si>
    <t>（業務管理体制）
法令遵守責任者氏名</t>
  </si>
  <si>
    <t>①本年度の基本方針</t>
  </si>
  <si>
    <t>③職員処遇の充実・士気高揚策・職員研修</t>
  </si>
  <si>
    <t>④地域開放・貢献等</t>
  </si>
  <si>
    <t>⑤情報開示</t>
  </si>
  <si>
    <t>⑥苦情処理体制の充実</t>
  </si>
  <si>
    <t>⑦事業所の特徴</t>
  </si>
  <si>
    <t>②利用者処遇・プライバシーの配慮</t>
  </si>
  <si>
    <t>相談支援専門員</t>
  </si>
  <si>
    <t>相談支援員</t>
  </si>
  <si>
    <t>ア　成人</t>
  </si>
  <si>
    <t>イ　児童</t>
  </si>
  <si>
    <t>　 年齢</t>
  </si>
  <si>
    <t>学　　齢　　前</t>
  </si>
  <si>
    <t>　小　　学　　生</t>
  </si>
  <si>
    <t>中学生</t>
  </si>
  <si>
    <t>高校生</t>
  </si>
  <si>
    <t>３歳未満</t>
  </si>
  <si>
    <t>３歳以上</t>
  </si>
  <si>
    <t>１～３年</t>
  </si>
  <si>
    <t>４～６年</t>
  </si>
  <si>
    <t>１８歳未満</t>
  </si>
  <si>
    <t>１８歳以上</t>
  </si>
  <si>
    <t>６歳未満</t>
  </si>
  <si>
    <t>　　 人</t>
  </si>
  <si>
    <t>　　　人</t>
  </si>
  <si>
    <t>　　　　　　　　　　　　　　　　　　　　　　　　　　　　　　　　　　　　　　　　　　　　　　　　　　　　　　　　</t>
  </si>
  <si>
    <t>ウ　障害等の状況　　　　　　　　　　　　　　　　　　　　　　　　　　　　　　　　</t>
  </si>
  <si>
    <t>エ　障害支援区分</t>
  </si>
  <si>
    <t>障害者総合支援法に基づく障害支援区分</t>
  </si>
  <si>
    <t>旧法支援施設に係る障害程度区分</t>
  </si>
  <si>
    <t>Ａ</t>
  </si>
  <si>
    <t>Ｂ</t>
  </si>
  <si>
    <t>Ｃ</t>
  </si>
  <si>
    <t>実数（人）</t>
  </si>
  <si>
    <t>割合（％）</t>
  </si>
  <si>
    <t>※　社会福祉法人監査で提出する資料については、事業所実地指導での提出は不要。</t>
  </si>
  <si>
    <r>
      <t>※　以下の資料については、提出指定部数にかかわらず</t>
    </r>
    <r>
      <rPr>
        <b/>
        <u val="single"/>
        <sz val="11"/>
        <rFont val="ＭＳ Ｐ明朝"/>
        <family val="1"/>
      </rPr>
      <t>１部のみ</t>
    </r>
    <r>
      <rPr>
        <b/>
        <sz val="11"/>
        <rFont val="ＭＳ Ｐ明朝"/>
        <family val="1"/>
      </rPr>
      <t>の提出でよい。</t>
    </r>
  </si>
  <si>
    <t>前回の県指導監査の指導事項の写し</t>
  </si>
  <si>
    <t>（訪問系事業所、相談支援）</t>
  </si>
  <si>
    <t>（３）苦情受付担当者を置いているか。置いている場合の職・氏名</t>
  </si>
  <si>
    <t>①資金収支計算書（注記を含む）</t>
  </si>
  <si>
    <t>②事業活動計算書（注記を含む）</t>
  </si>
  <si>
    <t>③貸借対照表    （注記を含む）</t>
  </si>
  <si>
    <t>④財産目録</t>
  </si>
  <si>
    <t>作成者職氏名</t>
  </si>
  <si>
    <t>代表者職氏名</t>
  </si>
  <si>
    <t>検査結果及び異状所見への対応</t>
  </si>
  <si>
    <t>サービス
区分</t>
  </si>
  <si>
    <t>事業所に対する寄附金の状況　…………………………………………………………………………………………………</t>
  </si>
  <si>
    <t>寄附理由</t>
  </si>
  <si>
    <t xml:space="preserve">職員からの寄附については、「寄附理由」欄にその内容を明記すること。 </t>
  </si>
  <si>
    <r>
      <t>利用者からの寄附については、「寄附理由」欄にその内容を明記すること。</t>
    </r>
    <r>
      <rPr>
        <sz val="10"/>
        <rFont val="ＭＳ Ｐ明朝"/>
        <family val="1"/>
      </rPr>
      <t xml:space="preserve"> </t>
    </r>
  </si>
  <si>
    <t>（２)寄附金関係帳簿等の整備状況</t>
  </si>
  <si>
    <t>運営規程、重要事項説明書、利用契約書の様式</t>
  </si>
  <si>
    <t>４</t>
  </si>
  <si>
    <t>指定事業毎に作成すること。</t>
  </si>
  <si>
    <t>（１）</t>
  </si>
  <si>
    <t>（９）</t>
  </si>
  <si>
    <t>令和</t>
  </si>
  <si>
    <t>（令和　年　月分実績）　</t>
  </si>
  <si>
    <t>令和</t>
  </si>
  <si>
    <t>１３</t>
  </si>
  <si>
    <t>１４</t>
  </si>
  <si>
    <t>１５</t>
  </si>
  <si>
    <t>障害者虐待防止体制の整備状況　…………………………………………</t>
  </si>
  <si>
    <t>身体拘束等の適正化の推進状況　…………………………………………</t>
  </si>
  <si>
    <t>業務継続計画の整備状況　…………………………………………………</t>
  </si>
  <si>
    <t>（１）虐待防止委員会を設置しているか</t>
  </si>
  <si>
    <t>（　設置　・　未設置　）</t>
  </si>
  <si>
    <t>未設置の場合、今後の整備計画</t>
  </si>
  <si>
    <t>（２）虐待防止委員会の開催状況と内容</t>
  </si>
  <si>
    <t>開催状況</t>
  </si>
  <si>
    <t>出席者</t>
  </si>
  <si>
    <t>会議録</t>
  </si>
  <si>
    <t>（３）虐待委員会での結果を従業者に周知しているか　　　　（している　・していない）</t>
  </si>
  <si>
    <t>周知している場合の周知の方法</t>
  </si>
  <si>
    <t>（４）虐待の防止等のための責任者を置いている場合の職・氏名</t>
  </si>
  <si>
    <t>（５）従業者への研修実施状況</t>
  </si>
  <si>
    <t>研修内容</t>
  </si>
  <si>
    <t>記録の有無</t>
  </si>
  <si>
    <t>（１）身体拘束等の適正化のための対策を検討する委員会を開催しているか</t>
  </si>
  <si>
    <t>（している　・していない）</t>
  </si>
  <si>
    <t>（２）委員会での結果を従業者に周知しているか　　　　（している　・していない）</t>
  </si>
  <si>
    <t>（３）身体拘束のための指針を整備しているか　　　　　（している　・していない）</t>
  </si>
  <si>
    <t>整備していない場合、今後の対応</t>
  </si>
  <si>
    <t>（４）従業者への研修実施状況</t>
  </si>
  <si>
    <t>身体拘束の方法</t>
  </si>
  <si>
    <t>身体拘束の必要な理由</t>
  </si>
  <si>
    <t>家族等の
確認の有無</t>
  </si>
  <si>
    <t>（注）記入しきれない場合は別紙とすること。</t>
  </si>
  <si>
    <t>有・無</t>
  </si>
  <si>
    <t>有</t>
  </si>
  <si>
    <t>（５）身体拘束の状況</t>
  </si>
  <si>
    <t>件数</t>
  </si>
  <si>
    <t>記録の
有無</t>
  </si>
  <si>
    <t>（１）感染症が発生した場合に、適正な対応を行い、利用者に継続してサービスを提供できる
　 よう、業務継続計画を策定しているか。</t>
  </si>
  <si>
    <t>（　整備　・　未整備）</t>
  </si>
  <si>
    <t>未整備場合、今後の整備計画</t>
  </si>
  <si>
    <t>（２）大地震等の自然災害が生した場合に、適正な対応を行い、利用者に継続してサービス
　を提供できるよう、業務継続計画を策定しているか。</t>
  </si>
  <si>
    <t>（３）策定した業務継続計画について、定期な研修を実施しているか。</t>
  </si>
  <si>
    <t>（　実施　・　未実施　）</t>
  </si>
  <si>
    <t>実施状況</t>
  </si>
  <si>
    <t>日時</t>
  </si>
  <si>
    <t>記録</t>
  </si>
  <si>
    <t>（４）策定した業務継続計画について、定期的な訓練を実施しているか。</t>
  </si>
  <si>
    <t>訓練の内容</t>
  </si>
  <si>
    <t>参加者</t>
  </si>
  <si>
    <t>（５）策定した業務継続計画の定期的な見直しをしているか。</t>
  </si>
  <si>
    <t>（　実施・未実施　）</t>
  </si>
  <si>
    <t>未実施の場合、今後の対応</t>
  </si>
  <si>
    <t>９　障害者虐待防止体制の整備状況等</t>
  </si>
  <si>
    <t>１０　身体拘束等の適正化の推進状況</t>
  </si>
  <si>
    <t>１１　業務継続計画の整備状況</t>
  </si>
  <si>
    <t>就業規則</t>
  </si>
  <si>
    <t xml:space="preserve"> 　　虐待の防止等のための担当者を置いている場合の職・氏名</t>
  </si>
  <si>
    <t>前年度</t>
  </si>
  <si>
    <t>　　　前々年度末職員数</t>
  </si>
  <si>
    <t>〔 設置 ・ 未設置 〕</t>
  </si>
  <si>
    <t>未設置の場合、今後の設置計画</t>
  </si>
  <si>
    <t>設置している場合、委員会の構成員を記入してください。</t>
  </si>
  <si>
    <t>〔 整備 ・ 未整備 〕</t>
  </si>
  <si>
    <t>〔 実施　・ 未実施 〕</t>
  </si>
  <si>
    <t>研修の実施状況</t>
  </si>
  <si>
    <t>研修名</t>
  </si>
  <si>
    <t>内   容</t>
  </si>
  <si>
    <t>参加者</t>
  </si>
  <si>
    <t>記  録</t>
  </si>
  <si>
    <t>〔　実施　・　未実施　〕</t>
  </si>
  <si>
    <t>訓練の実施状況</t>
  </si>
  <si>
    <t>訓練内容</t>
  </si>
  <si>
    <t>○</t>
  </si>
  <si>
    <t>列1</t>
  </si>
  <si>
    <t>　　</t>
  </si>
  <si>
    <t>（４）感染症の予防及びまん延の防止訓練の実施</t>
  </si>
  <si>
    <t>１２　感染管理体制</t>
  </si>
  <si>
    <t>（１）感染症・の予防及びまん延の防止のための対策検討委員会を設置しているか。</t>
  </si>
  <si>
    <t>（２）感染症の予防及びまん延の防止のための指針を整備していますか</t>
  </si>
  <si>
    <t>（３）感染症の予防及びまん延の防止のための研修の実施</t>
  </si>
  <si>
    <t>１３　事業所に対する寄附金の状況</t>
  </si>
  <si>
    <t>１４　契約の状況</t>
  </si>
  <si>
    <t>１５　諸規程類、必要書類の整備状況</t>
  </si>
  <si>
    <t>１６　添付書類</t>
  </si>
  <si>
    <t>衛生管理体制　………………………………………………………………</t>
  </si>
  <si>
    <t>１６</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</si>
</sst>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_ "/>
    <numFmt numFmtId="180" formatCode="#,##0.0_ "/>
    <numFmt numFmtId="181" formatCode="#,##0_);[Red]\(#,##0\)"/>
    <numFmt numFmtId="182" formatCode="#,##0;&quot;△ &quot;#,##0"/>
    <numFmt numFmtId="183" formatCode="0.0;&quot;△ &quot;0.0"/>
    <numFmt numFmtId="184" formatCode="&quot;Yes&quot;;&quot;Yes&quot;;&quot;No&quot;"/>
    <numFmt numFmtId="185" formatCode="&quot;True&quot;;&quot;True&quot;;&quot;False&quot;"/>
    <numFmt numFmtId="186" formatCode="&quot;On&quot;;&quot;On&quot;;&quot;Off&quot;"/>
    <numFmt numFmtId="187" formatCode="[$€-2]\ #,##0.00_);[Red]\([$€-2]\ #,##0.00\)"/>
    <numFmt numFmtId="188" formatCode="0.000_);[Red]\(0.000\)"/>
    <numFmt numFmtId="189" formatCode="0.00_);[Red]\(0.00\)"/>
    <numFmt numFmtId="190" formatCode="0.00_ "/>
    <numFmt numFmtId="191" formatCode="0.00_);\(0.00\)"/>
    <numFmt numFmtId="192" formatCode="#,##0.00;&quot;△ &quot;#,##0.00"/>
    <numFmt numFmtId="193" formatCode="[$-411]ggge&quot;年&quot;m&quot;月&quot;d&quot;日&quot;;@"/>
    <numFmt numFmtId="194" formatCode="0;&quot;▲ &quot;0"/>
    <numFmt numFmtId="195" formatCode="0_);\(0\)"/>
  </numFmts>
  <fonts count="98">
    <font>
      <sz val="10.5"/>
      <name val="Times New Roman"/>
      <family val="1"/>
    </font>
    <font>
      <b/>
      <sz val="10.5"/>
      <name val="Times New Roman"/>
      <family val="1"/>
    </font>
    <font>
      <i/>
      <sz val="10.5"/>
      <name val="Times New Roman"/>
      <family val="1"/>
    </font>
    <font>
      <b/>
      <i/>
      <sz val="10.5"/>
      <name val="Times New Roman"/>
      <family val="1"/>
    </font>
    <font>
      <sz val="6"/>
      <name val="ＭＳ Ｐ明朝"/>
      <family val="1"/>
    </font>
    <font>
      <sz val="10.5"/>
      <name val="ＭＳ Ｐ明朝"/>
      <family val="1"/>
    </font>
    <font>
      <sz val="10"/>
      <name val="ＭＳ Ｐ明朝"/>
      <family val="1"/>
    </font>
    <font>
      <sz val="12"/>
      <name val="ＭＳ Ｐ明朝"/>
      <family val="1"/>
    </font>
    <font>
      <sz val="12"/>
      <name val="Times New Roman"/>
      <family val="1"/>
    </font>
    <font>
      <sz val="12"/>
      <name val="ＭＳ Ｐゴシック"/>
      <family val="3"/>
    </font>
    <font>
      <u val="single"/>
      <sz val="10.5"/>
      <color indexed="12"/>
      <name val="Times New Roman"/>
      <family val="1"/>
    </font>
    <font>
      <u val="single"/>
      <sz val="10.5"/>
      <color indexed="36"/>
      <name val="Times New Roman"/>
      <family val="1"/>
    </font>
    <font>
      <sz val="14"/>
      <name val="ＭＳ Ｐ明朝"/>
      <family val="1"/>
    </font>
    <font>
      <sz val="16"/>
      <name val="ＭＳ Ｐ明朝"/>
      <family val="1"/>
    </font>
    <font>
      <sz val="18"/>
      <name val="ＭＳ Ｐ明朝"/>
      <family val="1"/>
    </font>
    <font>
      <sz val="15"/>
      <name val="ＭＳ Ｐ明朝"/>
      <family val="1"/>
    </font>
    <font>
      <sz val="16"/>
      <name val="Times New Roman"/>
      <family val="1"/>
    </font>
    <font>
      <sz val="11"/>
      <name val="ＭＳ Ｐゴシック"/>
      <family val="3"/>
    </font>
    <font>
      <sz val="6"/>
      <name val="ＭＳ Ｐゴシック"/>
      <family val="3"/>
    </font>
    <font>
      <sz val="10"/>
      <name val="ＭＳ Ｐゴシック"/>
      <family val="3"/>
    </font>
    <font>
      <b/>
      <sz val="11"/>
      <name val="ＭＳ Ｐゴシック"/>
      <family val="3"/>
    </font>
    <font>
      <b/>
      <sz val="9"/>
      <name val="ＭＳ Ｐゴシック"/>
      <family val="3"/>
    </font>
    <font>
      <b/>
      <sz val="20"/>
      <name val="ＭＳ Ｐゴシック"/>
      <family val="3"/>
    </font>
    <font>
      <sz val="9.5"/>
      <name val="ＭＳ 明朝"/>
      <family val="1"/>
    </font>
    <font>
      <sz val="11"/>
      <name val="ＭＳ Ｐ明朝"/>
      <family val="1"/>
    </font>
    <font>
      <sz val="11"/>
      <name val="ＭＳ 明朝"/>
      <family val="1"/>
    </font>
    <font>
      <sz val="12"/>
      <name val="ＭＳ ゴシック"/>
      <family val="3"/>
    </font>
    <font>
      <sz val="10"/>
      <name val="Century"/>
      <family val="1"/>
    </font>
    <font>
      <sz val="10"/>
      <name val="ＭＳ 明朝"/>
      <family val="1"/>
    </font>
    <font>
      <sz val="8"/>
      <name val="ＭＳ 明朝"/>
      <family val="1"/>
    </font>
    <font>
      <sz val="11"/>
      <color indexed="8"/>
      <name val="ＭＳ Ｐゴシック"/>
      <family val="3"/>
    </font>
    <font>
      <sz val="9"/>
      <name val="ＭＳ Ｐゴシック"/>
      <family val="3"/>
    </font>
    <font>
      <sz val="15"/>
      <name val="ＭＳ 明朝"/>
      <family val="1"/>
    </font>
    <font>
      <sz val="10.5"/>
      <name val="ＭＳ 明朝"/>
      <family val="1"/>
    </font>
    <font>
      <sz val="11"/>
      <name val="Times New Roman"/>
      <family val="1"/>
    </font>
    <font>
      <u val="single"/>
      <sz val="11"/>
      <color indexed="12"/>
      <name val="ＭＳ Ｐゴシック"/>
      <family val="3"/>
    </font>
    <font>
      <sz val="14"/>
      <name val="Times New Roman"/>
      <family val="1"/>
    </font>
    <font>
      <u val="single"/>
      <sz val="14"/>
      <color indexed="12"/>
      <name val="Times New Roman"/>
      <family val="1"/>
    </font>
    <font>
      <sz val="11"/>
      <name val="ＭＳ ゴシック"/>
      <family val="3"/>
    </font>
    <font>
      <sz val="11"/>
      <name val="Century"/>
      <family val="1"/>
    </font>
    <font>
      <sz val="9.5"/>
      <name val="Century"/>
      <family val="1"/>
    </font>
    <font>
      <sz val="9.5"/>
      <name val="ＭＳ Ｐ明朝"/>
      <family val="1"/>
    </font>
    <font>
      <sz val="9"/>
      <name val="ＭＳ 明朝"/>
      <family val="1"/>
    </font>
    <font>
      <sz val="9"/>
      <color indexed="8"/>
      <name val="ＭＳ 明朝"/>
      <family val="1"/>
    </font>
    <font>
      <b/>
      <sz val="10"/>
      <name val="ＭＳ Ｐゴシック"/>
      <family val="3"/>
    </font>
    <font>
      <b/>
      <sz val="12"/>
      <name val="ＭＳ Ｐゴシック"/>
      <family val="3"/>
    </font>
    <font>
      <sz val="8"/>
      <name val="ＭＳ Ｐ明朝"/>
      <family val="1"/>
    </font>
    <font>
      <sz val="9"/>
      <name val="ＭＳ Ｐ明朝"/>
      <family val="1"/>
    </font>
    <font>
      <sz val="18"/>
      <name val="ＭＳ Ｐゴシック"/>
      <family val="3"/>
    </font>
    <font>
      <sz val="10"/>
      <color indexed="8"/>
      <name val="ＭＳ Ｐ明朝"/>
      <family val="1"/>
    </font>
    <font>
      <sz val="10.5"/>
      <name val="ＭＳ Ｐゴシック"/>
      <family val="3"/>
    </font>
    <font>
      <b/>
      <sz val="14"/>
      <name val="ＭＳ Ｐゴシック"/>
      <family val="3"/>
    </font>
    <font>
      <b/>
      <sz val="9"/>
      <color indexed="10"/>
      <name val="ＭＳ Ｐゴシック"/>
      <family val="3"/>
    </font>
    <font>
      <b/>
      <sz val="22"/>
      <name val="ＤＦ平成ゴシック体W5"/>
      <family val="3"/>
    </font>
    <font>
      <b/>
      <sz val="20"/>
      <name val="ＤＦ平成ゴシック体W5"/>
      <family val="3"/>
    </font>
    <font>
      <b/>
      <u val="single"/>
      <sz val="10"/>
      <name val="ＭＳ Ｐ明朝"/>
      <family val="1"/>
    </font>
    <font>
      <b/>
      <sz val="10"/>
      <name val="ＭＳ Ｐ明朝"/>
      <family val="1"/>
    </font>
    <font>
      <b/>
      <sz val="11"/>
      <name val="ＭＳ Ｐ明朝"/>
      <family val="1"/>
    </font>
    <font>
      <b/>
      <u val="single"/>
      <sz val="11"/>
      <name val="ＭＳ Ｐ明朝"/>
      <family val="1"/>
    </font>
    <font>
      <sz val="10"/>
      <name val="Times New Roman"/>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dashed"/>
    </border>
    <border>
      <left>
        <color indexed="63"/>
      </left>
      <right style="thin"/>
      <top style="thin"/>
      <bottom style="dashed"/>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double"/>
      <right style="thin"/>
      <top style="thin"/>
      <bottom>
        <color indexed="63"/>
      </bottom>
    </border>
    <border>
      <left style="thin"/>
      <right>
        <color indexed="63"/>
      </right>
      <top style="thin"/>
      <bottom style="thin"/>
    </border>
    <border>
      <left style="double"/>
      <right style="thin"/>
      <top style="thin"/>
      <bottom style="thin"/>
    </border>
    <border>
      <left style="double"/>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color indexed="63"/>
      </top>
      <bottom style="double"/>
    </border>
    <border>
      <left style="thin"/>
      <right>
        <color indexed="63"/>
      </right>
      <top>
        <color indexed="63"/>
      </top>
      <bottom style="double"/>
    </border>
    <border>
      <left style="double"/>
      <right style="thin"/>
      <top>
        <color indexed="63"/>
      </top>
      <bottom style="double"/>
    </border>
    <border>
      <left style="thin"/>
      <right style="double"/>
      <top style="thin"/>
      <bottom>
        <color indexed="63"/>
      </bottom>
    </border>
    <border>
      <left style="double"/>
      <right style="thin"/>
      <top>
        <color indexed="63"/>
      </top>
      <bottom>
        <color indexed="63"/>
      </bottom>
    </border>
    <border>
      <left style="thin"/>
      <right style="double"/>
      <top>
        <color indexed="63"/>
      </top>
      <bottom style="thin"/>
    </border>
    <border>
      <left style="thin"/>
      <right style="double"/>
      <top>
        <color indexed="63"/>
      </top>
      <bottom style="double"/>
    </border>
    <border>
      <left style="thin"/>
      <right style="thin"/>
      <top style="double"/>
      <bottom>
        <color indexed="63"/>
      </bottom>
    </border>
    <border>
      <left style="double"/>
      <right style="thin"/>
      <top style="double"/>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right style="thin">
        <color indexed="8"/>
      </right>
      <top style="thin"/>
      <bottom style="thin"/>
    </border>
    <border>
      <left>
        <color indexed="63"/>
      </left>
      <right style="thin">
        <color indexed="8"/>
      </right>
      <top style="thin"/>
      <bottom style="thin"/>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color indexed="8"/>
      </right>
      <top style="thin"/>
      <bottom style="thin"/>
    </border>
    <border>
      <left>
        <color indexed="63"/>
      </left>
      <right>
        <color indexed="63"/>
      </right>
      <top>
        <color indexed="63"/>
      </top>
      <bottom style="double"/>
    </border>
    <border>
      <left>
        <color indexed="63"/>
      </left>
      <right style="thin"/>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color indexed="63"/>
      </right>
      <top style="double"/>
      <bottom>
        <color indexed="63"/>
      </bottom>
    </border>
    <border>
      <left>
        <color indexed="63"/>
      </left>
      <right style="thin"/>
      <top style="double"/>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color indexed="8"/>
      </left>
      <right>
        <color indexed="63"/>
      </right>
      <top style="thin">
        <color indexed="8"/>
      </top>
      <bottom style="thin">
        <color indexed="8"/>
      </bottom>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dashed"/>
    </border>
    <border>
      <left style="thin">
        <color indexed="8"/>
      </left>
      <right style="thin">
        <color indexed="8"/>
      </right>
      <top>
        <color indexed="63"/>
      </top>
      <bottom style="thin"/>
    </border>
    <border>
      <left style="thin">
        <color indexed="8"/>
      </left>
      <right>
        <color indexed="63"/>
      </right>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5" fillId="31" borderId="4" applyNumberFormat="0" applyAlignment="0" applyProtection="0"/>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1" fillId="0" borderId="0" applyNumberFormat="0" applyFill="0" applyBorder="0" applyAlignment="0" applyProtection="0"/>
    <xf numFmtId="0" fontId="96" fillId="32" borderId="0" applyNumberFormat="0" applyBorder="0" applyAlignment="0" applyProtection="0"/>
  </cellStyleXfs>
  <cellXfs count="988">
    <xf numFmtId="0" fontId="0" fillId="0" borderId="0" xfId="0" applyAlignment="1">
      <alignment/>
    </xf>
    <xf numFmtId="0" fontId="5" fillId="0" borderId="0" xfId="0" applyFont="1" applyAlignment="1">
      <alignment/>
    </xf>
    <xf numFmtId="0" fontId="0" fillId="0" borderId="0" xfId="0" applyAlignment="1">
      <alignment vertical="center"/>
    </xf>
    <xf numFmtId="0" fontId="7" fillId="0" borderId="0" xfId="0" applyFont="1" applyAlignment="1">
      <alignment vertical="center"/>
    </xf>
    <xf numFmtId="0" fontId="7" fillId="0" borderId="10" xfId="0" applyFont="1" applyBorder="1" applyAlignment="1">
      <alignment vertical="center"/>
    </xf>
    <xf numFmtId="0" fontId="7" fillId="0" borderId="10" xfId="0" applyFont="1" applyBorder="1" applyAlignment="1">
      <alignment horizontal="right" vertical="center"/>
    </xf>
    <xf numFmtId="0" fontId="8" fillId="0" borderId="0" xfId="0" applyFont="1" applyAlignment="1">
      <alignment/>
    </xf>
    <xf numFmtId="0" fontId="7" fillId="0" borderId="11" xfId="0" applyFont="1" applyBorder="1" applyAlignment="1">
      <alignment vertical="center"/>
    </xf>
    <xf numFmtId="0" fontId="7" fillId="0" borderId="0" xfId="0" applyFont="1" applyAlignment="1">
      <alignment/>
    </xf>
    <xf numFmtId="0" fontId="7" fillId="0" borderId="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left" vertical="center"/>
    </xf>
    <xf numFmtId="0" fontId="7" fillId="0" borderId="15" xfId="0" applyFont="1" applyBorder="1" applyAlignment="1">
      <alignment horizontal="center" vertical="center"/>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179" fontId="7" fillId="0" borderId="0"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0" xfId="0" applyFont="1" applyBorder="1" applyAlignment="1">
      <alignment horizontal="right" vertical="center"/>
    </xf>
    <xf numFmtId="177" fontId="7" fillId="0" borderId="15" xfId="0" applyNumberFormat="1" applyFont="1" applyBorder="1" applyAlignment="1">
      <alignment horizontal="center" vertical="center"/>
    </xf>
    <xf numFmtId="0" fontId="14" fillId="0" borderId="0" xfId="0" applyFont="1" applyAlignment="1">
      <alignment vertical="center"/>
    </xf>
    <xf numFmtId="0" fontId="12" fillId="0" borderId="0" xfId="0" applyFont="1" applyAlignment="1">
      <alignment vertical="center"/>
    </xf>
    <xf numFmtId="0" fontId="13" fillId="0" borderId="17" xfId="0" applyFont="1" applyBorder="1" applyAlignment="1">
      <alignment vertical="center"/>
    </xf>
    <xf numFmtId="0" fontId="15" fillId="0" borderId="0" xfId="0" applyNumberFormat="1" applyFont="1" applyAlignment="1">
      <alignment horizontal="right" vertical="center"/>
    </xf>
    <xf numFmtId="0" fontId="15" fillId="0" borderId="0" xfId="0" applyNumberFormat="1" applyFont="1" applyAlignment="1">
      <alignment vertical="center"/>
    </xf>
    <xf numFmtId="0" fontId="15" fillId="0" borderId="0" xfId="0" applyFont="1" applyAlignment="1">
      <alignment vertical="center"/>
    </xf>
    <xf numFmtId="0" fontId="12" fillId="0" borderId="0" xfId="0" applyNumberFormat="1" applyFont="1" applyAlignment="1">
      <alignment vertical="center"/>
    </xf>
    <xf numFmtId="0" fontId="0" fillId="0" borderId="0" xfId="0" applyBorder="1" applyAlignment="1">
      <alignment/>
    </xf>
    <xf numFmtId="0" fontId="13" fillId="0" borderId="0" xfId="0" applyFont="1" applyAlignment="1">
      <alignment vertical="center"/>
    </xf>
    <xf numFmtId="0" fontId="7" fillId="0" borderId="11" xfId="0" applyFont="1" applyBorder="1" applyAlignment="1">
      <alignment horizontal="center" vertical="center"/>
    </xf>
    <xf numFmtId="0" fontId="7" fillId="0" borderId="18" xfId="0" applyFont="1" applyBorder="1" applyAlignment="1">
      <alignment vertical="center"/>
    </xf>
    <xf numFmtId="0" fontId="7" fillId="0" borderId="13" xfId="0" applyFont="1" applyBorder="1" applyAlignment="1">
      <alignment horizontal="center" vertical="center"/>
    </xf>
    <xf numFmtId="0" fontId="20" fillId="33" borderId="0" xfId="0" applyFont="1" applyFill="1" applyAlignment="1">
      <alignment/>
    </xf>
    <xf numFmtId="0" fontId="7" fillId="0" borderId="0" xfId="0" applyFont="1" applyBorder="1" applyAlignment="1">
      <alignment horizontal="distributed" vertical="center"/>
    </xf>
    <xf numFmtId="49" fontId="12" fillId="0" borderId="10" xfId="0" applyNumberFormat="1" applyFont="1" applyBorder="1" applyAlignment="1">
      <alignment vertical="center" wrapText="1"/>
    </xf>
    <xf numFmtId="0" fontId="14" fillId="0" borderId="0" xfId="0" applyFont="1" applyBorder="1" applyAlignment="1">
      <alignment vertical="center"/>
    </xf>
    <xf numFmtId="0" fontId="23" fillId="0" borderId="0" xfId="0" applyFont="1" applyAlignment="1">
      <alignment/>
    </xf>
    <xf numFmtId="0" fontId="14" fillId="0" borderId="0" xfId="0" applyFont="1" applyAlignment="1">
      <alignment vertical="center" shrinkToFit="1"/>
    </xf>
    <xf numFmtId="0" fontId="13" fillId="0" borderId="17" xfId="0" applyFont="1" applyBorder="1" applyAlignment="1">
      <alignment horizontal="center" vertical="center" shrinkToFit="1"/>
    </xf>
    <xf numFmtId="0" fontId="13" fillId="0" borderId="19" xfId="0" applyFont="1" applyBorder="1" applyAlignment="1">
      <alignment vertical="center" shrinkToFit="1"/>
    </xf>
    <xf numFmtId="0" fontId="13" fillId="0" borderId="0" xfId="0" applyFont="1" applyBorder="1" applyAlignment="1">
      <alignment vertical="center" shrinkToFit="1"/>
    </xf>
    <xf numFmtId="0" fontId="13" fillId="0" borderId="12" xfId="0" applyFont="1" applyBorder="1" applyAlignment="1">
      <alignment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12" xfId="0" applyFont="1" applyBorder="1" applyAlignment="1">
      <alignment vertical="center" shrinkToFit="1"/>
    </xf>
    <xf numFmtId="49" fontId="12" fillId="0" borderId="10" xfId="0" applyNumberFormat="1" applyFont="1" applyBorder="1" applyAlignment="1">
      <alignment vertical="center" shrinkToFit="1"/>
    </xf>
    <xf numFmtId="0" fontId="14" fillId="0" borderId="10" xfId="0" applyFont="1" applyBorder="1" applyAlignment="1">
      <alignment horizontal="center" vertical="center" shrinkToFit="1"/>
    </xf>
    <xf numFmtId="179" fontId="12" fillId="0" borderId="13" xfId="0" applyNumberFormat="1" applyFont="1" applyBorder="1" applyAlignment="1">
      <alignment vertical="center" shrinkToFit="1"/>
    </xf>
    <xf numFmtId="0" fontId="13" fillId="0" borderId="20" xfId="0" applyFont="1" applyBorder="1" applyAlignment="1">
      <alignment horizontal="center" vertical="center" shrinkToFit="1"/>
    </xf>
    <xf numFmtId="49" fontId="12" fillId="0" borderId="21" xfId="0" applyNumberFormat="1" applyFont="1" applyBorder="1" applyAlignment="1">
      <alignment vertical="center" shrinkToFit="1"/>
    </xf>
    <xf numFmtId="0" fontId="14" fillId="0" borderId="21" xfId="0" applyFont="1" applyBorder="1" applyAlignment="1">
      <alignment horizontal="center" vertical="center" shrinkToFit="1"/>
    </xf>
    <xf numFmtId="179" fontId="12" fillId="0" borderId="22" xfId="0" applyNumberFormat="1" applyFont="1" applyBorder="1" applyAlignment="1">
      <alignment vertical="center" shrinkToFit="1"/>
    </xf>
    <xf numFmtId="0" fontId="12" fillId="0" borderId="11" xfId="0" applyFont="1" applyBorder="1" applyAlignment="1">
      <alignment vertical="center" shrinkToFit="1"/>
    </xf>
    <xf numFmtId="0" fontId="13" fillId="0" borderId="23" xfId="0" applyFont="1" applyBorder="1" applyAlignment="1">
      <alignment horizontal="center" vertical="center" shrinkToFit="1"/>
    </xf>
    <xf numFmtId="179" fontId="12" fillId="0" borderId="14" xfId="0" applyNumberFormat="1" applyFont="1" applyBorder="1" applyAlignment="1">
      <alignment vertical="center" shrinkToFit="1"/>
    </xf>
    <xf numFmtId="0" fontId="12" fillId="0" borderId="10" xfId="0" applyFont="1" applyBorder="1" applyAlignment="1">
      <alignment vertical="center" shrinkToFit="1"/>
    </xf>
    <xf numFmtId="179" fontId="12" fillId="0" borderId="10" xfId="0" applyNumberFormat="1" applyFont="1" applyBorder="1" applyAlignment="1">
      <alignment vertical="center" shrinkToFit="1"/>
    </xf>
    <xf numFmtId="0" fontId="12" fillId="0" borderId="13" xfId="0" applyFont="1" applyBorder="1" applyAlignment="1">
      <alignment vertical="center" shrinkToFit="1"/>
    </xf>
    <xf numFmtId="0" fontId="15" fillId="0" borderId="0" xfId="0" applyFont="1" applyAlignment="1">
      <alignment vertical="center" shrinkToFit="1"/>
    </xf>
    <xf numFmtId="0" fontId="12" fillId="0" borderId="0" xfId="0" applyFont="1" applyAlignment="1">
      <alignment vertical="center" shrinkToFit="1"/>
    </xf>
    <xf numFmtId="0" fontId="0" fillId="0" borderId="0" xfId="0" applyAlignment="1">
      <alignment shrinkToFit="1"/>
    </xf>
    <xf numFmtId="0" fontId="26" fillId="0" borderId="0" xfId="0" applyFont="1" applyAlignment="1">
      <alignment horizontal="left"/>
    </xf>
    <xf numFmtId="0" fontId="27" fillId="0" borderId="0" xfId="0" applyFont="1" applyAlignment="1">
      <alignment horizontal="left"/>
    </xf>
    <xf numFmtId="0" fontId="29" fillId="0" borderId="0" xfId="0" applyFont="1" applyAlignment="1">
      <alignment/>
    </xf>
    <xf numFmtId="0" fontId="28" fillId="0" borderId="0" xfId="0" applyFont="1" applyAlignment="1" quotePrefix="1">
      <alignment horizontal="right"/>
    </xf>
    <xf numFmtId="0" fontId="27" fillId="0" borderId="0" xfId="0" applyFont="1" applyAlignment="1">
      <alignment horizontal="right"/>
    </xf>
    <xf numFmtId="0" fontId="0" fillId="0" borderId="0" xfId="0" applyAlignment="1">
      <alignment horizontal="right"/>
    </xf>
    <xf numFmtId="0" fontId="17" fillId="0" borderId="0" xfId="68" applyFont="1" applyAlignment="1">
      <alignment horizontal="left" vertical="center"/>
      <protection/>
    </xf>
    <xf numFmtId="38" fontId="17" fillId="0" borderId="0" xfId="49" applyFont="1" applyAlignment="1">
      <alignment vertical="center"/>
    </xf>
    <xf numFmtId="179" fontId="7" fillId="0" borderId="11" xfId="0" applyNumberFormat="1" applyFont="1" applyBorder="1" applyAlignment="1">
      <alignment horizontal="center" vertical="center"/>
    </xf>
    <xf numFmtId="0" fontId="7" fillId="0" borderId="0" xfId="0" applyFont="1" applyBorder="1" applyAlignment="1">
      <alignment/>
    </xf>
    <xf numFmtId="0" fontId="7" fillId="0" borderId="0" xfId="0" applyFont="1" applyBorder="1" applyAlignment="1">
      <alignment horizontal="right"/>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32" fillId="0" borderId="0" xfId="0" applyFont="1" applyAlignment="1">
      <alignment/>
    </xf>
    <xf numFmtId="0" fontId="13" fillId="0" borderId="0" xfId="0" applyNumberFormat="1" applyFont="1" applyAlignment="1">
      <alignment horizontal="right" vertical="center"/>
    </xf>
    <xf numFmtId="0" fontId="13" fillId="0" borderId="0" xfId="0" applyNumberFormat="1" applyFont="1" applyAlignment="1">
      <alignment vertical="center"/>
    </xf>
    <xf numFmtId="0" fontId="16" fillId="0" borderId="0" xfId="0" applyFont="1" applyAlignment="1">
      <alignment/>
    </xf>
    <xf numFmtId="0" fontId="13" fillId="0" borderId="0" xfId="0" applyFont="1" applyAlignment="1">
      <alignment vertical="center" shrinkToFit="1"/>
    </xf>
    <xf numFmtId="0" fontId="16" fillId="0" borderId="0" xfId="0" applyFont="1" applyAlignment="1">
      <alignment shrinkToFit="1"/>
    </xf>
    <xf numFmtId="0" fontId="12" fillId="0" borderId="18" xfId="0" applyFont="1" applyBorder="1" applyAlignment="1">
      <alignment horizontal="center" vertical="center" shrinkToFit="1"/>
    </xf>
    <xf numFmtId="0" fontId="12" fillId="0" borderId="11" xfId="0" applyFont="1" applyBorder="1" applyAlignment="1">
      <alignment horizontal="center" vertical="center" shrinkToFit="1"/>
    </xf>
    <xf numFmtId="38" fontId="30" fillId="0" borderId="0" xfId="49" applyFont="1" applyAlignment="1">
      <alignment horizontal="left" vertical="center"/>
    </xf>
    <xf numFmtId="49"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left"/>
    </xf>
    <xf numFmtId="0" fontId="7" fillId="0" borderId="24" xfId="0" applyFont="1" applyBorder="1" applyAlignment="1">
      <alignment vertical="center"/>
    </xf>
    <xf numFmtId="0" fontId="7" fillId="0" borderId="19" xfId="0" applyFont="1" applyBorder="1" applyAlignment="1">
      <alignment vertical="center"/>
    </xf>
    <xf numFmtId="0" fontId="7" fillId="0" borderId="25" xfId="0" applyFont="1" applyBorder="1" applyAlignment="1">
      <alignment horizontal="distributed" vertical="center"/>
    </xf>
    <xf numFmtId="0" fontId="7" fillId="0" borderId="14" xfId="0" applyFont="1" applyBorder="1" applyAlignment="1">
      <alignment/>
    </xf>
    <xf numFmtId="177" fontId="7" fillId="0" borderId="1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14" fillId="0" borderId="0" xfId="0" applyFont="1" applyBorder="1" applyAlignment="1">
      <alignment/>
    </xf>
    <xf numFmtId="0" fontId="14" fillId="0" borderId="0" xfId="0" applyFont="1" applyBorder="1" applyAlignment="1">
      <alignment horizontal="right"/>
    </xf>
    <xf numFmtId="0" fontId="13" fillId="0" borderId="20" xfId="0" applyFont="1" applyBorder="1" applyAlignment="1">
      <alignment vertical="center"/>
    </xf>
    <xf numFmtId="0" fontId="13" fillId="0" borderId="24" xfId="0" applyFont="1" applyBorder="1" applyAlignment="1">
      <alignment vertical="center" shrinkToFit="1"/>
    </xf>
    <xf numFmtId="0" fontId="13" fillId="0" borderId="11" xfId="0" applyFont="1" applyBorder="1" applyAlignment="1">
      <alignment vertical="center" shrinkToFit="1"/>
    </xf>
    <xf numFmtId="0" fontId="13" fillId="0" borderId="18" xfId="0" applyFont="1" applyBorder="1" applyAlignment="1">
      <alignment vertical="center" shrinkToFit="1"/>
    </xf>
    <xf numFmtId="0" fontId="13" fillId="0" borderId="23" xfId="0" applyFont="1" applyBorder="1" applyAlignment="1">
      <alignment vertical="center"/>
    </xf>
    <xf numFmtId="0" fontId="13" fillId="0" borderId="14" xfId="0" applyFont="1" applyBorder="1" applyAlignment="1">
      <alignment vertical="center" shrinkToFit="1"/>
    </xf>
    <xf numFmtId="0" fontId="13" fillId="0" borderId="10" xfId="0" applyFont="1" applyBorder="1" applyAlignment="1">
      <alignment vertical="center" shrinkToFit="1"/>
    </xf>
    <xf numFmtId="0" fontId="13" fillId="0" borderId="13" xfId="0" applyFont="1" applyBorder="1" applyAlignment="1">
      <alignment vertical="center" shrinkToFit="1"/>
    </xf>
    <xf numFmtId="0" fontId="12" fillId="0" borderId="18" xfId="0" applyFont="1" applyBorder="1" applyAlignment="1">
      <alignment vertical="center" shrinkToFit="1"/>
    </xf>
    <xf numFmtId="49" fontId="12" fillId="0" borderId="21" xfId="0" applyNumberFormat="1" applyFont="1" applyBorder="1" applyAlignment="1">
      <alignment horizontal="right" vertical="center" shrinkToFit="1"/>
    </xf>
    <xf numFmtId="179" fontId="12" fillId="0" borderId="22" xfId="0" applyNumberFormat="1" applyFont="1" applyBorder="1" applyAlignment="1">
      <alignment horizontal="left" vertical="center" shrinkToFit="1"/>
    </xf>
    <xf numFmtId="0" fontId="7" fillId="0" borderId="0" xfId="0" applyNumberFormat="1" applyFont="1" applyBorder="1" applyAlignment="1">
      <alignment horizontal="left" vertical="center"/>
    </xf>
    <xf numFmtId="0" fontId="7" fillId="0" borderId="0" xfId="0" applyNumberFormat="1" applyFont="1" applyBorder="1" applyAlignment="1">
      <alignment vertical="center"/>
    </xf>
    <xf numFmtId="0" fontId="17" fillId="0" borderId="0" xfId="64" applyFont="1" applyFill="1" applyAlignment="1">
      <alignment vertical="center"/>
      <protection/>
    </xf>
    <xf numFmtId="0" fontId="24" fillId="0" borderId="0" xfId="0" applyFont="1" applyAlignment="1">
      <alignment vertical="center"/>
    </xf>
    <xf numFmtId="0" fontId="34" fillId="0" borderId="0" xfId="0" applyFont="1" applyAlignment="1">
      <alignment/>
    </xf>
    <xf numFmtId="0" fontId="24" fillId="0" borderId="0" xfId="0" applyFont="1" applyBorder="1" applyAlignment="1">
      <alignment horizontal="center" vertical="center"/>
    </xf>
    <xf numFmtId="0" fontId="24" fillId="0" borderId="18" xfId="0" applyFont="1" applyBorder="1" applyAlignment="1">
      <alignment vertical="center"/>
    </xf>
    <xf numFmtId="0" fontId="24" fillId="0" borderId="0" xfId="0" applyFont="1" applyBorder="1" applyAlignment="1">
      <alignment vertical="center"/>
    </xf>
    <xf numFmtId="0" fontId="24" fillId="0" borderId="12" xfId="0" applyFont="1" applyBorder="1" applyAlignment="1">
      <alignment vertical="center"/>
    </xf>
    <xf numFmtId="0" fontId="24" fillId="0" borderId="10" xfId="0" applyFont="1" applyBorder="1" applyAlignment="1">
      <alignment vertical="center"/>
    </xf>
    <xf numFmtId="0" fontId="24" fillId="0" borderId="14" xfId="0" applyFont="1" applyBorder="1" applyAlignment="1">
      <alignment vertical="center"/>
    </xf>
    <xf numFmtId="0" fontId="24" fillId="0" borderId="0" xfId="0" applyFont="1" applyAlignment="1">
      <alignment/>
    </xf>
    <xf numFmtId="0" fontId="24" fillId="0" borderId="0" xfId="0" applyFont="1" applyBorder="1" applyAlignment="1">
      <alignment horizontal="right" vertical="center"/>
    </xf>
    <xf numFmtId="0" fontId="7" fillId="0" borderId="10" xfId="0" applyFont="1" applyBorder="1" applyAlignment="1">
      <alignment horizontal="distributed" vertical="center"/>
    </xf>
    <xf numFmtId="0" fontId="35" fillId="0" borderId="0" xfId="43" applyFont="1" applyBorder="1" applyAlignment="1" applyProtection="1">
      <alignment vertical="center"/>
      <protection/>
    </xf>
    <xf numFmtId="0" fontId="9" fillId="0" borderId="0" xfId="0" applyFont="1" applyBorder="1" applyAlignment="1">
      <alignment vertical="center"/>
    </xf>
    <xf numFmtId="49" fontId="7" fillId="0" borderId="10" xfId="0" applyNumberFormat="1" applyFont="1" applyBorder="1" applyAlignment="1">
      <alignment horizontal="center" vertical="center"/>
    </xf>
    <xf numFmtId="49" fontId="12" fillId="0" borderId="10" xfId="0" applyNumberFormat="1" applyFont="1" applyBorder="1" applyAlignment="1">
      <alignment horizontal="center" vertical="center" wrapText="1"/>
    </xf>
    <xf numFmtId="0" fontId="36" fillId="0" borderId="10" xfId="0" applyFont="1" applyBorder="1" applyAlignment="1">
      <alignment vertical="center"/>
    </xf>
    <xf numFmtId="0" fontId="9" fillId="0" borderId="0" xfId="64" applyFont="1">
      <alignment vertical="center"/>
      <protection/>
    </xf>
    <xf numFmtId="0" fontId="24" fillId="0" borderId="19" xfId="0" applyFont="1" applyBorder="1" applyAlignment="1">
      <alignment horizontal="center" vertical="center"/>
    </xf>
    <xf numFmtId="0" fontId="24" fillId="0" borderId="24" xfId="0" applyFont="1" applyBorder="1" applyAlignment="1">
      <alignment horizontal="center" vertical="center"/>
    </xf>
    <xf numFmtId="0" fontId="24" fillId="0" borderId="13" xfId="0" applyFont="1" applyBorder="1" applyAlignment="1">
      <alignment horizontal="center" vertical="center"/>
    </xf>
    <xf numFmtId="0" fontId="17" fillId="0" borderId="0" xfId="0" applyFont="1" applyAlignment="1">
      <alignment vertical="center"/>
    </xf>
    <xf numFmtId="0" fontId="24" fillId="0" borderId="13" xfId="0" applyFont="1" applyBorder="1" applyAlignment="1">
      <alignment vertical="center"/>
    </xf>
    <xf numFmtId="0" fontId="24" fillId="0" borderId="0" xfId="61" applyFont="1">
      <alignment vertical="center"/>
      <protection/>
    </xf>
    <xf numFmtId="0" fontId="17" fillId="0" borderId="0" xfId="63" applyFont="1" applyAlignment="1">
      <alignment vertical="center"/>
      <protection/>
    </xf>
    <xf numFmtId="0" fontId="38" fillId="0" borderId="0" xfId="63" applyFont="1" applyAlignment="1">
      <alignment vertical="center"/>
      <protection/>
    </xf>
    <xf numFmtId="0" fontId="39" fillId="0" borderId="25" xfId="63" applyFont="1" applyBorder="1" applyAlignment="1">
      <alignment horizontal="center" vertical="center"/>
      <protection/>
    </xf>
    <xf numFmtId="0" fontId="39" fillId="0" borderId="25" xfId="63" applyFont="1" applyBorder="1" applyAlignment="1">
      <alignment vertical="center"/>
      <protection/>
    </xf>
    <xf numFmtId="0" fontId="39" fillId="0" borderId="23" xfId="63" applyFont="1" applyBorder="1" applyAlignment="1">
      <alignment vertical="center"/>
      <protection/>
    </xf>
    <xf numFmtId="0" fontId="17" fillId="0" borderId="0" xfId="63" applyFont="1" applyAlignment="1">
      <alignment vertical="center" shrinkToFit="1"/>
      <protection/>
    </xf>
    <xf numFmtId="0" fontId="25" fillId="0" borderId="0" xfId="63" applyFont="1" applyAlignment="1">
      <alignment vertical="center" shrinkToFit="1"/>
      <protection/>
    </xf>
    <xf numFmtId="0" fontId="34" fillId="0" borderId="25" xfId="0" applyFont="1" applyBorder="1" applyAlignment="1">
      <alignment/>
    </xf>
    <xf numFmtId="0" fontId="40" fillId="0" borderId="0" xfId="0" applyFont="1" applyAlignment="1">
      <alignment horizontal="justify"/>
    </xf>
    <xf numFmtId="0" fontId="40" fillId="0" borderId="20" xfId="0" applyFont="1" applyBorder="1" applyAlignment="1">
      <alignment horizontal="right" vertical="top" wrapText="1"/>
    </xf>
    <xf numFmtId="0" fontId="41" fillId="0" borderId="26" xfId="0" applyFont="1" applyBorder="1" applyAlignment="1">
      <alignment horizontal="right" vertical="top" wrapText="1"/>
    </xf>
    <xf numFmtId="0" fontId="40" fillId="0" borderId="25" xfId="0" applyFont="1" applyBorder="1" applyAlignment="1">
      <alignment horizontal="justify" vertical="top" wrapText="1"/>
    </xf>
    <xf numFmtId="0" fontId="40" fillId="0" borderId="27" xfId="0" applyFont="1" applyBorder="1" applyAlignment="1">
      <alignment horizontal="justify" vertical="top" wrapText="1"/>
    </xf>
    <xf numFmtId="0" fontId="40" fillId="0" borderId="28" xfId="0" applyFont="1" applyBorder="1" applyAlignment="1">
      <alignment horizontal="justify" vertical="top" wrapText="1"/>
    </xf>
    <xf numFmtId="0" fontId="40" fillId="0" borderId="23" xfId="0" applyFont="1" applyBorder="1" applyAlignment="1">
      <alignment horizontal="justify" vertical="top" wrapText="1"/>
    </xf>
    <xf numFmtId="0" fontId="40" fillId="0" borderId="14" xfId="0" applyFont="1" applyBorder="1" applyAlignment="1">
      <alignment horizontal="justify" vertical="top" wrapText="1"/>
    </xf>
    <xf numFmtId="0" fontId="40" fillId="0" borderId="29" xfId="0" applyFont="1" applyBorder="1" applyAlignment="1">
      <alignment horizontal="justify" vertical="top" wrapText="1"/>
    </xf>
    <xf numFmtId="0" fontId="23" fillId="0" borderId="0" xfId="0" applyFont="1" applyBorder="1" applyAlignment="1">
      <alignment horizontal="center" vertical="center" wrapText="1"/>
    </xf>
    <xf numFmtId="0" fontId="40" fillId="0" borderId="0" xfId="0" applyFont="1" applyBorder="1" applyAlignment="1">
      <alignment horizontal="justify" vertical="top" wrapText="1"/>
    </xf>
    <xf numFmtId="0" fontId="23" fillId="0" borderId="30" xfId="0" applyFont="1" applyBorder="1" applyAlignment="1">
      <alignment vertical="top"/>
    </xf>
    <xf numFmtId="0" fontId="23" fillId="0" borderId="31" xfId="0" applyFont="1" applyBorder="1" applyAlignment="1">
      <alignment vertical="top" wrapText="1"/>
    </xf>
    <xf numFmtId="0" fontId="23" fillId="0" borderId="32" xfId="0" applyFont="1" applyBorder="1" applyAlignment="1">
      <alignment vertical="top" wrapText="1"/>
    </xf>
    <xf numFmtId="0" fontId="42" fillId="0" borderId="0" xfId="0" applyFont="1" applyAlignment="1">
      <alignment vertical="center"/>
    </xf>
    <xf numFmtId="0" fontId="24" fillId="0" borderId="0" xfId="0" applyFont="1" applyBorder="1" applyAlignment="1">
      <alignment vertical="center" wrapText="1"/>
    </xf>
    <xf numFmtId="0" fontId="17" fillId="0" borderId="0" xfId="67" applyFont="1">
      <alignment vertical="center"/>
      <protection/>
    </xf>
    <xf numFmtId="0" fontId="17" fillId="0" borderId="0" xfId="67" applyFont="1" applyAlignment="1">
      <alignment vertical="top" wrapText="1"/>
      <protection/>
    </xf>
    <xf numFmtId="0" fontId="17" fillId="0" borderId="0" xfId="67" applyFont="1" applyFill="1" applyBorder="1" applyAlignment="1">
      <alignment vertical="top"/>
      <protection/>
    </xf>
    <xf numFmtId="0" fontId="31" fillId="0" borderId="0" xfId="67" applyFont="1">
      <alignment vertical="center"/>
      <protection/>
    </xf>
    <xf numFmtId="0" fontId="31" fillId="0" borderId="0" xfId="67" applyFont="1" applyAlignment="1">
      <alignment vertical="top" wrapText="1"/>
      <protection/>
    </xf>
    <xf numFmtId="49" fontId="7" fillId="0" borderId="11"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34" fillId="0" borderId="0" xfId="0" applyFont="1" applyBorder="1" applyAlignment="1">
      <alignment vertical="top" wrapText="1"/>
    </xf>
    <xf numFmtId="0" fontId="24" fillId="0" borderId="25" xfId="0" applyFont="1" applyBorder="1" applyAlignment="1">
      <alignment horizontal="center"/>
    </xf>
    <xf numFmtId="0" fontId="17" fillId="0" borderId="0" xfId="62" applyFont="1">
      <alignment vertical="center"/>
      <protection/>
    </xf>
    <xf numFmtId="0" fontId="24" fillId="0" borderId="0" xfId="62" applyFont="1">
      <alignment vertical="center"/>
      <protection/>
    </xf>
    <xf numFmtId="0" fontId="24" fillId="0" borderId="17" xfId="62" applyFont="1" applyBorder="1" applyAlignment="1">
      <alignment horizontal="center" vertical="center"/>
      <protection/>
    </xf>
    <xf numFmtId="0" fontId="24" fillId="0" borderId="23" xfId="62" applyFont="1" applyBorder="1" applyAlignment="1">
      <alignment vertical="center"/>
      <protection/>
    </xf>
    <xf numFmtId="0" fontId="24" fillId="0" borderId="15" xfId="62" applyFont="1" applyBorder="1" applyAlignment="1">
      <alignment vertical="center"/>
      <protection/>
    </xf>
    <xf numFmtId="0" fontId="24" fillId="0" borderId="16" xfId="62" applyFont="1" applyBorder="1" applyAlignment="1">
      <alignment horizontal="right" vertical="center"/>
      <protection/>
    </xf>
    <xf numFmtId="49" fontId="7" fillId="0" borderId="11" xfId="0" applyNumberFormat="1" applyFont="1" applyBorder="1" applyAlignment="1">
      <alignment vertical="center"/>
    </xf>
    <xf numFmtId="0" fontId="7" fillId="0" borderId="11" xfId="0" applyNumberFormat="1" applyFont="1" applyBorder="1" applyAlignment="1">
      <alignment vertical="center"/>
    </xf>
    <xf numFmtId="0" fontId="8" fillId="0" borderId="0" xfId="0" applyFont="1" applyBorder="1" applyAlignment="1">
      <alignment/>
    </xf>
    <xf numFmtId="49" fontId="7" fillId="0" borderId="10" xfId="0" applyNumberFormat="1" applyFont="1" applyBorder="1" applyAlignment="1">
      <alignment vertical="center"/>
    </xf>
    <xf numFmtId="0" fontId="8" fillId="0" borderId="24" xfId="0" applyFont="1" applyBorder="1" applyAlignment="1">
      <alignment/>
    </xf>
    <xf numFmtId="0" fontId="8" fillId="0" borderId="11" xfId="0" applyFont="1" applyBorder="1" applyAlignment="1">
      <alignment/>
    </xf>
    <xf numFmtId="0" fontId="7" fillId="0" borderId="0" xfId="0" applyFont="1" applyBorder="1" applyAlignment="1">
      <alignment horizontal="left"/>
    </xf>
    <xf numFmtId="0" fontId="7" fillId="0" borderId="0" xfId="0" applyFont="1" applyAlignment="1">
      <alignment horizontal="right" vertical="center"/>
    </xf>
    <xf numFmtId="0" fontId="6" fillId="0" borderId="0" xfId="0" applyFont="1" applyAlignment="1">
      <alignment horizontal="distributed" vertical="center"/>
    </xf>
    <xf numFmtId="0" fontId="6" fillId="0" borderId="0" xfId="0" applyFont="1" applyAlignment="1">
      <alignment vertical="center"/>
    </xf>
    <xf numFmtId="0" fontId="7" fillId="0" borderId="25" xfId="0" applyFont="1" applyBorder="1" applyAlignment="1">
      <alignment horizontal="center" vertical="center"/>
    </xf>
    <xf numFmtId="0" fontId="7" fillId="0" borderId="0" xfId="0" applyFont="1" applyAlignment="1">
      <alignment horizontal="right"/>
    </xf>
    <xf numFmtId="0" fontId="7" fillId="0" borderId="0" xfId="65" applyFont="1">
      <alignment vertical="center"/>
      <protection/>
    </xf>
    <xf numFmtId="0" fontId="7" fillId="0" borderId="0" xfId="65" applyFont="1" applyAlignment="1">
      <alignment horizontal="left" vertical="center"/>
      <protection/>
    </xf>
    <xf numFmtId="0" fontId="33" fillId="0" borderId="0" xfId="0" applyFont="1" applyAlignment="1">
      <alignment/>
    </xf>
    <xf numFmtId="0" fontId="7" fillId="0" borderId="0" xfId="0" applyFont="1" applyBorder="1" applyAlignment="1">
      <alignment horizontal="distributed" vertical="center" wrapText="1"/>
    </xf>
    <xf numFmtId="0" fontId="8" fillId="0" borderId="0" xfId="0" applyFont="1" applyAlignment="1">
      <alignment horizontal="left" vertical="top" wrapText="1"/>
    </xf>
    <xf numFmtId="0" fontId="24" fillId="0" borderId="25" xfId="63" applyFont="1" applyBorder="1" applyAlignment="1">
      <alignment horizontal="center" vertical="center" wrapText="1"/>
      <protection/>
    </xf>
    <xf numFmtId="0" fontId="25" fillId="0" borderId="25" xfId="63" applyFont="1" applyBorder="1" applyAlignment="1">
      <alignment horizontal="center" vertical="center" wrapText="1"/>
      <protection/>
    </xf>
    <xf numFmtId="0" fontId="7" fillId="0" borderId="25" xfId="65" applyFont="1" applyBorder="1" applyAlignment="1">
      <alignment horizontal="distributed" vertical="center" wrapText="1" indent="1"/>
      <protection/>
    </xf>
    <xf numFmtId="0" fontId="7" fillId="0" borderId="25" xfId="65" applyFont="1" applyBorder="1" applyAlignment="1">
      <alignment horizontal="distributed" vertical="center" indent="1"/>
      <protection/>
    </xf>
    <xf numFmtId="0" fontId="7" fillId="0" borderId="25" xfId="65" applyFont="1" applyBorder="1" applyAlignment="1">
      <alignment vertical="center"/>
      <protection/>
    </xf>
    <xf numFmtId="0" fontId="7" fillId="0" borderId="20" xfId="65" applyFont="1" applyBorder="1" applyAlignment="1">
      <alignment horizontal="distributed" vertical="center" wrapText="1" indent="1"/>
      <protection/>
    </xf>
    <xf numFmtId="0" fontId="0" fillId="0" borderId="0" xfId="0" applyAlignment="1">
      <alignment vertical="top"/>
    </xf>
    <xf numFmtId="0" fontId="40" fillId="0" borderId="20" xfId="0" applyFont="1" applyBorder="1" applyAlignment="1">
      <alignment horizontal="justify" vertical="top" wrapText="1"/>
    </xf>
    <xf numFmtId="0" fontId="40" fillId="0" borderId="26" xfId="0" applyFont="1" applyBorder="1" applyAlignment="1">
      <alignment horizontal="justify" vertical="top" wrapText="1"/>
    </xf>
    <xf numFmtId="0" fontId="40" fillId="0" borderId="20" xfId="0" applyFont="1" applyBorder="1" applyAlignment="1">
      <alignment vertical="top" wrapText="1"/>
    </xf>
    <xf numFmtId="0" fontId="40" fillId="0" borderId="33" xfId="0" applyFont="1" applyBorder="1" applyAlignment="1">
      <alignment horizontal="justify" vertical="top" wrapText="1"/>
    </xf>
    <xf numFmtId="0" fontId="40" fillId="0" borderId="34" xfId="0" applyFont="1" applyBorder="1" applyAlignment="1">
      <alignment horizontal="justify" vertical="top" wrapText="1"/>
    </xf>
    <xf numFmtId="0" fontId="40" fillId="0" borderId="35" xfId="0" applyFont="1" applyBorder="1" applyAlignment="1">
      <alignment horizontal="justify" vertical="top" wrapText="1"/>
    </xf>
    <xf numFmtId="0" fontId="40" fillId="0" borderId="36" xfId="0" applyFont="1" applyBorder="1" applyAlignment="1">
      <alignment horizontal="right" vertical="top" wrapText="1"/>
    </xf>
    <xf numFmtId="0" fontId="41" fillId="0" borderId="37" xfId="0" applyFont="1" applyBorder="1" applyAlignment="1">
      <alignment horizontal="center" vertical="top" wrapText="1"/>
    </xf>
    <xf numFmtId="0" fontId="41" fillId="0" borderId="26" xfId="0" applyFont="1" applyBorder="1" applyAlignment="1">
      <alignment horizontal="center" vertical="top" wrapText="1"/>
    </xf>
    <xf numFmtId="0" fontId="40" fillId="0" borderId="38" xfId="0" applyFont="1" applyBorder="1" applyAlignment="1">
      <alignment horizontal="justify" vertical="top" wrapText="1"/>
    </xf>
    <xf numFmtId="0" fontId="40" fillId="0" borderId="39" xfId="0" applyFont="1" applyBorder="1" applyAlignment="1">
      <alignment horizontal="justify" vertical="top" wrapText="1"/>
    </xf>
    <xf numFmtId="0" fontId="40" fillId="0" borderId="17" xfId="0" applyFont="1" applyBorder="1" applyAlignment="1">
      <alignment horizontal="justify" vertical="top" wrapText="1"/>
    </xf>
    <xf numFmtId="0" fontId="40" fillId="0" borderId="37" xfId="0" applyFont="1" applyBorder="1" applyAlignment="1">
      <alignment horizontal="justify" vertical="top" wrapText="1"/>
    </xf>
    <xf numFmtId="0" fontId="40" fillId="0" borderId="40" xfId="0" applyFont="1" applyBorder="1" applyAlignment="1">
      <alignment horizontal="justify" vertical="top" wrapText="1"/>
    </xf>
    <xf numFmtId="0" fontId="40" fillId="0" borderId="41" xfId="0" applyFont="1" applyBorder="1" applyAlignment="1">
      <alignment horizontal="justify" vertical="top" wrapText="1"/>
    </xf>
    <xf numFmtId="0" fontId="7" fillId="0" borderId="13" xfId="0" applyFont="1" applyBorder="1" applyAlignment="1">
      <alignment horizontal="right" vertical="center"/>
    </xf>
    <xf numFmtId="0" fontId="0" fillId="0" borderId="0" xfId="0" applyBorder="1" applyAlignment="1">
      <alignment horizontal="center" vertical="center"/>
    </xf>
    <xf numFmtId="0" fontId="24" fillId="0" borderId="25" xfId="63" applyFont="1" applyBorder="1" applyAlignment="1">
      <alignment vertical="center"/>
      <protection/>
    </xf>
    <xf numFmtId="0" fontId="24" fillId="0" borderId="23" xfId="63" applyFont="1" applyBorder="1" applyAlignment="1">
      <alignment vertical="center"/>
      <protection/>
    </xf>
    <xf numFmtId="0" fontId="39" fillId="0" borderId="23" xfId="63" applyFont="1" applyBorder="1" applyAlignment="1">
      <alignment vertical="center" shrinkToFit="1"/>
      <protection/>
    </xf>
    <xf numFmtId="0" fontId="39" fillId="0" borderId="25" xfId="63" applyFont="1" applyBorder="1" applyAlignment="1">
      <alignment vertical="center" shrinkToFit="1"/>
      <protection/>
    </xf>
    <xf numFmtId="0" fontId="46" fillId="0" borderId="20" xfId="63" applyFont="1" applyBorder="1" applyAlignment="1">
      <alignment horizontal="right" vertical="center"/>
      <protection/>
    </xf>
    <xf numFmtId="0" fontId="24" fillId="0" borderId="20" xfId="63" applyFont="1" applyBorder="1" applyAlignment="1">
      <alignment horizontal="center" vertical="center"/>
      <protection/>
    </xf>
    <xf numFmtId="0" fontId="24" fillId="0" borderId="0" xfId="0" applyFont="1" applyAlignment="1">
      <alignment horizontal="center"/>
    </xf>
    <xf numFmtId="0" fontId="9" fillId="0" borderId="0" xfId="65" applyFont="1">
      <alignment vertical="center"/>
      <protection/>
    </xf>
    <xf numFmtId="0" fontId="17" fillId="0" borderId="0" xfId="0" applyFont="1" applyAlignment="1">
      <alignment horizontal="left"/>
    </xf>
    <xf numFmtId="0" fontId="9" fillId="0" borderId="0" xfId="0" applyFont="1" applyAlignment="1">
      <alignment/>
    </xf>
    <xf numFmtId="0" fontId="9" fillId="0" borderId="0" xfId="0" applyFont="1" applyAlignment="1">
      <alignment vertical="center"/>
    </xf>
    <xf numFmtId="0" fontId="24" fillId="0" borderId="42" xfId="67" applyFont="1" applyBorder="1" applyAlignment="1">
      <alignment horizontal="center" vertical="center" wrapText="1"/>
      <protection/>
    </xf>
    <xf numFmtId="0" fontId="24" fillId="0" borderId="43" xfId="67" applyFont="1" applyBorder="1" applyAlignment="1">
      <alignment horizontal="center" vertical="center"/>
      <protection/>
    </xf>
    <xf numFmtId="0" fontId="24" fillId="0" borderId="44" xfId="67" applyFont="1" applyBorder="1" applyAlignment="1">
      <alignment horizontal="center" vertical="center"/>
      <protection/>
    </xf>
    <xf numFmtId="0" fontId="24" fillId="0" borderId="45" xfId="67" applyFont="1" applyBorder="1" applyAlignment="1">
      <alignment vertical="top" wrapText="1"/>
      <protection/>
    </xf>
    <xf numFmtId="0" fontId="24" fillId="0" borderId="46" xfId="67" applyFont="1" applyBorder="1" applyAlignment="1">
      <alignment horizontal="right" vertical="top"/>
      <protection/>
    </xf>
    <xf numFmtId="0" fontId="24" fillId="0" borderId="47" xfId="67" applyFont="1" applyBorder="1" applyAlignment="1">
      <alignment horizontal="left" vertical="top" wrapText="1"/>
      <protection/>
    </xf>
    <xf numFmtId="0" fontId="24" fillId="0" borderId="46" xfId="67" applyFont="1" applyBorder="1" applyAlignment="1">
      <alignment vertical="top"/>
      <protection/>
    </xf>
    <xf numFmtId="0" fontId="24" fillId="0" borderId="48" xfId="67" applyFont="1" applyBorder="1" applyAlignment="1">
      <alignment vertical="top"/>
      <protection/>
    </xf>
    <xf numFmtId="0" fontId="24" fillId="0" borderId="48" xfId="67" applyFont="1" applyBorder="1" applyAlignment="1">
      <alignment horizontal="right" vertical="top"/>
      <protection/>
    </xf>
    <xf numFmtId="0" fontId="24" fillId="0" borderId="49" xfId="67" applyFont="1" applyBorder="1" applyAlignment="1">
      <alignment horizontal="left" vertical="top" wrapText="1"/>
      <protection/>
    </xf>
    <xf numFmtId="0" fontId="24" fillId="0" borderId="47" xfId="67" applyFont="1" applyBorder="1" applyAlignment="1">
      <alignment vertical="top" wrapText="1"/>
      <protection/>
    </xf>
    <xf numFmtId="0" fontId="24" fillId="0" borderId="42" xfId="67" applyFont="1" applyBorder="1" applyAlignment="1">
      <alignment vertical="top"/>
      <protection/>
    </xf>
    <xf numFmtId="0" fontId="24" fillId="0" borderId="50" xfId="67" applyFont="1" applyBorder="1" applyAlignment="1">
      <alignment vertical="top"/>
      <protection/>
    </xf>
    <xf numFmtId="0" fontId="24" fillId="0" borderId="50" xfId="67" applyFont="1" applyBorder="1">
      <alignment vertical="center"/>
      <protection/>
    </xf>
    <xf numFmtId="0" fontId="24" fillId="0" borderId="51" xfId="67" applyFont="1" applyBorder="1">
      <alignment vertical="center"/>
      <protection/>
    </xf>
    <xf numFmtId="0" fontId="24" fillId="0" borderId="47" xfId="67" applyFont="1" applyBorder="1" applyAlignment="1">
      <alignment horizontal="center" vertical="top" wrapText="1"/>
      <protection/>
    </xf>
    <xf numFmtId="0" fontId="24" fillId="0" borderId="52" xfId="67" applyFont="1" applyBorder="1" applyAlignment="1">
      <alignment vertical="top"/>
      <protection/>
    </xf>
    <xf numFmtId="0" fontId="24" fillId="0" borderId="0" xfId="67" applyFont="1" applyBorder="1" applyAlignment="1">
      <alignment vertical="top"/>
      <protection/>
    </xf>
    <xf numFmtId="0" fontId="24" fillId="0" borderId="0" xfId="67" applyFont="1" applyBorder="1">
      <alignment vertical="center"/>
      <protection/>
    </xf>
    <xf numFmtId="0" fontId="24" fillId="0" borderId="46" xfId="67" applyFont="1" applyBorder="1">
      <alignment vertical="center"/>
      <protection/>
    </xf>
    <xf numFmtId="0" fontId="24" fillId="0" borderId="53" xfId="67" applyFont="1" applyBorder="1" applyAlignment="1">
      <alignment vertical="top"/>
      <protection/>
    </xf>
    <xf numFmtId="0" fontId="24" fillId="0" borderId="54" xfId="67" applyFont="1" applyBorder="1" applyAlignment="1">
      <alignment vertical="top"/>
      <protection/>
    </xf>
    <xf numFmtId="0" fontId="24" fillId="0" borderId="54" xfId="67" applyFont="1" applyBorder="1">
      <alignment vertical="center"/>
      <protection/>
    </xf>
    <xf numFmtId="0" fontId="24" fillId="0" borderId="48" xfId="67" applyFont="1" applyBorder="1">
      <alignment vertical="center"/>
      <protection/>
    </xf>
    <xf numFmtId="0" fontId="47" fillId="0" borderId="50" xfId="67" applyFont="1" applyFill="1" applyBorder="1" applyAlignment="1">
      <alignment vertical="top"/>
      <protection/>
    </xf>
    <xf numFmtId="0" fontId="47" fillId="0" borderId="0" xfId="67" applyFont="1" applyFill="1" applyBorder="1" applyAlignment="1">
      <alignment vertical="top"/>
      <protection/>
    </xf>
    <xf numFmtId="0" fontId="47" fillId="0" borderId="0" xfId="67" applyFont="1">
      <alignment vertical="center"/>
      <protection/>
    </xf>
    <xf numFmtId="0" fontId="48" fillId="0" borderId="0" xfId="0" applyFont="1" applyAlignment="1">
      <alignment vertical="center"/>
    </xf>
    <xf numFmtId="0" fontId="24" fillId="0" borderId="0" xfId="64" applyFont="1">
      <alignment vertical="center"/>
      <protection/>
    </xf>
    <xf numFmtId="0" fontId="7" fillId="0" borderId="0" xfId="64" applyFont="1" applyFill="1">
      <alignment vertical="center"/>
      <protection/>
    </xf>
    <xf numFmtId="0" fontId="24" fillId="0" borderId="0" xfId="64" applyFont="1" applyFill="1">
      <alignment vertical="center"/>
      <protection/>
    </xf>
    <xf numFmtId="0" fontId="24" fillId="0" borderId="0" xfId="64" applyFont="1" applyFill="1" applyAlignment="1">
      <alignment horizontal="right" vertical="center"/>
      <protection/>
    </xf>
    <xf numFmtId="0" fontId="24" fillId="0" borderId="45" xfId="64" applyFont="1" applyBorder="1">
      <alignment vertical="center"/>
      <protection/>
    </xf>
    <xf numFmtId="0" fontId="24" fillId="0" borderId="51" xfId="64" applyFont="1" applyBorder="1" applyAlignment="1">
      <alignment horizontal="center" vertical="top" wrapText="1"/>
      <protection/>
    </xf>
    <xf numFmtId="0" fontId="24" fillId="0" borderId="47" xfId="64" applyFont="1" applyBorder="1">
      <alignment vertical="center"/>
      <protection/>
    </xf>
    <xf numFmtId="0" fontId="24" fillId="0" borderId="46" xfId="64" applyFont="1" applyBorder="1" applyAlignment="1">
      <alignment vertical="top" wrapText="1"/>
      <protection/>
    </xf>
    <xf numFmtId="0" fontId="24" fillId="0" borderId="46" xfId="64" applyFont="1" applyBorder="1" applyAlignment="1">
      <alignment horizontal="center" vertical="top" wrapText="1"/>
      <protection/>
    </xf>
    <xf numFmtId="0" fontId="24" fillId="0" borderId="47" xfId="64" applyFont="1" applyFill="1" applyBorder="1" applyAlignment="1">
      <alignment horizontal="center" vertical="center"/>
      <protection/>
    </xf>
    <xf numFmtId="0" fontId="24" fillId="0" borderId="49" xfId="64" applyFont="1" applyBorder="1" applyAlignment="1">
      <alignment horizontal="center" vertical="top" wrapText="1"/>
      <protection/>
    </xf>
    <xf numFmtId="0" fontId="24" fillId="0" borderId="48" xfId="64" applyFont="1" applyBorder="1" applyAlignment="1">
      <alignment vertical="top" wrapText="1"/>
      <protection/>
    </xf>
    <xf numFmtId="0" fontId="24" fillId="0" borderId="48" xfId="64" applyFont="1" applyBorder="1" applyAlignment="1">
      <alignment horizontal="center" vertical="top" wrapText="1"/>
      <protection/>
    </xf>
    <xf numFmtId="0" fontId="24" fillId="0" borderId="48" xfId="64" applyFont="1" applyBorder="1" applyAlignment="1">
      <alignment horizontal="center" vertical="top" shrinkToFit="1"/>
      <protection/>
    </xf>
    <xf numFmtId="0" fontId="24" fillId="0" borderId="46" xfId="64" applyFont="1" applyBorder="1" applyAlignment="1">
      <alignment horizontal="right" vertical="top" wrapText="1"/>
      <protection/>
    </xf>
    <xf numFmtId="0" fontId="24" fillId="0" borderId="49" xfId="64" applyFont="1" applyBorder="1">
      <alignment vertical="center"/>
      <protection/>
    </xf>
    <xf numFmtId="0" fontId="24" fillId="0" borderId="43" xfId="64" applyFont="1" applyBorder="1">
      <alignment vertical="center"/>
      <protection/>
    </xf>
    <xf numFmtId="0" fontId="24" fillId="0" borderId="44" xfId="64" applyFont="1" applyBorder="1" applyAlignment="1">
      <alignment vertical="top" wrapText="1"/>
      <protection/>
    </xf>
    <xf numFmtId="0" fontId="24" fillId="0" borderId="55" xfId="64" applyFont="1" applyBorder="1">
      <alignment vertical="center"/>
      <protection/>
    </xf>
    <xf numFmtId="0" fontId="24" fillId="0" borderId="56" xfId="64" applyFont="1" applyBorder="1" applyAlignment="1">
      <alignment vertical="top" wrapText="1"/>
      <protection/>
    </xf>
    <xf numFmtId="0" fontId="24" fillId="0" borderId="57" xfId="64" applyFont="1" applyBorder="1" applyAlignment="1">
      <alignment vertical="top" wrapText="1"/>
      <protection/>
    </xf>
    <xf numFmtId="0" fontId="24" fillId="0" borderId="58" xfId="64" applyFont="1" applyBorder="1" applyAlignment="1">
      <alignment vertical="top"/>
      <protection/>
    </xf>
    <xf numFmtId="0" fontId="24" fillId="0" borderId="56" xfId="64" applyFont="1" applyBorder="1" applyAlignment="1">
      <alignment vertical="top"/>
      <protection/>
    </xf>
    <xf numFmtId="0" fontId="24" fillId="0" borderId="57" xfId="64" applyFont="1" applyBorder="1" applyAlignment="1">
      <alignment vertical="top"/>
      <protection/>
    </xf>
    <xf numFmtId="0" fontId="24" fillId="0" borderId="59" xfId="64" applyFont="1" applyBorder="1" applyAlignment="1">
      <alignment vertical="top" wrapText="1"/>
      <protection/>
    </xf>
    <xf numFmtId="0" fontId="24" fillId="0" borderId="52" xfId="64" applyFont="1" applyBorder="1" applyAlignment="1">
      <alignment vertical="top"/>
      <protection/>
    </xf>
    <xf numFmtId="0" fontId="24" fillId="0" borderId="0" xfId="64" applyFont="1" applyAlignment="1">
      <alignment vertical="top"/>
      <protection/>
    </xf>
    <xf numFmtId="0" fontId="24" fillId="0" borderId="46" xfId="64" applyFont="1" applyBorder="1" applyAlignment="1">
      <alignment vertical="top"/>
      <protection/>
    </xf>
    <xf numFmtId="0" fontId="24" fillId="0" borderId="54" xfId="64" applyFont="1" applyBorder="1" applyAlignment="1">
      <alignment vertical="top" wrapText="1"/>
      <protection/>
    </xf>
    <xf numFmtId="0" fontId="24" fillId="0" borderId="47" xfId="64" applyFont="1" applyBorder="1" applyAlignment="1">
      <alignment horizontal="center" vertical="top" wrapText="1"/>
      <protection/>
    </xf>
    <xf numFmtId="0" fontId="24" fillId="0" borderId="0" xfId="64" applyFont="1" applyBorder="1" applyAlignment="1">
      <alignment vertical="top" wrapText="1"/>
      <protection/>
    </xf>
    <xf numFmtId="0" fontId="24" fillId="0" borderId="53" xfId="64" applyFont="1" applyBorder="1" applyAlignment="1">
      <alignment vertical="top"/>
      <protection/>
    </xf>
    <xf numFmtId="0" fontId="24" fillId="0" borderId="54" xfId="64" applyFont="1" applyBorder="1" applyAlignment="1">
      <alignment vertical="top"/>
      <protection/>
    </xf>
    <xf numFmtId="0" fontId="24" fillId="0" borderId="48" xfId="64" applyFont="1" applyBorder="1" applyAlignment="1">
      <alignment vertical="top"/>
      <protection/>
    </xf>
    <xf numFmtId="0" fontId="24" fillId="0" borderId="0" xfId="64" applyFont="1" applyAlignment="1" quotePrefix="1">
      <alignment horizontal="right" vertical="center"/>
      <protection/>
    </xf>
    <xf numFmtId="0" fontId="24" fillId="0" borderId="0" xfId="64" applyFont="1" applyFill="1" applyBorder="1" applyAlignment="1">
      <alignment horizontal="center" vertical="center" wrapText="1"/>
      <protection/>
    </xf>
    <xf numFmtId="0" fontId="24" fillId="0" borderId="0" xfId="64" applyFont="1" applyFill="1" applyAlignment="1">
      <alignment vertical="center"/>
      <protection/>
    </xf>
    <xf numFmtId="0" fontId="24" fillId="0" borderId="54" xfId="64" applyFont="1" applyFill="1" applyBorder="1" applyAlignment="1">
      <alignment horizontal="right" vertical="center"/>
      <protection/>
    </xf>
    <xf numFmtId="0" fontId="24" fillId="0" borderId="0" xfId="63" applyFont="1" applyAlignment="1">
      <alignment horizontal="right" vertical="center"/>
      <protection/>
    </xf>
    <xf numFmtId="0" fontId="24" fillId="0" borderId="0" xfId="64" applyFont="1" applyFill="1" applyBorder="1" applyAlignment="1">
      <alignment vertical="center"/>
      <protection/>
    </xf>
    <xf numFmtId="0" fontId="24" fillId="0" borderId="45" xfId="64" applyFont="1" applyFill="1" applyBorder="1" applyAlignment="1">
      <alignment horizontal="right" vertical="center" wrapText="1"/>
      <protection/>
    </xf>
    <xf numFmtId="0" fontId="24" fillId="0" borderId="51" xfId="64" applyFont="1" applyFill="1" applyBorder="1" applyAlignment="1">
      <alignment horizontal="center" vertical="center" wrapText="1"/>
      <protection/>
    </xf>
    <xf numFmtId="0" fontId="24" fillId="0" borderId="47" xfId="64" applyFont="1" applyFill="1" applyBorder="1" applyAlignment="1">
      <alignment vertical="center" wrapText="1"/>
      <protection/>
    </xf>
    <xf numFmtId="0" fontId="24" fillId="0" borderId="46" xfId="64" applyFont="1" applyFill="1" applyBorder="1" applyAlignment="1">
      <alignment horizontal="center" vertical="center" wrapText="1"/>
      <protection/>
    </xf>
    <xf numFmtId="0" fontId="24" fillId="0" borderId="49" xfId="64" applyFont="1" applyFill="1" applyBorder="1" applyAlignment="1">
      <alignment vertical="center" wrapText="1"/>
      <protection/>
    </xf>
    <xf numFmtId="0" fontId="24" fillId="0" borderId="48" xfId="64" applyFont="1" applyFill="1" applyBorder="1" applyAlignment="1">
      <alignment horizontal="center" vertical="center" wrapText="1"/>
      <protection/>
    </xf>
    <xf numFmtId="0" fontId="24" fillId="0" borderId="47" xfId="64" applyFont="1" applyFill="1" applyBorder="1" applyAlignment="1">
      <alignment horizontal="center" vertical="center" wrapText="1"/>
      <protection/>
    </xf>
    <xf numFmtId="0" fontId="24" fillId="0" borderId="46" xfId="64" applyFont="1" applyFill="1" applyBorder="1" applyAlignment="1">
      <alignment horizontal="right" vertical="center" wrapText="1"/>
      <protection/>
    </xf>
    <xf numFmtId="0" fontId="24" fillId="0" borderId="46" xfId="64" applyFont="1" applyFill="1" applyBorder="1" applyAlignment="1">
      <alignment vertical="center" wrapText="1"/>
      <protection/>
    </xf>
    <xf numFmtId="0" fontId="24" fillId="0" borderId="60" xfId="64" applyFont="1" applyFill="1" applyBorder="1" applyAlignment="1">
      <alignment horizontal="center" vertical="center" wrapText="1"/>
      <protection/>
    </xf>
    <xf numFmtId="0" fontId="24" fillId="0" borderId="61" xfId="64" applyFont="1" applyFill="1" applyBorder="1" applyAlignment="1">
      <alignment vertical="center" wrapText="1"/>
      <protection/>
    </xf>
    <xf numFmtId="0" fontId="24" fillId="0" borderId="51" xfId="64" applyFont="1" applyFill="1" applyBorder="1" applyAlignment="1">
      <alignment vertical="center" wrapText="1"/>
      <protection/>
    </xf>
    <xf numFmtId="0" fontId="24" fillId="0" borderId="62" xfId="64" applyFont="1" applyFill="1" applyBorder="1" applyAlignment="1">
      <alignment horizontal="center" vertical="center" wrapText="1"/>
      <protection/>
    </xf>
    <xf numFmtId="0" fontId="24" fillId="0" borderId="63" xfId="64" applyFont="1" applyFill="1" applyBorder="1" applyAlignment="1">
      <alignment vertical="center" wrapText="1"/>
      <protection/>
    </xf>
    <xf numFmtId="0" fontId="24" fillId="0" borderId="54" xfId="64" applyFont="1" applyFill="1" applyBorder="1" applyAlignment="1">
      <alignment horizontal="center" vertical="center" wrapText="1"/>
      <protection/>
    </xf>
    <xf numFmtId="0" fontId="24" fillId="0" borderId="48" xfId="64" applyFont="1" applyFill="1" applyBorder="1" applyAlignment="1">
      <alignment vertical="center" wrapText="1"/>
      <protection/>
    </xf>
    <xf numFmtId="0" fontId="24" fillId="0" borderId="0" xfId="64" applyFont="1" applyFill="1" applyBorder="1" applyAlignment="1">
      <alignment horizontal="right" vertical="center" wrapText="1"/>
      <protection/>
    </xf>
    <xf numFmtId="0" fontId="24" fillId="0" borderId="0" xfId="64" applyFont="1" applyFill="1" applyBorder="1" applyAlignment="1">
      <alignment vertical="center" wrapText="1"/>
      <protection/>
    </xf>
    <xf numFmtId="0" fontId="24" fillId="0" borderId="45" xfId="64" applyFont="1" applyFill="1" applyBorder="1" applyAlignment="1">
      <alignment horizontal="center" vertical="center" wrapText="1"/>
      <protection/>
    </xf>
    <xf numFmtId="0" fontId="24" fillId="0" borderId="50" xfId="64" applyFont="1" applyFill="1" applyBorder="1" applyAlignment="1">
      <alignment vertical="center" wrapText="1"/>
      <protection/>
    </xf>
    <xf numFmtId="0" fontId="24" fillId="0" borderId="15" xfId="64" applyFont="1" applyFill="1" applyBorder="1" applyAlignment="1">
      <alignment vertical="center" wrapText="1"/>
      <protection/>
    </xf>
    <xf numFmtId="0" fontId="17" fillId="0" borderId="0" xfId="0" applyFont="1" applyAlignment="1">
      <alignment/>
    </xf>
    <xf numFmtId="38" fontId="24" fillId="0" borderId="0" xfId="49" applyFont="1" applyAlignment="1">
      <alignment vertical="center"/>
    </xf>
    <xf numFmtId="38" fontId="24" fillId="0" borderId="17" xfId="49" applyFont="1" applyBorder="1" applyAlignment="1">
      <alignment horizontal="left" vertical="top"/>
    </xf>
    <xf numFmtId="38" fontId="49" fillId="0" borderId="0" xfId="49" applyFont="1" applyBorder="1" applyAlignment="1">
      <alignment horizontal="center" vertical="top" wrapText="1"/>
    </xf>
    <xf numFmtId="38" fontId="49" fillId="0" borderId="0" xfId="49" applyFont="1" applyBorder="1" applyAlignment="1" quotePrefix="1">
      <alignment horizontal="right" vertical="center" wrapText="1"/>
    </xf>
    <xf numFmtId="38" fontId="6" fillId="0" borderId="0" xfId="49" applyFont="1" applyBorder="1" applyAlignment="1">
      <alignment vertical="center"/>
    </xf>
    <xf numFmtId="38" fontId="6" fillId="0" borderId="0" xfId="49" applyFont="1" applyAlignment="1">
      <alignment vertical="center"/>
    </xf>
    <xf numFmtId="38" fontId="6" fillId="0" borderId="0" xfId="49" applyFont="1" applyBorder="1" applyAlignment="1">
      <alignment horizontal="left" vertical="center"/>
    </xf>
    <xf numFmtId="38" fontId="6" fillId="0" borderId="0" xfId="49" applyFont="1" applyBorder="1" applyAlignment="1">
      <alignment horizontal="center" vertical="center"/>
    </xf>
    <xf numFmtId="38" fontId="24" fillId="0" borderId="0" xfId="49" applyFont="1" applyBorder="1" applyAlignment="1">
      <alignment horizontal="left" vertical="top"/>
    </xf>
    <xf numFmtId="38" fontId="49" fillId="0" borderId="0" xfId="49" applyFont="1" applyAlignment="1">
      <alignment vertical="center"/>
    </xf>
    <xf numFmtId="0" fontId="24" fillId="0" borderId="0" xfId="68" applyFont="1" applyAlignment="1">
      <alignment horizontal="left" vertical="center"/>
      <protection/>
    </xf>
    <xf numFmtId="0" fontId="24" fillId="0" borderId="15" xfId="68" applyFont="1" applyBorder="1" applyAlignment="1">
      <alignment horizontal="center" vertical="center"/>
      <protection/>
    </xf>
    <xf numFmtId="0" fontId="24" fillId="0" borderId="16" xfId="68" applyFont="1" applyBorder="1" applyAlignment="1">
      <alignment horizontal="center" vertical="center"/>
      <protection/>
    </xf>
    <xf numFmtId="0" fontId="24" fillId="0" borderId="18" xfId="68" applyFont="1" applyBorder="1" applyAlignment="1">
      <alignment horizontal="right" vertical="center" wrapText="1"/>
      <protection/>
    </xf>
    <xf numFmtId="0" fontId="24" fillId="0" borderId="13" xfId="68" applyFont="1" applyBorder="1" applyAlignment="1">
      <alignment horizontal="right" vertical="center" wrapText="1"/>
      <protection/>
    </xf>
    <xf numFmtId="0" fontId="24" fillId="0" borderId="27" xfId="68" applyFont="1" applyBorder="1" applyAlignment="1">
      <alignment horizontal="center" vertical="center"/>
      <protection/>
    </xf>
    <xf numFmtId="0" fontId="24" fillId="0" borderId="18" xfId="68" applyFont="1" applyBorder="1" applyAlignment="1">
      <alignment vertical="center" wrapText="1"/>
      <protection/>
    </xf>
    <xf numFmtId="0" fontId="24" fillId="0" borderId="13" xfId="68" applyFont="1" applyBorder="1" applyAlignment="1">
      <alignment vertical="center" wrapText="1"/>
      <protection/>
    </xf>
    <xf numFmtId="0" fontId="24" fillId="0" borderId="15" xfId="68" applyFont="1" applyBorder="1" applyAlignment="1">
      <alignment horizontal="left" vertical="center"/>
      <protection/>
    </xf>
    <xf numFmtId="0" fontId="24" fillId="0" borderId="0" xfId="68" applyFont="1" applyBorder="1" applyAlignment="1">
      <alignment horizontal="right" vertical="center"/>
      <protection/>
    </xf>
    <xf numFmtId="0" fontId="24" fillId="0" borderId="0" xfId="68" applyFont="1" applyAlignment="1">
      <alignment horizontal="left" vertical="top"/>
      <protection/>
    </xf>
    <xf numFmtId="0" fontId="24" fillId="0" borderId="0" xfId="68" applyFont="1" applyAlignment="1">
      <alignment horizontal="right" vertical="top"/>
      <protection/>
    </xf>
    <xf numFmtId="0" fontId="50" fillId="0" borderId="0" xfId="0" applyFont="1" applyAlignment="1">
      <alignment horizontal="left"/>
    </xf>
    <xf numFmtId="38" fontId="49" fillId="0" borderId="0" xfId="49" applyFont="1" applyBorder="1" applyAlignment="1" quotePrefix="1">
      <alignment horizontal="right" vertical="top" wrapText="1"/>
    </xf>
    <xf numFmtId="0" fontId="19" fillId="0" borderId="0" xfId="0" applyFont="1" applyAlignment="1">
      <alignment horizontal="left" vertical="top" wrapText="1"/>
    </xf>
    <xf numFmtId="0" fontId="17" fillId="0" borderId="0" xfId="64" applyFont="1" applyFill="1" applyBorder="1" applyAlignment="1">
      <alignment vertical="center"/>
      <protection/>
    </xf>
    <xf numFmtId="0" fontId="17" fillId="0" borderId="0" xfId="64" applyFont="1" applyFill="1" applyBorder="1" applyAlignment="1">
      <alignment horizontal="right" vertical="center"/>
      <protection/>
    </xf>
    <xf numFmtId="0" fontId="20" fillId="0" borderId="0" xfId="0" applyFont="1" applyFill="1" applyAlignment="1">
      <alignment/>
    </xf>
    <xf numFmtId="0" fontId="6" fillId="0" borderId="0" xfId="0" applyFont="1" applyAlignment="1">
      <alignment horizontal="distributed" vertical="top"/>
    </xf>
    <xf numFmtId="0" fontId="6" fillId="0" borderId="0" xfId="0" applyFont="1" applyAlignment="1">
      <alignment horizontal="center" vertical="top"/>
    </xf>
    <xf numFmtId="0" fontId="15" fillId="0" borderId="0" xfId="0" applyFont="1" applyBorder="1" applyAlignment="1">
      <alignment horizontal="left" vertical="center"/>
    </xf>
    <xf numFmtId="49" fontId="24" fillId="0" borderId="0" xfId="0" applyNumberFormat="1" applyFont="1" applyAlignment="1">
      <alignment/>
    </xf>
    <xf numFmtId="0" fontId="17" fillId="0" borderId="0" xfId="64" applyFont="1" applyAlignment="1">
      <alignment vertical="center"/>
      <protection/>
    </xf>
    <xf numFmtId="0" fontId="24" fillId="0" borderId="0" xfId="0" applyFont="1" applyAlignment="1">
      <alignment horizontal="left"/>
    </xf>
    <xf numFmtId="0" fontId="24" fillId="0" borderId="10" xfId="0" applyFont="1" applyBorder="1" applyAlignment="1">
      <alignment/>
    </xf>
    <xf numFmtId="0" fontId="24" fillId="0" borderId="27" xfId="62" applyFont="1" applyBorder="1" applyAlignment="1">
      <alignment horizontal="left" vertical="center"/>
      <protection/>
    </xf>
    <xf numFmtId="0" fontId="24" fillId="0" borderId="0" xfId="0" applyFont="1" applyAlignment="1" quotePrefix="1">
      <alignment horizontal="center" vertical="top"/>
    </xf>
    <xf numFmtId="0" fontId="24" fillId="0" borderId="0" xfId="0" applyFont="1" applyAlignment="1">
      <alignment horizontal="center" vertical="top"/>
    </xf>
    <xf numFmtId="0" fontId="24" fillId="0" borderId="0" xfId="0" applyFont="1" applyAlignment="1" quotePrefix="1">
      <alignment horizontal="right" vertical="top"/>
    </xf>
    <xf numFmtId="49" fontId="6" fillId="0" borderId="0" xfId="0" applyNumberFormat="1" applyFont="1" applyAlignment="1">
      <alignment horizontal="right" indent="1"/>
    </xf>
    <xf numFmtId="0" fontId="4" fillId="0" borderId="0" xfId="0" applyFont="1" applyAlignment="1">
      <alignment vertical="center" wrapText="1"/>
    </xf>
    <xf numFmtId="193" fontId="7" fillId="0" borderId="25" xfId="65" applyNumberFormat="1" applyFont="1" applyBorder="1" applyAlignment="1">
      <alignment vertical="center"/>
      <protection/>
    </xf>
    <xf numFmtId="0" fontId="7" fillId="0" borderId="25" xfId="65" applyFont="1" applyBorder="1" applyAlignment="1">
      <alignment vertical="center" wrapText="1"/>
      <protection/>
    </xf>
    <xf numFmtId="49" fontId="41" fillId="0" borderId="17" xfId="0" applyNumberFormat="1" applyFont="1" applyBorder="1" applyAlignment="1">
      <alignment horizontal="center" vertical="top" wrapText="1"/>
    </xf>
    <xf numFmtId="38" fontId="24" fillId="0" borderId="25" xfId="49" applyFont="1" applyBorder="1" applyAlignment="1">
      <alignment horizontal="left" vertical="top"/>
    </xf>
    <xf numFmtId="0" fontId="7" fillId="0" borderId="10" xfId="65" applyFont="1" applyBorder="1">
      <alignment vertical="center"/>
      <protection/>
    </xf>
    <xf numFmtId="0" fontId="7" fillId="0" borderId="19" xfId="65" applyFont="1" applyBorder="1">
      <alignment vertical="center"/>
      <protection/>
    </xf>
    <xf numFmtId="0" fontId="7" fillId="0" borderId="18" xfId="65" applyFont="1" applyBorder="1">
      <alignment vertical="center"/>
      <protection/>
    </xf>
    <xf numFmtId="0" fontId="7" fillId="0" borderId="0" xfId="65" applyFont="1" applyBorder="1">
      <alignment vertical="center"/>
      <protection/>
    </xf>
    <xf numFmtId="0" fontId="7" fillId="0" borderId="25" xfId="65" applyFont="1" applyBorder="1" applyAlignment="1">
      <alignment horizontal="center" vertical="center"/>
      <protection/>
    </xf>
    <xf numFmtId="0" fontId="7" fillId="0" borderId="25" xfId="65" applyFont="1" applyBorder="1">
      <alignment vertical="center"/>
      <protection/>
    </xf>
    <xf numFmtId="0" fontId="7" fillId="0" borderId="11" xfId="65" applyFont="1" applyBorder="1" applyAlignment="1">
      <alignment vertical="center"/>
      <protection/>
    </xf>
    <xf numFmtId="0" fontId="8" fillId="0" borderId="11" xfId="0" applyFont="1" applyBorder="1" applyAlignment="1">
      <alignment vertical="center"/>
    </xf>
    <xf numFmtId="0" fontId="7" fillId="0" borderId="12" xfId="65" applyFont="1" applyBorder="1">
      <alignment vertical="center"/>
      <protection/>
    </xf>
    <xf numFmtId="0" fontId="6" fillId="0" borderId="27" xfId="65" applyFont="1" applyBorder="1" applyAlignment="1">
      <alignment vertical="top" wrapText="1"/>
      <protection/>
    </xf>
    <xf numFmtId="0" fontId="17" fillId="0" borderId="25" xfId="63" applyFont="1" applyBorder="1" applyAlignment="1">
      <alignment vertical="center"/>
      <protection/>
    </xf>
    <xf numFmtId="0" fontId="17" fillId="0" borderId="19" xfId="63" applyFont="1" applyBorder="1" applyAlignment="1">
      <alignment vertical="center"/>
      <protection/>
    </xf>
    <xf numFmtId="0" fontId="17" fillId="0" borderId="23" xfId="63" applyFont="1" applyBorder="1" applyAlignment="1">
      <alignment vertical="center"/>
      <protection/>
    </xf>
    <xf numFmtId="0" fontId="17" fillId="0" borderId="20" xfId="63" applyFont="1" applyBorder="1" applyAlignment="1">
      <alignment vertical="center"/>
      <protection/>
    </xf>
    <xf numFmtId="0" fontId="6" fillId="0" borderId="25" xfId="65" applyFont="1" applyBorder="1" applyAlignment="1">
      <alignment horizontal="distributed" vertical="center" indent="1"/>
      <protection/>
    </xf>
    <xf numFmtId="0" fontId="24" fillId="0" borderId="11" xfId="64" applyFont="1" applyFill="1" applyBorder="1" applyAlignment="1">
      <alignment horizontal="center" vertical="center" wrapText="1"/>
      <protection/>
    </xf>
    <xf numFmtId="0" fontId="53" fillId="0" borderId="0" xfId="0" applyFont="1" applyAlignment="1">
      <alignment vertical="center"/>
    </xf>
    <xf numFmtId="0" fontId="7" fillId="0" borderId="19" xfId="65" applyFont="1" applyBorder="1" applyAlignment="1">
      <alignment horizontal="left" vertical="top"/>
      <protection/>
    </xf>
    <xf numFmtId="0" fontId="8" fillId="0" borderId="19" xfId="0" applyFont="1" applyBorder="1" applyAlignment="1">
      <alignment/>
    </xf>
    <xf numFmtId="0" fontId="7" fillId="0" borderId="19" xfId="0" applyFont="1" applyBorder="1" applyAlignment="1">
      <alignment/>
    </xf>
    <xf numFmtId="0" fontId="8" fillId="0" borderId="14" xfId="0" applyFont="1" applyBorder="1" applyAlignment="1">
      <alignment/>
    </xf>
    <xf numFmtId="49" fontId="41" fillId="0" borderId="20" xfId="0" applyNumberFormat="1" applyFont="1" applyBorder="1" applyAlignment="1">
      <alignment horizontal="center" vertical="top" wrapText="1"/>
    </xf>
    <xf numFmtId="49" fontId="41" fillId="0" borderId="36" xfId="0" applyNumberFormat="1" applyFont="1" applyBorder="1" applyAlignment="1">
      <alignment horizontal="center" vertical="top" wrapText="1"/>
    </xf>
    <xf numFmtId="58" fontId="7" fillId="0" borderId="0" xfId="0" applyNumberFormat="1" applyFont="1" applyBorder="1" applyAlignment="1">
      <alignment horizontal="right" vertical="center"/>
    </xf>
    <xf numFmtId="0" fontId="17" fillId="0" borderId="0" xfId="64" applyFont="1" applyFill="1" applyAlignment="1">
      <alignment horizontal="right" vertical="center"/>
      <protection/>
    </xf>
    <xf numFmtId="0" fontId="24" fillId="0" borderId="10" xfId="64" applyFont="1" applyFill="1" applyBorder="1" applyAlignment="1">
      <alignment vertical="center"/>
      <protection/>
    </xf>
    <xf numFmtId="0" fontId="24" fillId="0" borderId="64" xfId="64" applyFont="1" applyFill="1" applyBorder="1" applyAlignment="1">
      <alignment horizontal="right" vertical="center" wrapText="1"/>
      <protection/>
    </xf>
    <xf numFmtId="0" fontId="24" fillId="0" borderId="65" xfId="64" applyFont="1" applyFill="1" applyBorder="1" applyAlignment="1">
      <alignment horizontal="center" vertical="center" wrapText="1"/>
      <protection/>
    </xf>
    <xf numFmtId="0" fontId="17" fillId="0" borderId="0" xfId="64" applyFont="1" applyFill="1" applyBorder="1" applyAlignment="1">
      <alignment vertical="center" shrinkToFit="1"/>
      <protection/>
    </xf>
    <xf numFmtId="0" fontId="24" fillId="0" borderId="52" xfId="64" applyFont="1" applyFill="1" applyBorder="1" applyAlignment="1">
      <alignment vertical="center" wrapText="1"/>
      <protection/>
    </xf>
    <xf numFmtId="0" fontId="24" fillId="0" borderId="0" xfId="64" applyFont="1" applyFill="1" applyBorder="1" applyAlignment="1">
      <alignment horizontal="center" vertical="center"/>
      <protection/>
    </xf>
    <xf numFmtId="0" fontId="24" fillId="0" borderId="51" xfId="64" applyFont="1" applyFill="1" applyBorder="1" applyAlignment="1">
      <alignment horizontal="right" vertical="center" wrapText="1"/>
      <protection/>
    </xf>
    <xf numFmtId="0" fontId="24" fillId="0" borderId="49" xfId="64" applyFont="1" applyFill="1" applyBorder="1" applyAlignment="1">
      <alignment horizontal="center" vertical="center" wrapText="1"/>
      <protection/>
    </xf>
    <xf numFmtId="0" fontId="24" fillId="0" borderId="49" xfId="64" applyFont="1" applyFill="1" applyBorder="1" applyAlignment="1">
      <alignment vertical="center"/>
      <protection/>
    </xf>
    <xf numFmtId="0" fontId="24" fillId="0" borderId="43" xfId="64" applyFont="1" applyFill="1" applyBorder="1" applyAlignment="1">
      <alignment vertical="center"/>
      <protection/>
    </xf>
    <xf numFmtId="0" fontId="24" fillId="0" borderId="43" xfId="64" applyFont="1" applyFill="1" applyBorder="1" applyAlignment="1">
      <alignment vertical="center" wrapText="1"/>
      <protection/>
    </xf>
    <xf numFmtId="0" fontId="24" fillId="0" borderId="66" xfId="64" applyFont="1" applyFill="1" applyBorder="1" applyAlignment="1">
      <alignment horizontal="center" vertical="center" wrapText="1"/>
      <protection/>
    </xf>
    <xf numFmtId="0" fontId="24" fillId="0" borderId="0" xfId="64" applyFont="1" applyFill="1" applyBorder="1" applyAlignment="1">
      <alignment horizontal="right" vertical="center"/>
      <protection/>
    </xf>
    <xf numFmtId="0" fontId="24" fillId="0" borderId="25" xfId="64" applyFont="1" applyFill="1" applyBorder="1" applyAlignment="1">
      <alignment horizontal="center" vertical="center"/>
      <protection/>
    </xf>
    <xf numFmtId="0" fontId="24" fillId="0" borderId="20" xfId="64" applyFont="1" applyFill="1" applyBorder="1" applyAlignment="1">
      <alignment vertical="center"/>
      <protection/>
    </xf>
    <xf numFmtId="0" fontId="24" fillId="0" borderId="20" xfId="64" applyFont="1" applyFill="1" applyBorder="1" applyAlignment="1">
      <alignment horizontal="right" vertical="center" wrapText="1"/>
      <protection/>
    </xf>
    <xf numFmtId="0" fontId="24" fillId="0" borderId="23" xfId="64" applyFont="1" applyFill="1" applyBorder="1" applyAlignment="1">
      <alignment horizontal="center" vertical="center"/>
      <protection/>
    </xf>
    <xf numFmtId="0" fontId="24" fillId="0" borderId="23" xfId="64" applyFont="1" applyFill="1" applyBorder="1" applyAlignment="1">
      <alignment vertical="center" wrapText="1"/>
      <protection/>
    </xf>
    <xf numFmtId="0" fontId="24" fillId="0" borderId="23" xfId="64" applyFont="1" applyFill="1" applyBorder="1" applyAlignment="1">
      <alignment vertical="center"/>
      <protection/>
    </xf>
    <xf numFmtId="0" fontId="24" fillId="0" borderId="25" xfId="64" applyFont="1" applyFill="1" applyBorder="1" applyAlignment="1">
      <alignment vertical="center" wrapText="1"/>
      <protection/>
    </xf>
    <xf numFmtId="0" fontId="24" fillId="0" borderId="25" xfId="64" applyFont="1" applyFill="1" applyBorder="1" applyAlignment="1">
      <alignment vertical="center"/>
      <protection/>
    </xf>
    <xf numFmtId="0" fontId="55" fillId="0" borderId="0" xfId="0" applyFont="1" applyAlignment="1">
      <alignment/>
    </xf>
    <xf numFmtId="0" fontId="56" fillId="0" borderId="0" xfId="0" applyFont="1" applyAlignment="1">
      <alignment vertical="center"/>
    </xf>
    <xf numFmtId="0" fontId="57" fillId="0" borderId="0" xfId="0" applyFont="1" applyAlignment="1">
      <alignment vertical="center"/>
    </xf>
    <xf numFmtId="0" fontId="19" fillId="0" borderId="0" xfId="0" applyFont="1" applyAlignment="1">
      <alignment horizontal="left" vertical="center" wrapText="1" indent="1"/>
    </xf>
    <xf numFmtId="0" fontId="17" fillId="0" borderId="0" xfId="0" applyFont="1" applyAlignment="1" quotePrefix="1">
      <alignment horizontal="right" vertical="top"/>
    </xf>
    <xf numFmtId="0" fontId="39" fillId="0" borderId="0" xfId="0" applyFont="1" applyAlignment="1">
      <alignment horizontal="right"/>
    </xf>
    <xf numFmtId="0" fontId="17" fillId="0" borderId="0" xfId="0" applyFont="1" applyAlignment="1" quotePrefix="1">
      <alignment horizontal="right"/>
    </xf>
    <xf numFmtId="0" fontId="17" fillId="0" borderId="0" xfId="0" applyFont="1" applyAlignment="1">
      <alignment/>
    </xf>
    <xf numFmtId="0" fontId="17" fillId="0" borderId="0" xfId="0" applyFont="1" applyAlignment="1">
      <alignment horizontal="left" vertical="top" wrapText="1"/>
    </xf>
    <xf numFmtId="0" fontId="17" fillId="0" borderId="0" xfId="0" applyFont="1" applyAlignment="1">
      <alignment horizontal="left" vertical="top"/>
    </xf>
    <xf numFmtId="0" fontId="34" fillId="0" borderId="0" xfId="0" applyFont="1" applyAlignment="1">
      <alignment/>
    </xf>
    <xf numFmtId="0" fontId="50" fillId="0" borderId="0" xfId="0" applyFont="1" applyAlignment="1">
      <alignment horizontal="right" vertical="top"/>
    </xf>
    <xf numFmtId="0" fontId="50" fillId="0" borderId="0" xfId="0" applyFont="1" applyAlignment="1">
      <alignment vertical="top"/>
    </xf>
    <xf numFmtId="0" fontId="24" fillId="0" borderId="27" xfId="0" applyFont="1" applyBorder="1" applyAlignment="1">
      <alignment horizontal="center" vertical="center"/>
    </xf>
    <xf numFmtId="0" fontId="24" fillId="0" borderId="25" xfId="0" applyFont="1" applyBorder="1" applyAlignment="1">
      <alignment horizontal="center" vertical="center"/>
    </xf>
    <xf numFmtId="0" fontId="34" fillId="0" borderId="16" xfId="0" applyFont="1" applyBorder="1" applyAlignment="1">
      <alignment horizontal="center" vertical="center" wrapText="1"/>
    </xf>
    <xf numFmtId="0" fontId="34" fillId="0" borderId="0" xfId="0" applyFont="1" applyBorder="1" applyAlignment="1">
      <alignment/>
    </xf>
    <xf numFmtId="0" fontId="24" fillId="0" borderId="0" xfId="0" applyFont="1" applyBorder="1" applyAlignment="1">
      <alignment horizontal="center"/>
    </xf>
    <xf numFmtId="0" fontId="24" fillId="0" borderId="0" xfId="0" applyFont="1" applyBorder="1" applyAlignment="1">
      <alignment/>
    </xf>
    <xf numFmtId="0" fontId="24" fillId="0" borderId="25" xfId="0" applyFont="1" applyBorder="1" applyAlignment="1">
      <alignment horizontal="center" wrapText="1"/>
    </xf>
    <xf numFmtId="0" fontId="34" fillId="0" borderId="0" xfId="0" applyFont="1" applyAlignment="1">
      <alignment wrapText="1"/>
    </xf>
    <xf numFmtId="0" fontId="24" fillId="0" borderId="25" xfId="0" applyFont="1" applyBorder="1" applyAlignment="1">
      <alignment/>
    </xf>
    <xf numFmtId="0" fontId="24" fillId="0" borderId="0" xfId="0" applyFont="1" applyAlignment="1">
      <alignment horizontal="center" vertical="center"/>
    </xf>
    <xf numFmtId="0" fontId="34" fillId="0" borderId="27" xfId="0" applyFont="1" applyBorder="1" applyAlignment="1">
      <alignment vertical="center" wrapText="1"/>
    </xf>
    <xf numFmtId="0" fontId="17" fillId="0" borderId="0" xfId="66">
      <alignment vertical="center"/>
      <protection/>
    </xf>
    <xf numFmtId="0" fontId="25" fillId="0" borderId="0" xfId="66" applyFont="1" applyBorder="1">
      <alignment vertical="center"/>
      <protection/>
    </xf>
    <xf numFmtId="0" fontId="60" fillId="0" borderId="0" xfId="66" applyFont="1" applyBorder="1">
      <alignment vertical="center"/>
      <protection/>
    </xf>
    <xf numFmtId="0" fontId="34" fillId="0" borderId="0" xfId="0" applyFont="1" applyAlignment="1">
      <alignment vertical="center"/>
    </xf>
    <xf numFmtId="0" fontId="24" fillId="0" borderId="25" xfId="0" applyFont="1" applyBorder="1" applyAlignment="1">
      <alignment horizontal="center" vertical="top" wrapText="1"/>
    </xf>
    <xf numFmtId="0" fontId="34" fillId="0" borderId="25" xfId="0" applyFont="1" applyBorder="1" applyAlignment="1">
      <alignment vertical="top" wrapText="1"/>
    </xf>
    <xf numFmtId="0" fontId="24" fillId="0" borderId="25" xfId="0" applyFont="1" applyBorder="1" applyAlignment="1">
      <alignment horizontal="center" vertical="center" wrapText="1"/>
    </xf>
    <xf numFmtId="0" fontId="17" fillId="0" borderId="0" xfId="64" applyFont="1">
      <alignment vertical="center"/>
      <protection/>
    </xf>
    <xf numFmtId="0" fontId="54" fillId="0" borderId="0" xfId="0" applyFont="1" applyAlignment="1">
      <alignment horizontal="center" vertical="center"/>
    </xf>
    <xf numFmtId="0" fontId="7" fillId="0" borderId="0" xfId="0" applyFont="1" applyAlignment="1">
      <alignment horizontal="center"/>
    </xf>
    <xf numFmtId="0" fontId="22" fillId="0" borderId="0" xfId="0" applyFont="1" applyAlignment="1">
      <alignment horizontal="center" vertical="center"/>
    </xf>
    <xf numFmtId="0" fontId="37" fillId="0" borderId="10" xfId="43" applyFont="1" applyBorder="1" applyAlignment="1" applyProtection="1">
      <alignment horizontal="left" vertical="center"/>
      <protection/>
    </xf>
    <xf numFmtId="0" fontId="12" fillId="0" borderId="10" xfId="0" applyFont="1" applyBorder="1" applyAlignment="1">
      <alignment horizontal="left" vertical="center"/>
    </xf>
    <xf numFmtId="0" fontId="7" fillId="0" borderId="10" xfId="0" applyFont="1" applyBorder="1" applyAlignment="1">
      <alignment horizontal="distributed" vertical="center" indent="1"/>
    </xf>
    <xf numFmtId="0" fontId="7" fillId="0" borderId="10" xfId="0" applyFont="1" applyBorder="1" applyAlignment="1">
      <alignment horizontal="distributed" vertical="center" wrapText="1" indent="1"/>
    </xf>
    <xf numFmtId="0" fontId="0" fillId="0" borderId="0"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13" xfId="0" applyBorder="1" applyAlignment="1">
      <alignment wrapText="1"/>
    </xf>
    <xf numFmtId="0" fontId="7" fillId="0" borderId="0" xfId="65" applyFont="1" applyAlignment="1">
      <alignment vertical="top" wrapText="1"/>
      <protection/>
    </xf>
    <xf numFmtId="0" fontId="7" fillId="0" borderId="25" xfId="65" applyFont="1" applyBorder="1" applyAlignment="1">
      <alignment horizontal="distributed" vertical="center" wrapText="1" indent="1"/>
      <protection/>
    </xf>
    <xf numFmtId="0" fontId="7" fillId="0" borderId="27" xfId="65" applyFont="1" applyBorder="1" applyAlignment="1">
      <alignment horizontal="distributed" vertical="center" indent="1"/>
      <protection/>
    </xf>
    <xf numFmtId="0" fontId="7" fillId="0" borderId="15" xfId="65" applyFont="1" applyBorder="1" applyAlignment="1">
      <alignment horizontal="distributed" vertical="center" indent="1"/>
      <protection/>
    </xf>
    <xf numFmtId="0" fontId="7" fillId="0" borderId="27" xfId="65" applyFont="1" applyBorder="1" applyAlignment="1">
      <alignment horizontal="distributed" vertical="center" wrapText="1" indent="1"/>
      <protection/>
    </xf>
    <xf numFmtId="0" fontId="7" fillId="0" borderId="15" xfId="65" applyFont="1" applyBorder="1" applyAlignment="1">
      <alignment horizontal="distributed" vertical="center" wrapText="1" indent="1"/>
      <protection/>
    </xf>
    <xf numFmtId="0" fontId="24" fillId="0" borderId="27" xfId="65" applyFont="1" applyBorder="1" applyAlignment="1">
      <alignment horizontal="distributed" vertical="center" wrapText="1" indent="1"/>
      <protection/>
    </xf>
    <xf numFmtId="0" fontId="24" fillId="0" borderId="15" xfId="65" applyFont="1" applyBorder="1" applyAlignment="1">
      <alignment horizontal="distributed" vertical="center" wrapText="1" indent="1"/>
      <protection/>
    </xf>
    <xf numFmtId="0" fontId="0" fillId="0" borderId="15" xfId="0" applyBorder="1" applyAlignment="1">
      <alignment horizontal="distributed" vertical="center" wrapText="1" indent="1"/>
    </xf>
    <xf numFmtId="0" fontId="0" fillId="0" borderId="16" xfId="0" applyBorder="1" applyAlignment="1">
      <alignment horizontal="distributed" vertical="center" wrapText="1" indent="1"/>
    </xf>
    <xf numFmtId="0" fontId="7" fillId="0" borderId="20" xfId="65" applyFont="1" applyBorder="1" applyAlignment="1">
      <alignment vertical="distributed" textRotation="255" wrapText="1" indent="2"/>
      <protection/>
    </xf>
    <xf numFmtId="0" fontId="7" fillId="0" borderId="17" xfId="65" applyFont="1" applyBorder="1" applyAlignment="1">
      <alignment vertical="distributed" textRotation="255" wrapText="1" indent="2"/>
      <protection/>
    </xf>
    <xf numFmtId="0" fontId="7" fillId="0" borderId="23" xfId="65" applyFont="1" applyBorder="1" applyAlignment="1">
      <alignment vertical="distributed" textRotation="255" wrapText="1" indent="2"/>
      <protection/>
    </xf>
    <xf numFmtId="0" fontId="6" fillId="0" borderId="27" xfId="65" applyFont="1" applyBorder="1" applyAlignment="1">
      <alignment horizontal="distributed" vertical="center" wrapText="1" indent="1"/>
      <protection/>
    </xf>
    <xf numFmtId="0" fontId="6" fillId="0" borderId="15" xfId="65" applyFont="1" applyBorder="1" applyAlignment="1">
      <alignment horizontal="distributed" vertical="center" wrapText="1" indent="1"/>
      <protection/>
    </xf>
    <xf numFmtId="0" fontId="7" fillId="0" borderId="25" xfId="65" applyFont="1" applyBorder="1" applyAlignment="1">
      <alignment horizontal="distributed" vertical="center" indent="1"/>
      <protection/>
    </xf>
    <xf numFmtId="0" fontId="7" fillId="0" borderId="20" xfId="65"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23" xfId="0" applyFont="1" applyBorder="1" applyAlignment="1">
      <alignment horizontal="center" vertical="center" wrapText="1"/>
    </xf>
    <xf numFmtId="0" fontId="7" fillId="0" borderId="20" xfId="65" applyFont="1" applyBorder="1" applyAlignment="1">
      <alignment vertical="distributed" textRotation="255" wrapText="1" indent="5"/>
      <protection/>
    </xf>
    <xf numFmtId="0" fontId="7" fillId="0" borderId="17" xfId="65" applyFont="1" applyBorder="1" applyAlignment="1">
      <alignment vertical="distributed" textRotation="255" wrapText="1" indent="5"/>
      <protection/>
    </xf>
    <xf numFmtId="0" fontId="7" fillId="0" borderId="23" xfId="65" applyFont="1" applyBorder="1" applyAlignment="1">
      <alignment vertical="distributed" textRotation="255" wrapText="1" indent="5"/>
      <protection/>
    </xf>
    <xf numFmtId="0" fontId="7" fillId="0" borderId="10" xfId="65" applyFont="1" applyBorder="1" applyAlignment="1">
      <alignment horizontal="center" vertical="top" wrapText="1"/>
      <protection/>
    </xf>
    <xf numFmtId="0" fontId="7" fillId="0" borderId="13" xfId="65" applyFont="1" applyBorder="1" applyAlignment="1">
      <alignment horizontal="center" vertical="top" wrapText="1"/>
      <protection/>
    </xf>
    <xf numFmtId="0" fontId="7" fillId="0" borderId="27" xfId="65" applyFont="1" applyBorder="1" applyAlignment="1">
      <alignment horizontal="center" vertical="center"/>
      <protection/>
    </xf>
    <xf numFmtId="0" fontId="7" fillId="0" borderId="15" xfId="65" applyFont="1" applyBorder="1" applyAlignment="1">
      <alignment horizontal="center" vertical="center"/>
      <protection/>
    </xf>
    <xf numFmtId="0" fontId="7" fillId="0" borderId="16" xfId="65" applyFont="1" applyBorder="1" applyAlignment="1">
      <alignment horizontal="center" vertical="center"/>
      <protection/>
    </xf>
    <xf numFmtId="0" fontId="7" fillId="0" borderId="25" xfId="65" applyFont="1" applyBorder="1" applyAlignment="1">
      <alignment horizontal="center" vertical="center"/>
      <protection/>
    </xf>
    <xf numFmtId="0" fontId="7" fillId="0" borderId="27" xfId="65" applyFont="1" applyBorder="1" applyAlignment="1">
      <alignment horizontal="left" vertical="top" wrapText="1"/>
      <protection/>
    </xf>
    <xf numFmtId="0" fontId="7" fillId="0" borderId="15" xfId="65" applyFont="1" applyBorder="1" applyAlignment="1">
      <alignment horizontal="left" vertical="top" wrapText="1"/>
      <protection/>
    </xf>
    <xf numFmtId="0" fontId="7" fillId="0" borderId="16" xfId="65" applyFont="1" applyBorder="1" applyAlignment="1">
      <alignment horizontal="left" vertical="top" wrapText="1"/>
      <protection/>
    </xf>
    <xf numFmtId="0" fontId="7" fillId="0" borderId="27" xfId="65" applyFont="1" applyBorder="1" applyAlignment="1">
      <alignment horizontal="left" vertical="top"/>
      <protection/>
    </xf>
    <xf numFmtId="0" fontId="7" fillId="0" borderId="15" xfId="65" applyFont="1" applyBorder="1" applyAlignment="1">
      <alignment horizontal="left" vertical="top"/>
      <protection/>
    </xf>
    <xf numFmtId="0" fontId="7" fillId="0" borderId="16" xfId="65" applyFont="1" applyBorder="1" applyAlignment="1">
      <alignment horizontal="left" vertical="top"/>
      <protection/>
    </xf>
    <xf numFmtId="0" fontId="23" fillId="0" borderId="40" xfId="0" applyFont="1" applyBorder="1" applyAlignment="1">
      <alignment horizontal="distributed" vertical="center" wrapText="1" indent="2"/>
    </xf>
    <xf numFmtId="0" fontId="0" fillId="0" borderId="17" xfId="0" applyBorder="1" applyAlignment="1">
      <alignment horizontal="distributed" vertical="center" wrapText="1"/>
    </xf>
    <xf numFmtId="0" fontId="0" fillId="0" borderId="23" xfId="0" applyBorder="1" applyAlignment="1">
      <alignment horizontal="distributed" vertical="center" wrapText="1"/>
    </xf>
    <xf numFmtId="0" fontId="23" fillId="0" borderId="1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4" xfId="0" applyFont="1" applyBorder="1" applyAlignment="1">
      <alignment horizontal="distributed" vertical="center" wrapText="1" indent="2"/>
    </xf>
    <xf numFmtId="0" fontId="23" fillId="0" borderId="11" xfId="0" applyFont="1" applyBorder="1" applyAlignment="1">
      <alignment horizontal="distributed" vertical="center" wrapText="1" indent="2"/>
    </xf>
    <xf numFmtId="0" fontId="23" fillId="0" borderId="18" xfId="0" applyFont="1" applyBorder="1" applyAlignment="1">
      <alignment horizontal="distributed" vertical="center" wrapText="1" indent="2"/>
    </xf>
    <xf numFmtId="0" fontId="23" fillId="0" borderId="34" xfId="0" applyFont="1" applyBorder="1" applyAlignment="1">
      <alignment horizontal="distributed" vertical="center" wrapText="1" indent="2"/>
    </xf>
    <xf numFmtId="0" fontId="23" fillId="0" borderId="67" xfId="0" applyFont="1" applyBorder="1" applyAlignment="1">
      <alignment horizontal="distributed" vertical="center" wrapText="1" indent="2"/>
    </xf>
    <xf numFmtId="0" fontId="23" fillId="0" borderId="68" xfId="0" applyFont="1" applyBorder="1" applyAlignment="1">
      <alignment horizontal="distributed" vertical="center" wrapText="1" indent="2"/>
    </xf>
    <xf numFmtId="0" fontId="42" fillId="0" borderId="0" xfId="0" applyFont="1" applyAlignment="1">
      <alignment vertical="center" wrapText="1"/>
    </xf>
    <xf numFmtId="0" fontId="41" fillId="0" borderId="20" xfId="0" applyFont="1" applyBorder="1" applyAlignment="1">
      <alignment horizontal="center" vertical="distributed" textRotation="255" wrapText="1"/>
    </xf>
    <xf numFmtId="0" fontId="40" fillId="0" borderId="17" xfId="0" applyFont="1" applyBorder="1" applyAlignment="1">
      <alignment horizontal="center" vertical="distributed" textRotation="255" wrapText="1"/>
    </xf>
    <xf numFmtId="0" fontId="40" fillId="0" borderId="23" xfId="0" applyFont="1" applyBorder="1" applyAlignment="1">
      <alignment horizontal="center" vertical="distributed" textRotation="255" wrapText="1"/>
    </xf>
    <xf numFmtId="0" fontId="23" fillId="0" borderId="69" xfId="0" applyFont="1" applyBorder="1" applyAlignment="1">
      <alignment vertical="top"/>
    </xf>
    <xf numFmtId="0" fontId="23" fillId="0" borderId="0" xfId="0" applyFont="1" applyBorder="1" applyAlignment="1">
      <alignment vertical="top"/>
    </xf>
    <xf numFmtId="0" fontId="23" fillId="0" borderId="70" xfId="0" applyFont="1" applyBorder="1" applyAlignment="1">
      <alignment vertical="top"/>
    </xf>
    <xf numFmtId="0" fontId="23" fillId="0" borderId="71" xfId="0" applyFont="1" applyBorder="1" applyAlignment="1">
      <alignment vertical="top"/>
    </xf>
    <xf numFmtId="0" fontId="23" fillId="0" borderId="67" xfId="0" applyFont="1" applyBorder="1" applyAlignment="1">
      <alignment vertical="top"/>
    </xf>
    <xf numFmtId="0" fontId="23" fillId="0" borderId="72" xfId="0" applyFont="1" applyBorder="1" applyAlignment="1">
      <alignment vertical="top"/>
    </xf>
    <xf numFmtId="0" fontId="23" fillId="0" borderId="73" xfId="0" applyFont="1" applyBorder="1" applyAlignment="1">
      <alignment horizontal="distributed" vertical="center" wrapText="1" indent="1"/>
    </xf>
    <xf numFmtId="0" fontId="23" fillId="0" borderId="31" xfId="0" applyFont="1" applyBorder="1" applyAlignment="1">
      <alignment horizontal="distributed" vertical="center" wrapText="1" indent="1"/>
    </xf>
    <xf numFmtId="0" fontId="23" fillId="0" borderId="74" xfId="0" applyFont="1" applyBorder="1" applyAlignment="1">
      <alignment horizontal="distributed" vertical="center" wrapText="1" indent="1"/>
    </xf>
    <xf numFmtId="0" fontId="41" fillId="0" borderId="27"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23" fillId="0" borderId="24" xfId="0" applyFont="1" applyBorder="1" applyAlignment="1">
      <alignment horizontal="left" vertical="center" wrapText="1"/>
    </xf>
    <xf numFmtId="0" fontId="23" fillId="0" borderId="11"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34" xfId="0" applyFont="1" applyBorder="1" applyAlignment="1">
      <alignment horizontal="left" vertical="center" wrapText="1"/>
    </xf>
    <xf numFmtId="0" fontId="23" fillId="0" borderId="67" xfId="0" applyFont="1" applyBorder="1" applyAlignment="1">
      <alignment horizontal="left" vertical="center" wrapText="1"/>
    </xf>
    <xf numFmtId="0" fontId="23" fillId="0" borderId="68" xfId="0" applyFont="1" applyBorder="1" applyAlignment="1">
      <alignment horizontal="left" vertical="center" wrapText="1"/>
    </xf>
    <xf numFmtId="0" fontId="5" fillId="0" borderId="40" xfId="0" applyFont="1" applyBorder="1" applyAlignment="1">
      <alignment vertical="distributed" textRotation="255" indent="1"/>
    </xf>
    <xf numFmtId="0" fontId="0" fillId="0" borderId="17" xfId="0" applyBorder="1" applyAlignment="1">
      <alignment vertical="distributed" textRotation="255" indent="1"/>
    </xf>
    <xf numFmtId="0" fontId="0" fillId="0" borderId="33" xfId="0" applyBorder="1" applyAlignment="1">
      <alignment textRotation="255"/>
    </xf>
    <xf numFmtId="0" fontId="23" fillId="0" borderId="25" xfId="0" applyFont="1" applyBorder="1" applyAlignment="1">
      <alignment horizontal="distributed" vertical="center" wrapText="1" indent="1"/>
    </xf>
    <xf numFmtId="0" fontId="41" fillId="0" borderId="26" xfId="0" applyFont="1" applyBorder="1" applyAlignment="1">
      <alignment horizontal="center" vertical="center" textRotation="255" wrapText="1"/>
    </xf>
    <xf numFmtId="0" fontId="41" fillId="0" borderId="37" xfId="0" applyFont="1" applyBorder="1" applyAlignment="1">
      <alignment horizontal="center" vertical="center" textRotation="255" wrapText="1"/>
    </xf>
    <xf numFmtId="0" fontId="41" fillId="0" borderId="29" xfId="0" applyFont="1" applyBorder="1" applyAlignment="1">
      <alignment horizontal="center" vertical="center" textRotation="255" wrapText="1"/>
    </xf>
    <xf numFmtId="0" fontId="41" fillId="0" borderId="24" xfId="0" applyFont="1" applyBorder="1" applyAlignment="1">
      <alignment horizontal="center" vertical="center" textRotation="255" wrapText="1"/>
    </xf>
    <xf numFmtId="0" fontId="41" fillId="0" borderId="19" xfId="0" applyFont="1" applyBorder="1" applyAlignment="1">
      <alignment horizontal="center" vertical="center" textRotation="255" wrapText="1"/>
    </xf>
    <xf numFmtId="0" fontId="41" fillId="0" borderId="14" xfId="0" applyFont="1" applyBorder="1" applyAlignment="1">
      <alignment horizontal="center" vertical="center" textRotation="255" wrapText="1"/>
    </xf>
    <xf numFmtId="0" fontId="41" fillId="0" borderId="17" xfId="0" applyFont="1" applyBorder="1" applyAlignment="1">
      <alignment horizontal="center" vertical="center" wrapText="1"/>
    </xf>
    <xf numFmtId="0" fontId="41" fillId="0" borderId="23" xfId="0" applyFont="1" applyBorder="1" applyAlignment="1">
      <alignment horizontal="center" vertical="center" wrapText="1"/>
    </xf>
    <xf numFmtId="0" fontId="23" fillId="0" borderId="75" xfId="0" applyFont="1" applyBorder="1" applyAlignment="1">
      <alignment horizontal="left" vertical="center" wrapText="1"/>
    </xf>
    <xf numFmtId="0" fontId="40" fillId="0" borderId="76" xfId="0" applyFont="1" applyBorder="1" applyAlignment="1">
      <alignment horizontal="left" vertical="center" wrapText="1"/>
    </xf>
    <xf numFmtId="0" fontId="40" fillId="0" borderId="77" xfId="0" applyFont="1" applyBorder="1" applyAlignment="1">
      <alignment horizontal="left" vertical="center" wrapText="1"/>
    </xf>
    <xf numFmtId="0" fontId="40" fillId="0" borderId="78" xfId="0" applyFont="1" applyBorder="1" applyAlignment="1">
      <alignment horizontal="left" vertical="center" wrapText="1"/>
    </xf>
    <xf numFmtId="0" fontId="40" fillId="0" borderId="79" xfId="0" applyFont="1" applyBorder="1" applyAlignment="1">
      <alignment horizontal="left" vertical="center" wrapText="1"/>
    </xf>
    <xf numFmtId="0" fontId="40" fillId="0" borderId="80" xfId="0" applyFont="1" applyBorder="1" applyAlignment="1">
      <alignment horizontal="left" vertical="center" wrapText="1"/>
    </xf>
    <xf numFmtId="0" fontId="40" fillId="0" borderId="81" xfId="0" applyFont="1" applyBorder="1" applyAlignment="1">
      <alignment horizontal="left" vertical="center" wrapText="1"/>
    </xf>
    <xf numFmtId="0" fontId="40" fillId="0" borderId="82" xfId="0" applyFont="1" applyBorder="1" applyAlignment="1">
      <alignment horizontal="left" vertical="center" wrapText="1"/>
    </xf>
    <xf numFmtId="0" fontId="40" fillId="0" borderId="83" xfId="0" applyFont="1" applyBorder="1" applyAlignment="1">
      <alignment horizontal="left" vertical="center" wrapText="1"/>
    </xf>
    <xf numFmtId="0" fontId="41" fillId="0" borderId="25" xfId="0" applyFont="1" applyBorder="1" applyAlignment="1">
      <alignment horizontal="center" vertical="center" textRotation="255" wrapText="1"/>
    </xf>
    <xf numFmtId="0" fontId="40" fillId="0" borderId="25" xfId="0" applyFont="1" applyBorder="1" applyAlignment="1">
      <alignment horizontal="center" vertical="center" textRotation="255" wrapText="1"/>
    </xf>
    <xf numFmtId="0" fontId="41" fillId="0" borderId="20" xfId="0" applyFont="1" applyBorder="1" applyAlignment="1">
      <alignment horizontal="center" vertical="center" textRotation="255" wrapText="1"/>
    </xf>
    <xf numFmtId="0" fontId="41" fillId="0" borderId="17" xfId="0" applyFont="1" applyBorder="1" applyAlignment="1">
      <alignment horizontal="center" vertical="center" textRotation="255" wrapText="1"/>
    </xf>
    <xf numFmtId="0" fontId="41" fillId="0" borderId="23" xfId="0" applyFont="1" applyBorder="1" applyAlignment="1">
      <alignment horizontal="center" vertical="center" textRotation="255" wrapText="1"/>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27"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5" xfId="0" applyFont="1" applyBorder="1" applyAlignment="1">
      <alignment horizontal="distributed" vertical="center"/>
    </xf>
    <xf numFmtId="0" fontId="7" fillId="0" borderId="25" xfId="0" applyFont="1" applyBorder="1" applyAlignment="1">
      <alignment horizontal="center" vertical="center"/>
    </xf>
    <xf numFmtId="0" fontId="7" fillId="0" borderId="27"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6" fillId="0" borderId="27"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wrapText="1"/>
    </xf>
    <xf numFmtId="0" fontId="7" fillId="0" borderId="24" xfId="0" applyFont="1" applyBorder="1" applyAlignment="1">
      <alignment vertical="center" wrapText="1"/>
    </xf>
    <xf numFmtId="0" fontId="7" fillId="0" borderId="11"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0" fillId="0" borderId="15" xfId="0" applyBorder="1" applyAlignment="1">
      <alignment vertical="center"/>
    </xf>
    <xf numFmtId="0" fontId="0" fillId="0" borderId="15" xfId="0" applyBorder="1" applyAlignment="1">
      <alignment/>
    </xf>
    <xf numFmtId="0" fontId="0" fillId="0" borderId="16" xfId="0" applyBorder="1" applyAlignment="1">
      <alignment/>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distributed" vertical="center"/>
    </xf>
    <xf numFmtId="0" fontId="7" fillId="0" borderId="11" xfId="0" applyFont="1" applyBorder="1" applyAlignment="1">
      <alignment horizontal="distributed" vertical="center"/>
    </xf>
    <xf numFmtId="0" fontId="7" fillId="0" borderId="18" xfId="0" applyFont="1" applyBorder="1" applyAlignment="1">
      <alignment horizontal="distributed" vertical="center"/>
    </xf>
    <xf numFmtId="0" fontId="0" fillId="0" borderId="16" xfId="0" applyBorder="1" applyAlignment="1">
      <alignment horizontal="distributed" vertical="center"/>
    </xf>
    <xf numFmtId="49" fontId="12" fillId="0" borderId="27"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6" xfId="0" applyNumberFormat="1" applyFont="1" applyBorder="1" applyAlignment="1">
      <alignment horizontal="center" vertical="center"/>
    </xf>
    <xf numFmtId="0" fontId="7" fillId="0" borderId="27" xfId="0" applyFont="1" applyBorder="1" applyAlignment="1">
      <alignment horizontal="right" vertical="center"/>
    </xf>
    <xf numFmtId="0" fontId="7" fillId="0" borderId="15" xfId="0" applyFont="1" applyBorder="1" applyAlignment="1">
      <alignment horizontal="right" vertical="center"/>
    </xf>
    <xf numFmtId="179" fontId="7" fillId="0" borderId="11" xfId="0" applyNumberFormat="1" applyFont="1" applyBorder="1" applyAlignment="1">
      <alignment horizontal="center" vertical="center"/>
    </xf>
    <xf numFmtId="179" fontId="7" fillId="0" borderId="10" xfId="0" applyNumberFormat="1" applyFont="1" applyBorder="1" applyAlignment="1">
      <alignment horizontal="center" vertical="center"/>
    </xf>
    <xf numFmtId="0" fontId="7"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24" xfId="0" applyFont="1" applyBorder="1" applyAlignment="1">
      <alignment vertical="center"/>
    </xf>
    <xf numFmtId="0" fontId="7" fillId="0" borderId="18" xfId="0" applyFont="1" applyBorder="1" applyAlignment="1">
      <alignment vertical="center"/>
    </xf>
    <xf numFmtId="49" fontId="12" fillId="0" borderId="14"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46" fillId="0" borderId="27" xfId="0" applyFont="1" applyBorder="1" applyAlignment="1">
      <alignment horizontal="distributed" vertical="center"/>
    </xf>
    <xf numFmtId="0" fontId="46" fillId="0" borderId="16" xfId="0" applyFont="1" applyBorder="1" applyAlignment="1">
      <alignment horizontal="distributed" vertical="center"/>
    </xf>
    <xf numFmtId="0" fontId="6" fillId="0" borderId="27" xfId="0" applyFont="1" applyBorder="1" applyAlignment="1">
      <alignment horizontal="distributed" vertical="center"/>
    </xf>
    <xf numFmtId="179" fontId="12" fillId="0" borderId="27" xfId="0" applyNumberFormat="1" applyFont="1" applyBorder="1" applyAlignment="1">
      <alignment horizontal="center" vertical="center"/>
    </xf>
    <xf numFmtId="179" fontId="12" fillId="0" borderId="16" xfId="0" applyNumberFormat="1" applyFont="1" applyBorder="1" applyAlignment="1">
      <alignment horizontal="center" vertical="center"/>
    </xf>
    <xf numFmtId="179" fontId="12" fillId="0" borderId="14" xfId="0" applyNumberFormat="1" applyFont="1" applyBorder="1" applyAlignment="1">
      <alignment horizontal="center" vertical="center"/>
    </xf>
    <xf numFmtId="179" fontId="12" fillId="0" borderId="13" xfId="0" applyNumberFormat="1"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177" fontId="7" fillId="0" borderId="27"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24" xfId="0" applyNumberFormat="1" applyFont="1" applyBorder="1" applyAlignment="1">
      <alignment horizontal="right" vertical="center"/>
    </xf>
    <xf numFmtId="177" fontId="7" fillId="0" borderId="11" xfId="0" applyNumberFormat="1" applyFont="1" applyBorder="1" applyAlignment="1">
      <alignment horizontal="right" vertical="center"/>
    </xf>
    <xf numFmtId="0" fontId="6" fillId="0" borderId="0" xfId="0" applyFont="1" applyBorder="1" applyAlignment="1">
      <alignment horizontal="distributed" vertical="center"/>
    </xf>
    <xf numFmtId="0" fontId="6" fillId="0" borderId="0" xfId="0" applyFont="1" applyAlignment="1">
      <alignment horizontal="distributed" vertical="top"/>
    </xf>
    <xf numFmtId="0" fontId="7" fillId="0" borderId="0" xfId="0" applyFont="1" applyAlignment="1">
      <alignment horizontal="left" vertical="top" wrapText="1"/>
    </xf>
    <xf numFmtId="0" fontId="0" fillId="0" borderId="0" xfId="0" applyAlignment="1">
      <alignment/>
    </xf>
    <xf numFmtId="0" fontId="7" fillId="0" borderId="14" xfId="0" applyFont="1" applyBorder="1" applyAlignment="1">
      <alignment horizontal="left" vertical="center"/>
    </xf>
    <xf numFmtId="0" fontId="7" fillId="0" borderId="10" xfId="0" applyFont="1" applyBorder="1" applyAlignment="1">
      <alignment horizontal="left" vertical="center"/>
    </xf>
    <xf numFmtId="178" fontId="7" fillId="0" borderId="25" xfId="0" applyNumberFormat="1" applyFont="1" applyBorder="1" applyAlignment="1">
      <alignment horizontal="center" vertical="center"/>
    </xf>
    <xf numFmtId="0" fontId="6" fillId="0" borderId="0" xfId="0" applyFont="1" applyAlignment="1">
      <alignment horizontal="left" vertical="top" wrapText="1"/>
    </xf>
    <xf numFmtId="0" fontId="0" fillId="0" borderId="0" xfId="0" applyAlignment="1">
      <alignment vertical="top"/>
    </xf>
    <xf numFmtId="0" fontId="7" fillId="0" borderId="0" xfId="0" applyFont="1"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vertical="center" shrinkToFit="1"/>
    </xf>
    <xf numFmtId="0" fontId="0" fillId="0" borderId="16" xfId="0" applyBorder="1" applyAlignment="1">
      <alignment horizontal="center" vertical="center"/>
    </xf>
    <xf numFmtId="0" fontId="0" fillId="0" borderId="27" xfId="0" applyBorder="1" applyAlignment="1">
      <alignment/>
    </xf>
    <xf numFmtId="0" fontId="9" fillId="0" borderId="0" xfId="0" applyFont="1" applyAlignment="1">
      <alignment vertical="center" shrinkToFit="1"/>
    </xf>
    <xf numFmtId="0" fontId="50" fillId="0" borderId="0" xfId="0" applyFont="1" applyAlignment="1">
      <alignment shrinkToFit="1"/>
    </xf>
    <xf numFmtId="0" fontId="24" fillId="0" borderId="59" xfId="67" applyFont="1" applyBorder="1" applyAlignment="1">
      <alignment horizontal="center" vertical="center" wrapText="1"/>
      <protection/>
    </xf>
    <xf numFmtId="0" fontId="24" fillId="0" borderId="44" xfId="67" applyFont="1" applyBorder="1" applyAlignment="1">
      <alignment horizontal="center" vertical="center" wrapText="1"/>
      <protection/>
    </xf>
    <xf numFmtId="0" fontId="24" fillId="0" borderId="47" xfId="67" applyFont="1" applyBorder="1" applyAlignment="1">
      <alignment horizontal="center" vertical="center" wrapText="1"/>
      <protection/>
    </xf>
    <xf numFmtId="0" fontId="24" fillId="0" borderId="45" xfId="67" applyFont="1" applyBorder="1" applyAlignment="1">
      <alignment horizontal="center" vertical="center" wrapText="1"/>
      <protection/>
    </xf>
    <xf numFmtId="0" fontId="24" fillId="0" borderId="49" xfId="67" applyFont="1" applyBorder="1" applyAlignment="1">
      <alignment horizontal="center" vertical="center" wrapText="1"/>
      <protection/>
    </xf>
    <xf numFmtId="0" fontId="24" fillId="0" borderId="47" xfId="67" applyFont="1" applyBorder="1" applyAlignment="1">
      <alignment horizontal="left" vertical="center" wrapText="1"/>
      <protection/>
    </xf>
    <xf numFmtId="0" fontId="24" fillId="0" borderId="42" xfId="67" applyFont="1" applyBorder="1" applyAlignment="1">
      <alignment horizontal="center" vertical="center" wrapText="1"/>
      <protection/>
    </xf>
    <xf numFmtId="0" fontId="24" fillId="0" borderId="51" xfId="67" applyFont="1" applyBorder="1" applyAlignment="1">
      <alignment horizontal="center" vertical="center" wrapText="1"/>
      <protection/>
    </xf>
    <xf numFmtId="0" fontId="24" fillId="0" borderId="84" xfId="67" applyFont="1" applyBorder="1" applyAlignment="1">
      <alignment horizontal="center" vertical="center" wrapText="1"/>
      <protection/>
    </xf>
    <xf numFmtId="0" fontId="24" fillId="0" borderId="49" xfId="67" applyFont="1" applyBorder="1" applyAlignment="1">
      <alignment horizontal="left" vertical="center" wrapText="1"/>
      <protection/>
    </xf>
    <xf numFmtId="0" fontId="17" fillId="0" borderId="27" xfId="67" applyFont="1" applyBorder="1" applyAlignment="1">
      <alignment horizontal="center" vertical="center"/>
      <protection/>
    </xf>
    <xf numFmtId="0" fontId="17" fillId="0" borderId="15" xfId="67" applyFont="1" applyBorder="1" applyAlignment="1">
      <alignment horizontal="center" vertical="center"/>
      <protection/>
    </xf>
    <xf numFmtId="0" fontId="17" fillId="0" borderId="16" xfId="67" applyFont="1" applyBorder="1" applyAlignment="1">
      <alignment horizontal="center" vertical="center"/>
      <protection/>
    </xf>
    <xf numFmtId="0" fontId="17" fillId="0" borderId="27" xfId="67" applyFont="1" applyBorder="1" applyAlignment="1">
      <alignment vertical="center"/>
      <protection/>
    </xf>
    <xf numFmtId="0" fontId="17" fillId="0" borderId="15" xfId="67" applyFont="1" applyBorder="1" applyAlignment="1">
      <alignment vertical="center"/>
      <protection/>
    </xf>
    <xf numFmtId="0" fontId="17" fillId="0" borderId="16" xfId="67" applyFont="1" applyBorder="1" applyAlignment="1">
      <alignment vertical="center"/>
      <protection/>
    </xf>
    <xf numFmtId="0" fontId="13" fillId="0" borderId="24"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8"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27"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85" xfId="0" applyFont="1" applyBorder="1" applyAlignment="1">
      <alignment horizontal="center" vertical="center" shrinkToFit="1"/>
    </xf>
    <xf numFmtId="0" fontId="12" fillId="0" borderId="86"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3"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0" xfId="0" applyFont="1" applyBorder="1" applyAlignment="1">
      <alignment horizontal="center" vertical="center" textRotation="255"/>
    </xf>
    <xf numFmtId="0" fontId="13" fillId="0" borderId="23" xfId="0" applyFont="1" applyBorder="1" applyAlignment="1">
      <alignment horizontal="center" vertical="center" textRotation="255"/>
    </xf>
    <xf numFmtId="176" fontId="12" fillId="0" borderId="87" xfId="0" applyNumberFormat="1" applyFont="1" applyBorder="1" applyAlignment="1">
      <alignment vertical="center" shrinkToFit="1"/>
    </xf>
    <xf numFmtId="176" fontId="12" fillId="0" borderId="22" xfId="0" applyNumberFormat="1" applyFont="1" applyBorder="1" applyAlignment="1">
      <alignment vertical="center" shrinkToFit="1"/>
    </xf>
    <xf numFmtId="0" fontId="12" fillId="0" borderId="0"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3" fillId="0" borderId="20" xfId="0" applyFont="1" applyBorder="1" applyAlignment="1">
      <alignment horizontal="center" vertical="center" shrinkToFit="1"/>
    </xf>
    <xf numFmtId="176" fontId="12" fillId="0" borderId="14" xfId="0" applyNumberFormat="1" applyFont="1" applyBorder="1" applyAlignment="1">
      <alignment vertical="center" shrinkToFit="1"/>
    </xf>
    <xf numFmtId="176" fontId="12" fillId="0" borderId="13" xfId="0" applyNumberFormat="1" applyFont="1" applyBorder="1" applyAlignment="1">
      <alignment vertical="center" shrinkToFit="1"/>
    </xf>
    <xf numFmtId="0" fontId="12" fillId="0" borderId="20" xfId="0" applyFont="1" applyBorder="1" applyAlignment="1">
      <alignment horizontal="center" vertical="center" wrapText="1"/>
    </xf>
    <xf numFmtId="0" fontId="12" fillId="0" borderId="23" xfId="0" applyFont="1" applyBorder="1" applyAlignment="1">
      <alignment horizontal="center" vertical="center" wrapText="1"/>
    </xf>
    <xf numFmtId="176" fontId="12" fillId="0" borderId="27" xfId="0" applyNumberFormat="1" applyFont="1" applyBorder="1" applyAlignment="1">
      <alignment vertical="center" shrinkToFit="1"/>
    </xf>
    <xf numFmtId="181" fontId="12" fillId="0" borderId="24" xfId="0" applyNumberFormat="1" applyFont="1" applyBorder="1" applyAlignment="1">
      <alignment vertical="center" shrinkToFit="1"/>
    </xf>
    <xf numFmtId="181" fontId="12" fillId="0" borderId="14" xfId="0" applyNumberFormat="1" applyFont="1" applyBorder="1" applyAlignment="1">
      <alignment vertical="center" shrinkToFit="1"/>
    </xf>
    <xf numFmtId="176" fontId="12" fillId="0" borderId="24" xfId="0" applyNumberFormat="1" applyFont="1" applyBorder="1" applyAlignment="1">
      <alignment vertical="center" shrinkToFit="1"/>
    </xf>
    <xf numFmtId="176" fontId="12" fillId="0" borderId="19" xfId="0" applyNumberFormat="1" applyFont="1" applyBorder="1" applyAlignment="1">
      <alignment vertical="center" shrinkToFit="1"/>
    </xf>
    <xf numFmtId="181" fontId="12" fillId="0" borderId="19" xfId="0" applyNumberFormat="1" applyFont="1" applyBorder="1" applyAlignment="1">
      <alignment vertical="center" shrinkToFit="1"/>
    </xf>
    <xf numFmtId="0" fontId="12" fillId="0" borderId="0" xfId="0" applyFont="1" applyBorder="1" applyAlignment="1">
      <alignment horizontal="center" vertical="center"/>
    </xf>
    <xf numFmtId="181" fontId="12" fillId="0" borderId="27" xfId="0" applyNumberFormat="1" applyFont="1" applyBorder="1" applyAlignment="1">
      <alignment vertical="center" shrinkToFit="1"/>
    </xf>
    <xf numFmtId="0" fontId="13" fillId="0" borderId="20" xfId="0" applyFont="1" applyBorder="1" applyAlignment="1">
      <alignment horizontal="center" vertical="center" textRotation="255" wrapText="1"/>
    </xf>
    <xf numFmtId="0" fontId="13" fillId="0" borderId="17" xfId="0" applyFont="1" applyBorder="1" applyAlignment="1">
      <alignment horizontal="center" vertical="center" textRotation="255" wrapText="1"/>
    </xf>
    <xf numFmtId="0" fontId="13" fillId="0" borderId="23" xfId="0" applyFont="1" applyBorder="1" applyAlignment="1">
      <alignment horizontal="center" vertical="center" textRotation="255" wrapText="1"/>
    </xf>
    <xf numFmtId="0" fontId="13" fillId="0" borderId="17" xfId="0"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0" fontId="7" fillId="0" borderId="19" xfId="0" applyFont="1" applyBorder="1" applyAlignment="1">
      <alignment horizontal="center" vertical="center"/>
    </xf>
    <xf numFmtId="0" fontId="7" fillId="0" borderId="12" xfId="0" applyFont="1" applyBorder="1" applyAlignment="1">
      <alignment horizontal="center" vertical="center"/>
    </xf>
    <xf numFmtId="0" fontId="7" fillId="0" borderId="24" xfId="0" applyFont="1" applyBorder="1" applyAlignment="1">
      <alignment horizontal="center" vertical="center" wrapText="1"/>
    </xf>
    <xf numFmtId="0" fontId="7" fillId="0" borderId="88" xfId="0" applyFont="1" applyBorder="1" applyAlignment="1">
      <alignment horizontal="center"/>
    </xf>
    <xf numFmtId="0" fontId="7" fillId="0" borderId="89"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18" xfId="0" applyFont="1" applyBorder="1" applyAlignment="1">
      <alignment horizontal="center"/>
    </xf>
    <xf numFmtId="0" fontId="7" fillId="0" borderId="85" xfId="0" applyFont="1" applyBorder="1" applyAlignment="1">
      <alignment horizontal="center"/>
    </xf>
    <xf numFmtId="0" fontId="7" fillId="0" borderId="86" xfId="0" applyFont="1" applyBorder="1" applyAlignment="1">
      <alignment horizontal="center"/>
    </xf>
    <xf numFmtId="0" fontId="7" fillId="0" borderId="85" xfId="0" applyFont="1" applyBorder="1" applyAlignment="1">
      <alignment horizontal="center" vertical="center"/>
    </xf>
    <xf numFmtId="0" fontId="7" fillId="0" borderId="90" xfId="0" applyFont="1" applyBorder="1" applyAlignment="1">
      <alignment horizontal="center" vertical="center"/>
    </xf>
    <xf numFmtId="0" fontId="7" fillId="0" borderId="86" xfId="0" applyFont="1" applyBorder="1" applyAlignment="1">
      <alignment horizontal="center" vertical="center"/>
    </xf>
    <xf numFmtId="0" fontId="7" fillId="0" borderId="11" xfId="0" applyNumberFormat="1" applyFont="1" applyBorder="1" applyAlignment="1">
      <alignment horizontal="center" vertical="center"/>
    </xf>
    <xf numFmtId="0" fontId="7" fillId="0" borderId="11" xfId="0" applyFont="1" applyBorder="1" applyAlignment="1">
      <alignment horizontal="left" vertical="center"/>
    </xf>
    <xf numFmtId="0" fontId="7" fillId="0" borderId="18" xfId="0" applyFont="1" applyBorder="1" applyAlignment="1">
      <alignment horizontal="left" vertical="center"/>
    </xf>
    <xf numFmtId="176" fontId="7" fillId="0" borderId="10" xfId="0" applyNumberFormat="1" applyFont="1" applyBorder="1" applyAlignment="1">
      <alignment horizontal="center" vertical="center"/>
    </xf>
    <xf numFmtId="0" fontId="7" fillId="0" borderId="19" xfId="0" applyFont="1" applyBorder="1" applyAlignment="1">
      <alignment horizontal="center" vertical="center" wrapText="1"/>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xf>
    <xf numFmtId="0" fontId="7" fillId="0" borderId="19" xfId="0" applyFont="1" applyBorder="1" applyAlignment="1">
      <alignment horizontal="center"/>
    </xf>
    <xf numFmtId="0" fontId="7" fillId="0" borderId="12" xfId="0" applyFont="1" applyBorder="1" applyAlignment="1">
      <alignment horizontal="center"/>
    </xf>
    <xf numFmtId="0" fontId="24" fillId="0" borderId="42" xfId="64" applyFont="1" applyBorder="1" applyAlignment="1">
      <alignment vertical="top" wrapText="1"/>
      <protection/>
    </xf>
    <xf numFmtId="0" fontId="24" fillId="0" borderId="51" xfId="64" applyFont="1" applyBorder="1" applyAlignment="1">
      <alignment vertical="top" wrapText="1"/>
      <protection/>
    </xf>
    <xf numFmtId="0" fontId="24" fillId="0" borderId="42" xfId="64" applyFont="1" applyBorder="1" applyAlignment="1">
      <alignment horizontal="center" vertical="center"/>
      <protection/>
    </xf>
    <xf numFmtId="0" fontId="24" fillId="0" borderId="50" xfId="64" applyFont="1" applyBorder="1" applyAlignment="1">
      <alignment horizontal="center" vertical="center"/>
      <protection/>
    </xf>
    <xf numFmtId="0" fontId="24" fillId="0" borderId="51" xfId="64" applyFont="1" applyBorder="1" applyAlignment="1">
      <alignment horizontal="center" vertical="center"/>
      <protection/>
    </xf>
    <xf numFmtId="0" fontId="24" fillId="0" borderId="52" xfId="64" applyFont="1" applyBorder="1" applyAlignment="1">
      <alignment horizontal="center" vertical="center"/>
      <protection/>
    </xf>
    <xf numFmtId="0" fontId="24" fillId="0" borderId="0" xfId="64" applyFont="1" applyBorder="1" applyAlignment="1">
      <alignment horizontal="center" vertical="center"/>
      <protection/>
    </xf>
    <xf numFmtId="0" fontId="24" fillId="0" borderId="46" xfId="64" applyFont="1" applyBorder="1" applyAlignment="1">
      <alignment horizontal="center" vertical="center"/>
      <protection/>
    </xf>
    <xf numFmtId="0" fontId="24" fillId="0" borderId="53" xfId="64" applyFont="1" applyBorder="1" applyAlignment="1">
      <alignment horizontal="center" vertical="center"/>
      <protection/>
    </xf>
    <xf numFmtId="0" fontId="24" fillId="0" borderId="54" xfId="64" applyFont="1" applyBorder="1" applyAlignment="1">
      <alignment horizontal="center" vertical="center"/>
      <protection/>
    </xf>
    <xf numFmtId="0" fontId="24" fillId="0" borderId="48" xfId="64" applyFont="1" applyBorder="1" applyAlignment="1">
      <alignment horizontal="center" vertical="center"/>
      <protection/>
    </xf>
    <xf numFmtId="0" fontId="24" fillId="0" borderId="52" xfId="64" applyFont="1" applyBorder="1" applyAlignment="1">
      <alignment vertical="top" wrapText="1"/>
      <protection/>
    </xf>
    <xf numFmtId="0" fontId="24" fillId="0" borderId="46" xfId="64" applyFont="1" applyBorder="1" applyAlignment="1">
      <alignment vertical="top" wrapText="1"/>
      <protection/>
    </xf>
    <xf numFmtId="0" fontId="24" fillId="0" borderId="52" xfId="64" applyFont="1" applyBorder="1" applyAlignment="1">
      <alignment horizontal="center" vertical="top" wrapText="1"/>
      <protection/>
    </xf>
    <xf numFmtId="0" fontId="24" fillId="0" borderId="46" xfId="64" applyFont="1" applyBorder="1" applyAlignment="1">
      <alignment horizontal="center" vertical="top" wrapText="1"/>
      <protection/>
    </xf>
    <xf numFmtId="0" fontId="24" fillId="0" borderId="53" xfId="64" applyFont="1" applyBorder="1" applyAlignment="1">
      <alignment vertical="top" wrapText="1"/>
      <protection/>
    </xf>
    <xf numFmtId="0" fontId="24" fillId="0" borderId="48" xfId="64" applyFont="1" applyBorder="1" applyAlignment="1">
      <alignment vertical="top" wrapText="1"/>
      <protection/>
    </xf>
    <xf numFmtId="0" fontId="24" fillId="0" borderId="45" xfId="64" applyFont="1" applyBorder="1" applyAlignment="1">
      <alignment vertical="top" wrapText="1"/>
      <protection/>
    </xf>
    <xf numFmtId="0" fontId="24" fillId="0" borderId="49" xfId="64" applyFont="1" applyBorder="1" applyAlignment="1">
      <alignment vertical="top" wrapText="1"/>
      <protection/>
    </xf>
    <xf numFmtId="0" fontId="24" fillId="0" borderId="84" xfId="64" applyFont="1" applyBorder="1" applyAlignment="1">
      <alignment vertical="top" wrapText="1"/>
      <protection/>
    </xf>
    <xf numFmtId="0" fontId="24" fillId="0" borderId="44" xfId="64" applyFont="1" applyBorder="1" applyAlignment="1">
      <alignment vertical="top" wrapText="1"/>
      <protection/>
    </xf>
    <xf numFmtId="0" fontId="24" fillId="0" borderId="47" xfId="64" applyFont="1" applyBorder="1" applyAlignment="1">
      <alignment vertical="top" wrapText="1"/>
      <protection/>
    </xf>
    <xf numFmtId="0" fontId="24" fillId="0" borderId="0" xfId="64" applyFont="1" applyFill="1" applyBorder="1" applyAlignment="1">
      <alignment horizontal="center" vertical="center" wrapText="1"/>
      <protection/>
    </xf>
    <xf numFmtId="0" fontId="24" fillId="0" borderId="0" xfId="64" applyFont="1" applyFill="1" applyBorder="1" applyAlignment="1">
      <alignment horizontal="right" vertical="top"/>
      <protection/>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24" xfId="0" applyFont="1" applyBorder="1" applyAlignment="1">
      <alignment vertical="center" wrapText="1"/>
    </xf>
    <xf numFmtId="0" fontId="24" fillId="0" borderId="11" xfId="0" applyFont="1" applyBorder="1" applyAlignment="1">
      <alignment vertical="center" wrapText="1"/>
    </xf>
    <xf numFmtId="0" fontId="24" fillId="0" borderId="18" xfId="0" applyFont="1" applyBorder="1" applyAlignment="1">
      <alignment vertical="center" wrapText="1"/>
    </xf>
    <xf numFmtId="0" fontId="24" fillId="0" borderId="14" xfId="0" applyFont="1" applyBorder="1" applyAlignment="1">
      <alignment vertical="center" wrapText="1"/>
    </xf>
    <xf numFmtId="0" fontId="24" fillId="0" borderId="10" xfId="0" applyFont="1" applyBorder="1" applyAlignment="1">
      <alignment vertical="center" wrapText="1"/>
    </xf>
    <xf numFmtId="0" fontId="24" fillId="0" borderId="13" xfId="0" applyFont="1" applyBorder="1" applyAlignment="1">
      <alignment vertical="center" wrapText="1"/>
    </xf>
    <xf numFmtId="0" fontId="24" fillId="0" borderId="24" xfId="0" applyFont="1" applyBorder="1" applyAlignment="1">
      <alignment horizontal="center" vertical="center"/>
    </xf>
    <xf numFmtId="0" fontId="24" fillId="0" borderId="11" xfId="0" applyFont="1" applyBorder="1" applyAlignment="1">
      <alignment horizontal="center" vertical="center"/>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27" xfId="0" applyFont="1" applyBorder="1" applyAlignment="1">
      <alignment horizontal="center"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4" xfId="0" applyFont="1" applyBorder="1" applyAlignment="1">
      <alignment horizontal="distributed" vertical="center"/>
    </xf>
    <xf numFmtId="0" fontId="24" fillId="0" borderId="18" xfId="0" applyFont="1" applyBorder="1" applyAlignment="1">
      <alignment horizontal="distributed" vertical="center"/>
    </xf>
    <xf numFmtId="0" fontId="24" fillId="0" borderId="11" xfId="0" applyFont="1" applyBorder="1" applyAlignment="1">
      <alignment horizontal="distributed" vertical="center"/>
    </xf>
    <xf numFmtId="0" fontId="24" fillId="0" borderId="24" xfId="0" applyFont="1"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24" fillId="0" borderId="14" xfId="0" applyFont="1" applyBorder="1" applyAlignment="1">
      <alignment horizontal="distributed" vertical="center"/>
    </xf>
    <xf numFmtId="0" fontId="24" fillId="0" borderId="10" xfId="0" applyFont="1" applyBorder="1" applyAlignment="1">
      <alignment horizontal="distributed" vertical="center"/>
    </xf>
    <xf numFmtId="0" fontId="24" fillId="0" borderId="19" xfId="0" applyFont="1" applyBorder="1" applyAlignment="1">
      <alignment vertical="center" wrapText="1"/>
    </xf>
    <xf numFmtId="0" fontId="24" fillId="0" borderId="0" xfId="0" applyFont="1" applyBorder="1" applyAlignment="1">
      <alignment vertical="center" wrapText="1"/>
    </xf>
    <xf numFmtId="0" fontId="24" fillId="0" borderId="12" xfId="0" applyFont="1" applyBorder="1" applyAlignment="1">
      <alignment vertical="center" wrapText="1"/>
    </xf>
    <xf numFmtId="0" fontId="24" fillId="0" borderId="0" xfId="0" applyFont="1" applyBorder="1" applyAlignment="1">
      <alignment horizontal="distributed" vertical="center"/>
    </xf>
    <xf numFmtId="0" fontId="24" fillId="0" borderId="12" xfId="0" applyFont="1" applyBorder="1" applyAlignment="1">
      <alignment horizontal="distributed" vertical="center"/>
    </xf>
    <xf numFmtId="0" fontId="24" fillId="0" borderId="24" xfId="0" applyFont="1" applyBorder="1" applyAlignment="1">
      <alignment horizontal="distributed" vertical="center" wrapText="1"/>
    </xf>
    <xf numFmtId="0" fontId="24" fillId="0" borderId="18" xfId="0" applyFont="1" applyBorder="1" applyAlignment="1">
      <alignment horizontal="distributed" vertical="center" wrapText="1"/>
    </xf>
    <xf numFmtId="0" fontId="0" fillId="0" borderId="14" xfId="0" applyBorder="1" applyAlignment="1">
      <alignment vertical="center" wrapText="1"/>
    </xf>
    <xf numFmtId="0" fontId="0" fillId="0" borderId="13" xfId="0" applyBorder="1" applyAlignment="1">
      <alignment vertical="center" wrapText="1"/>
    </xf>
    <xf numFmtId="0" fontId="24" fillId="0" borderId="24" xfId="0" applyFont="1" applyBorder="1" applyAlignment="1">
      <alignment horizontal="left" vertical="center" wrapText="1"/>
    </xf>
    <xf numFmtId="0" fontId="24" fillId="0" borderId="11" xfId="0" applyFont="1" applyBorder="1" applyAlignment="1">
      <alignment horizontal="left" vertical="center" wrapText="1"/>
    </xf>
    <xf numFmtId="0" fontId="24" fillId="0" borderId="18" xfId="0" applyFont="1" applyBorder="1" applyAlignment="1">
      <alignment horizontal="left" vertical="center" wrapText="1"/>
    </xf>
    <xf numFmtId="0" fontId="24" fillId="0" borderId="14" xfId="0" applyFont="1" applyBorder="1" applyAlignment="1">
      <alignment horizontal="left" vertical="center" wrapText="1"/>
    </xf>
    <xf numFmtId="0" fontId="24" fillId="0" borderId="10"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shrinkToFit="1"/>
    </xf>
    <xf numFmtId="0" fontId="24" fillId="0" borderId="10" xfId="0" applyFont="1" applyBorder="1" applyAlignment="1">
      <alignment horizontal="left" vertical="center" shrinkToFit="1"/>
    </xf>
    <xf numFmtId="0" fontId="24" fillId="0" borderId="24" xfId="0" applyFont="1" applyBorder="1" applyAlignment="1">
      <alignment horizontal="left" vertical="center" shrinkToFit="1"/>
    </xf>
    <xf numFmtId="0" fontId="24" fillId="0" borderId="11" xfId="0" applyFont="1" applyBorder="1" applyAlignment="1">
      <alignment horizontal="left" vertical="center" shrinkToFit="1"/>
    </xf>
    <xf numFmtId="0" fontId="0" fillId="0" borderId="10" xfId="0" applyBorder="1" applyAlignment="1">
      <alignment horizontal="center" vertical="center"/>
    </xf>
    <xf numFmtId="0" fontId="24" fillId="0" borderId="20" xfId="63" applyFont="1" applyBorder="1" applyAlignment="1">
      <alignment horizontal="center" vertical="center" textRotation="255"/>
      <protection/>
    </xf>
    <xf numFmtId="0" fontId="24" fillId="0" borderId="17" xfId="63" applyFont="1" applyBorder="1" applyAlignment="1">
      <alignment horizontal="center" vertical="center" textRotation="255"/>
      <protection/>
    </xf>
    <xf numFmtId="0" fontId="24" fillId="0" borderId="23" xfId="63" applyFont="1" applyBorder="1" applyAlignment="1">
      <alignment horizontal="center" vertical="center" textRotation="255"/>
      <protection/>
    </xf>
    <xf numFmtId="0" fontId="24" fillId="0" borderId="25" xfId="63" applyFont="1" applyBorder="1" applyAlignment="1">
      <alignment horizontal="center" vertical="center" textRotation="255"/>
      <protection/>
    </xf>
    <xf numFmtId="0" fontId="28" fillId="0" borderId="27" xfId="63" applyFont="1" applyBorder="1" applyAlignment="1">
      <alignment horizontal="center" vertical="center" wrapText="1"/>
      <protection/>
    </xf>
    <xf numFmtId="0" fontId="59" fillId="0" borderId="16" xfId="0" applyFont="1" applyBorder="1" applyAlignment="1">
      <alignment horizontal="center" vertical="center"/>
    </xf>
    <xf numFmtId="0" fontId="24" fillId="0" borderId="25" xfId="64" applyFont="1" applyFill="1" applyBorder="1" applyAlignment="1">
      <alignment horizontal="center" vertical="center"/>
      <protection/>
    </xf>
    <xf numFmtId="0" fontId="24" fillId="0" borderId="11" xfId="64" applyFont="1" applyFill="1" applyBorder="1" applyAlignment="1">
      <alignment vertical="center"/>
      <protection/>
    </xf>
    <xf numFmtId="0" fontId="5" fillId="0" borderId="11" xfId="0" applyFont="1" applyBorder="1" applyAlignment="1">
      <alignment vertical="center"/>
    </xf>
    <xf numFmtId="0" fontId="24" fillId="0" borderId="45" xfId="64" applyFont="1" applyFill="1" applyBorder="1" applyAlignment="1">
      <alignment horizontal="distributed" vertical="distributed" wrapText="1"/>
      <protection/>
    </xf>
    <xf numFmtId="0" fontId="24" fillId="0" borderId="47" xfId="64" applyFont="1" applyFill="1" applyBorder="1" applyAlignment="1">
      <alignment horizontal="distributed" vertical="distributed" wrapText="1"/>
      <protection/>
    </xf>
    <xf numFmtId="0" fontId="24" fillId="0" borderId="49" xfId="64" applyFont="1" applyFill="1" applyBorder="1" applyAlignment="1">
      <alignment horizontal="distributed" vertical="distributed" wrapText="1"/>
      <protection/>
    </xf>
    <xf numFmtId="0" fontId="46" fillId="0" borderId="45" xfId="64" applyFont="1" applyFill="1" applyBorder="1" applyAlignment="1">
      <alignment horizontal="left" vertical="distributed" wrapText="1"/>
      <protection/>
    </xf>
    <xf numFmtId="0" fontId="46" fillId="0" borderId="47" xfId="64" applyFont="1" applyFill="1" applyBorder="1" applyAlignment="1">
      <alignment horizontal="left" vertical="distributed" wrapText="1"/>
      <protection/>
    </xf>
    <xf numFmtId="0" fontId="46" fillId="0" borderId="91" xfId="64" applyFont="1" applyFill="1" applyBorder="1" applyAlignment="1">
      <alignment horizontal="left" vertical="distributed" wrapText="1"/>
      <protection/>
    </xf>
    <xf numFmtId="0" fontId="24" fillId="0" borderId="20" xfId="64" applyFont="1" applyFill="1" applyBorder="1" applyAlignment="1">
      <alignment horizontal="center" vertical="center"/>
      <protection/>
    </xf>
    <xf numFmtId="0" fontId="5" fillId="0" borderId="23" xfId="0" applyFont="1" applyBorder="1" applyAlignment="1">
      <alignment vertical="center"/>
    </xf>
    <xf numFmtId="0" fontId="24" fillId="0" borderId="19" xfId="64" applyFont="1" applyFill="1" applyBorder="1" applyAlignment="1">
      <alignment horizontal="center" vertical="center" wrapText="1"/>
      <protection/>
    </xf>
    <xf numFmtId="0" fontId="24" fillId="0" borderId="12" xfId="64" applyFont="1" applyFill="1" applyBorder="1" applyAlignment="1">
      <alignment horizontal="center" vertical="center" wrapText="1"/>
      <protection/>
    </xf>
    <xf numFmtId="0" fontId="24" fillId="0" borderId="27" xfId="64" applyFont="1" applyFill="1" applyBorder="1" applyAlignment="1">
      <alignment horizontal="center" vertical="center" wrapText="1"/>
      <protection/>
    </xf>
    <xf numFmtId="0" fontId="24" fillId="0" borderId="15" xfId="64" applyFont="1" applyFill="1" applyBorder="1" applyAlignment="1">
      <alignment horizontal="center" vertical="center" wrapText="1"/>
      <protection/>
    </xf>
    <xf numFmtId="0" fontId="24" fillId="0" borderId="16" xfId="64" applyFont="1" applyFill="1" applyBorder="1" applyAlignment="1">
      <alignment horizontal="center" vertical="center" wrapText="1"/>
      <protection/>
    </xf>
    <xf numFmtId="0" fontId="24" fillId="0" borderId="92" xfId="64" applyFont="1" applyFill="1" applyBorder="1" applyAlignment="1">
      <alignment horizontal="center" vertical="center" wrapText="1"/>
      <protection/>
    </xf>
    <xf numFmtId="0" fontId="24" fillId="0" borderId="65" xfId="64" applyFont="1" applyFill="1" applyBorder="1" applyAlignment="1">
      <alignment horizontal="center" vertical="center" wrapText="1"/>
      <protection/>
    </xf>
    <xf numFmtId="0" fontId="24" fillId="0" borderId="53" xfId="64" applyFont="1" applyFill="1" applyBorder="1" applyAlignment="1">
      <alignment horizontal="center" vertical="center" wrapText="1"/>
      <protection/>
    </xf>
    <xf numFmtId="0" fontId="24" fillId="0" borderId="48" xfId="64" applyFont="1" applyFill="1" applyBorder="1" applyAlignment="1">
      <alignment horizontal="center" vertical="center" wrapText="1"/>
      <protection/>
    </xf>
    <xf numFmtId="0" fontId="24" fillId="0" borderId="43" xfId="64" applyFont="1" applyFill="1" applyBorder="1" applyAlignment="1">
      <alignment horizontal="center" vertical="center"/>
      <protection/>
    </xf>
    <xf numFmtId="0" fontId="5" fillId="0" borderId="43" xfId="0" applyFont="1" applyBorder="1" applyAlignment="1">
      <alignment horizontal="center" vertical="center"/>
    </xf>
    <xf numFmtId="0" fontId="24" fillId="0" borderId="45" xfId="64" applyFont="1" applyFill="1" applyBorder="1" applyAlignment="1">
      <alignment horizontal="center" vertical="center" wrapText="1"/>
      <protection/>
    </xf>
    <xf numFmtId="0" fontId="5" fillId="0" borderId="49" xfId="0" applyFont="1" applyBorder="1" applyAlignment="1">
      <alignment vertical="center"/>
    </xf>
    <xf numFmtId="0" fontId="24" fillId="0" borderId="45" xfId="64" applyFont="1" applyFill="1" applyBorder="1" applyAlignment="1">
      <alignment horizontal="center" vertical="center"/>
      <protection/>
    </xf>
    <xf numFmtId="0" fontId="24" fillId="0" borderId="47" xfId="64" applyFont="1" applyFill="1" applyBorder="1" applyAlignment="1">
      <alignment horizontal="center" vertical="center"/>
      <protection/>
    </xf>
    <xf numFmtId="0" fontId="5" fillId="0" borderId="47" xfId="0" applyFont="1" applyBorder="1" applyAlignment="1">
      <alignment horizontal="center" vertical="center"/>
    </xf>
    <xf numFmtId="0" fontId="24" fillId="0" borderId="42" xfId="64" applyFont="1" applyFill="1" applyBorder="1" applyAlignment="1">
      <alignment horizontal="center" vertical="center" wrapText="1"/>
      <protection/>
    </xf>
    <xf numFmtId="0" fontId="24" fillId="0" borderId="50" xfId="64" applyFont="1" applyFill="1" applyBorder="1" applyAlignment="1">
      <alignment horizontal="center" vertical="center" wrapText="1"/>
      <protection/>
    </xf>
    <xf numFmtId="0" fontId="24" fillId="0" borderId="54" xfId="64" applyFont="1" applyFill="1" applyBorder="1" applyAlignment="1">
      <alignment horizontal="center" vertical="center" wrapText="1"/>
      <protection/>
    </xf>
    <xf numFmtId="0" fontId="24" fillId="0" borderId="24" xfId="64" applyFont="1" applyFill="1" applyBorder="1" applyAlignment="1">
      <alignment horizontal="center" vertical="center" wrapText="1"/>
      <protection/>
    </xf>
    <xf numFmtId="0" fontId="24" fillId="0" borderId="11" xfId="64" applyFont="1" applyFill="1" applyBorder="1" applyAlignment="1">
      <alignment horizontal="center" vertical="center" wrapText="1"/>
      <protection/>
    </xf>
    <xf numFmtId="0" fontId="24" fillId="0" borderId="18" xfId="64" applyFont="1" applyFill="1" applyBorder="1" applyAlignment="1">
      <alignment horizontal="center" vertical="center" wrapText="1"/>
      <protection/>
    </xf>
    <xf numFmtId="0" fontId="24" fillId="0" borderId="14" xfId="64" applyFont="1" applyFill="1" applyBorder="1" applyAlignment="1">
      <alignment horizontal="center" vertical="center" wrapText="1"/>
      <protection/>
    </xf>
    <xf numFmtId="0" fontId="24" fillId="0" borderId="10" xfId="64" applyFont="1" applyFill="1" applyBorder="1" applyAlignment="1">
      <alignment horizontal="center" vertical="center" wrapText="1"/>
      <protection/>
    </xf>
    <xf numFmtId="0" fontId="24" fillId="0" borderId="13" xfId="64" applyFont="1" applyFill="1" applyBorder="1" applyAlignment="1">
      <alignment horizontal="center" vertical="center" wrapText="1"/>
      <protection/>
    </xf>
    <xf numFmtId="0" fontId="34" fillId="0" borderId="27" xfId="0" applyFont="1" applyBorder="1" applyAlignment="1">
      <alignment vertical="top" wrapText="1"/>
    </xf>
    <xf numFmtId="0" fontId="34" fillId="0" borderId="15" xfId="0" applyFont="1" applyBorder="1" applyAlignment="1">
      <alignment vertical="top" wrapText="1"/>
    </xf>
    <xf numFmtId="0" fontId="34" fillId="0" borderId="16" xfId="0" applyFont="1" applyBorder="1" applyAlignment="1">
      <alignment vertical="top" wrapText="1"/>
    </xf>
    <xf numFmtId="0" fontId="34" fillId="0" borderId="0" xfId="0" applyFont="1" applyAlignment="1">
      <alignment horizontal="center"/>
    </xf>
    <xf numFmtId="0" fontId="34" fillId="0" borderId="25" xfId="0" applyFont="1" applyBorder="1" applyAlignment="1">
      <alignment horizontal="center"/>
    </xf>
    <xf numFmtId="0" fontId="24" fillId="0" borderId="27" xfId="0" applyFont="1" applyBorder="1" applyAlignment="1">
      <alignment horizontal="center" vertical="center" wrapText="1"/>
    </xf>
    <xf numFmtId="0" fontId="2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7" xfId="0" applyFont="1" applyBorder="1" applyAlignment="1">
      <alignment horizontal="center" vertical="center" wrapText="1"/>
    </xf>
    <xf numFmtId="0" fontId="24" fillId="0" borderId="25" xfId="0" applyFont="1" applyBorder="1" applyAlignment="1">
      <alignment horizontal="center" vertical="center"/>
    </xf>
    <xf numFmtId="0" fontId="34" fillId="0" borderId="15" xfId="0" applyFont="1" applyBorder="1" applyAlignment="1">
      <alignment horizontal="center" vertical="center" wrapText="1"/>
    </xf>
    <xf numFmtId="0" fontId="24" fillId="0" borderId="10" xfId="0" applyFont="1" applyBorder="1" applyAlignment="1">
      <alignment horizontal="left"/>
    </xf>
    <xf numFmtId="0" fontId="24" fillId="0" borderId="16" xfId="0" applyFont="1" applyBorder="1" applyAlignment="1">
      <alignment horizontal="center" vertical="center" wrapText="1"/>
    </xf>
    <xf numFmtId="0" fontId="24" fillId="0" borderId="0" xfId="0" applyFont="1" applyAlignment="1">
      <alignment horizontal="left" wrapText="1"/>
    </xf>
    <xf numFmtId="0" fontId="24" fillId="0" borderId="27" xfId="0" applyFont="1" applyBorder="1" applyAlignment="1">
      <alignment horizontal="center" vertical="top" wrapText="1"/>
    </xf>
    <xf numFmtId="0" fontId="24" fillId="0" borderId="16" xfId="0" applyFont="1" applyBorder="1" applyAlignment="1">
      <alignment horizontal="center" vertical="top" wrapText="1"/>
    </xf>
    <xf numFmtId="0" fontId="34" fillId="0" borderId="27" xfId="0" applyFont="1" applyBorder="1" applyAlignment="1">
      <alignment horizontal="center" vertical="top" wrapText="1"/>
    </xf>
    <xf numFmtId="0" fontId="34" fillId="0" borderId="16" xfId="0" applyFont="1" applyBorder="1" applyAlignment="1">
      <alignment horizontal="center" vertical="top" wrapText="1"/>
    </xf>
    <xf numFmtId="38" fontId="24" fillId="0" borderId="27" xfId="49" applyFont="1" applyBorder="1" applyAlignment="1">
      <alignment horizontal="right" vertical="center"/>
    </xf>
    <xf numFmtId="38" fontId="24" fillId="0" borderId="16" xfId="49" applyFont="1" applyBorder="1" applyAlignment="1">
      <alignment horizontal="right" vertical="center"/>
    </xf>
    <xf numFmtId="38" fontId="24" fillId="0" borderId="15" xfId="49" applyFont="1" applyBorder="1" applyAlignment="1">
      <alignment horizontal="right" vertical="center"/>
    </xf>
    <xf numFmtId="38" fontId="24" fillId="0" borderId="25" xfId="49" applyFont="1" applyBorder="1" applyAlignment="1">
      <alignment horizontal="left" vertical="center"/>
    </xf>
    <xf numFmtId="38" fontId="24" fillId="0" borderId="20" xfId="49" applyFont="1" applyBorder="1" applyAlignment="1">
      <alignment horizontal="center" vertical="center" shrinkToFit="1"/>
    </xf>
    <xf numFmtId="38" fontId="24" fillId="0" borderId="17" xfId="49" applyFont="1" applyBorder="1" applyAlignment="1">
      <alignment horizontal="center" vertical="center" shrinkToFit="1"/>
    </xf>
    <xf numFmtId="38" fontId="24" fillId="0" borderId="23" xfId="49" applyFont="1" applyBorder="1" applyAlignment="1">
      <alignment horizontal="center" vertical="center" shrinkToFit="1"/>
    </xf>
    <xf numFmtId="38" fontId="49" fillId="0" borderId="0" xfId="49" applyFont="1" applyAlignment="1">
      <alignment horizontal="left" vertical="center" wrapText="1"/>
    </xf>
    <xf numFmtId="38" fontId="24" fillId="0" borderId="27" xfId="49" applyFont="1" applyBorder="1" applyAlignment="1">
      <alignment horizontal="left" vertical="center"/>
    </xf>
    <xf numFmtId="38" fontId="24" fillId="0" borderId="16" xfId="49" applyFont="1" applyBorder="1" applyAlignment="1">
      <alignment horizontal="left" vertical="center"/>
    </xf>
    <xf numFmtId="38" fontId="49" fillId="0" borderId="11" xfId="49" applyFont="1" applyBorder="1" applyAlignment="1">
      <alignment horizontal="left" vertical="center" wrapText="1"/>
    </xf>
    <xf numFmtId="38" fontId="24" fillId="0" borderId="25" xfId="49" applyFont="1" applyBorder="1" applyAlignment="1">
      <alignment horizontal="center" vertical="center"/>
    </xf>
    <xf numFmtId="38" fontId="24" fillId="0" borderId="24" xfId="49" applyFont="1" applyBorder="1" applyAlignment="1">
      <alignment horizontal="right" vertical="center"/>
    </xf>
    <xf numFmtId="38" fontId="24" fillId="0" borderId="18" xfId="49" applyFont="1" applyBorder="1" applyAlignment="1">
      <alignment horizontal="right" vertical="center"/>
    </xf>
    <xf numFmtId="38" fontId="24" fillId="0" borderId="14" xfId="49" applyFont="1" applyBorder="1" applyAlignment="1">
      <alignment horizontal="right" vertical="center"/>
    </xf>
    <xf numFmtId="38" fontId="24" fillId="0" borderId="13" xfId="49" applyFont="1" applyBorder="1" applyAlignment="1">
      <alignment horizontal="right" vertical="center"/>
    </xf>
    <xf numFmtId="38" fontId="24" fillId="0" borderId="25" xfId="49" applyFont="1" applyBorder="1" applyAlignment="1">
      <alignment horizontal="center" vertical="center" wrapText="1"/>
    </xf>
    <xf numFmtId="38" fontId="24" fillId="0" borderId="24" xfId="49" applyFont="1" applyBorder="1" applyAlignment="1">
      <alignment horizontal="center" vertical="center"/>
    </xf>
    <xf numFmtId="38" fontId="24" fillId="0" borderId="11" xfId="49" applyFont="1" applyBorder="1" applyAlignment="1">
      <alignment horizontal="center" vertical="center"/>
    </xf>
    <xf numFmtId="38" fontId="24" fillId="0" borderId="18" xfId="49" applyFont="1" applyBorder="1" applyAlignment="1">
      <alignment horizontal="center" vertical="center"/>
    </xf>
    <xf numFmtId="38" fontId="24" fillId="0" borderId="14" xfId="49" applyFont="1" applyBorder="1" applyAlignment="1">
      <alignment horizontal="center" vertical="center"/>
    </xf>
    <xf numFmtId="38" fontId="24" fillId="0" borderId="10" xfId="49" applyFont="1" applyBorder="1" applyAlignment="1">
      <alignment horizontal="center" vertical="center"/>
    </xf>
    <xf numFmtId="38" fontId="24" fillId="0" borderId="13" xfId="49" applyFont="1" applyBorder="1" applyAlignment="1">
      <alignment horizontal="center" vertical="center"/>
    </xf>
    <xf numFmtId="38" fontId="24" fillId="0" borderId="24" xfId="49" applyFont="1" applyBorder="1" applyAlignment="1">
      <alignment horizontal="left"/>
    </xf>
    <xf numFmtId="38" fontId="24" fillId="0" borderId="11" xfId="49" applyFont="1" applyBorder="1" applyAlignment="1">
      <alignment horizontal="left"/>
    </xf>
    <xf numFmtId="38" fontId="24" fillId="0" borderId="27" xfId="49" applyFont="1" applyBorder="1" applyAlignment="1">
      <alignment horizontal="center" vertical="center"/>
    </xf>
    <xf numFmtId="38" fontId="24" fillId="0" borderId="16" xfId="49" applyFont="1" applyBorder="1" applyAlignment="1">
      <alignment horizontal="center" vertical="center"/>
    </xf>
    <xf numFmtId="38" fontId="24" fillId="0" borderId="14" xfId="49" applyFont="1" applyBorder="1" applyAlignment="1">
      <alignment horizontal="left"/>
    </xf>
    <xf numFmtId="38" fontId="24" fillId="0" borderId="10" xfId="49" applyFont="1" applyBorder="1" applyAlignment="1">
      <alignment horizontal="left"/>
    </xf>
    <xf numFmtId="38" fontId="49" fillId="0" borderId="27" xfId="49" applyFont="1" applyBorder="1" applyAlignment="1">
      <alignment horizontal="left" vertical="center" wrapText="1"/>
    </xf>
    <xf numFmtId="38" fontId="49" fillId="0" borderId="15" xfId="49" applyFont="1" applyBorder="1" applyAlignment="1">
      <alignment horizontal="left" vertical="center" wrapText="1"/>
    </xf>
    <xf numFmtId="38" fontId="49" fillId="0" borderId="16" xfId="49" applyFont="1" applyBorder="1" applyAlignment="1">
      <alignment horizontal="left" vertical="center" wrapText="1"/>
    </xf>
    <xf numFmtId="38" fontId="49" fillId="0" borderId="27" xfId="49" applyFont="1" applyBorder="1" applyAlignment="1">
      <alignment horizontal="center" vertical="center" wrapText="1"/>
    </xf>
    <xf numFmtId="38" fontId="49" fillId="0" borderId="15" xfId="49" applyFont="1" applyBorder="1" applyAlignment="1">
      <alignment horizontal="center" vertical="center" wrapText="1"/>
    </xf>
    <xf numFmtId="38" fontId="49" fillId="0" borderId="16" xfId="49" applyFont="1" applyBorder="1" applyAlignment="1">
      <alignment horizontal="center" vertical="center" wrapText="1"/>
    </xf>
    <xf numFmtId="38" fontId="24" fillId="0" borderId="15" xfId="49" applyFont="1" applyBorder="1" applyAlignment="1">
      <alignment horizontal="center" vertical="center"/>
    </xf>
    <xf numFmtId="38" fontId="49" fillId="0" borderId="25" xfId="49" applyFont="1" applyBorder="1" applyAlignment="1">
      <alignment horizontal="distributed" vertical="center" wrapText="1"/>
    </xf>
    <xf numFmtId="38" fontId="6" fillId="0" borderId="25" xfId="49" applyFont="1" applyBorder="1" applyAlignment="1">
      <alignment horizontal="distributed" vertical="center" wrapText="1"/>
    </xf>
    <xf numFmtId="38" fontId="49" fillId="0" borderId="0" xfId="49" applyFont="1" applyBorder="1" applyAlignment="1">
      <alignment horizontal="left" vertical="center" wrapText="1"/>
    </xf>
    <xf numFmtId="0" fontId="24" fillId="0" borderId="24" xfId="68" applyFont="1" applyBorder="1" applyAlignment="1">
      <alignment horizontal="right" vertical="center" wrapText="1"/>
      <protection/>
    </xf>
    <xf numFmtId="0" fontId="24" fillId="0" borderId="11" xfId="68" applyFont="1" applyBorder="1" applyAlignment="1">
      <alignment horizontal="right" vertical="center" wrapText="1"/>
      <protection/>
    </xf>
    <xf numFmtId="0" fontId="24" fillId="0" borderId="27" xfId="68" applyFont="1" applyBorder="1" applyAlignment="1">
      <alignment horizontal="left" vertical="center" wrapText="1"/>
      <protection/>
    </xf>
    <xf numFmtId="0" fontId="24" fillId="0" borderId="15" xfId="68" applyFont="1" applyBorder="1" applyAlignment="1">
      <alignment horizontal="left" vertical="center" wrapText="1"/>
      <protection/>
    </xf>
    <xf numFmtId="0" fontId="24" fillId="0" borderId="16" xfId="68" applyFont="1" applyBorder="1" applyAlignment="1">
      <alignment horizontal="left" vertical="center" wrapText="1"/>
      <protection/>
    </xf>
    <xf numFmtId="0" fontId="24" fillId="0" borderId="27" xfId="68" applyFont="1" applyBorder="1" applyAlignment="1">
      <alignment horizontal="left" vertical="top" wrapText="1"/>
      <protection/>
    </xf>
    <xf numFmtId="0" fontId="24" fillId="0" borderId="15" xfId="68" applyFont="1" applyBorder="1" applyAlignment="1">
      <alignment horizontal="left" vertical="top" wrapText="1"/>
      <protection/>
    </xf>
    <xf numFmtId="0" fontId="24" fillId="0" borderId="16" xfId="68" applyFont="1" applyBorder="1" applyAlignment="1">
      <alignment horizontal="left" vertical="top" wrapText="1"/>
      <protection/>
    </xf>
    <xf numFmtId="0" fontId="24" fillId="0" borderId="27" xfId="68" applyFont="1" applyBorder="1" applyAlignment="1">
      <alignment horizontal="center" vertical="center" wrapText="1"/>
      <protection/>
    </xf>
    <xf numFmtId="0" fontId="24" fillId="0" borderId="15" xfId="68" applyFont="1" applyBorder="1" applyAlignment="1">
      <alignment horizontal="center" vertical="center" wrapText="1"/>
      <protection/>
    </xf>
    <xf numFmtId="0" fontId="24" fillId="0" borderId="16" xfId="68" applyFont="1" applyBorder="1" applyAlignment="1">
      <alignment horizontal="center" vertical="center" wrapText="1"/>
      <protection/>
    </xf>
    <xf numFmtId="0" fontId="24" fillId="0" borderId="20" xfId="68" applyFont="1" applyBorder="1" applyAlignment="1">
      <alignment horizontal="left" vertical="center" wrapText="1"/>
      <protection/>
    </xf>
    <xf numFmtId="0" fontId="24" fillId="0" borderId="23" xfId="68" applyFont="1" applyBorder="1" applyAlignment="1">
      <alignment horizontal="left" vertical="center" wrapText="1"/>
      <protection/>
    </xf>
    <xf numFmtId="0" fontId="24" fillId="0" borderId="0" xfId="68" applyFont="1" applyAlignment="1">
      <alignment horizontal="left" vertical="top" shrinkToFit="1"/>
      <protection/>
    </xf>
    <xf numFmtId="0" fontId="24" fillId="0" borderId="14" xfId="68" applyFont="1" applyBorder="1" applyAlignment="1">
      <alignment horizontal="right" vertical="center" wrapText="1"/>
      <protection/>
    </xf>
    <xf numFmtId="0" fontId="24" fillId="0" borderId="10" xfId="68" applyFont="1" applyBorder="1" applyAlignment="1">
      <alignment horizontal="right" vertical="center" wrapText="1"/>
      <protection/>
    </xf>
    <xf numFmtId="0" fontId="24" fillId="0" borderId="11" xfId="68" applyFont="1" applyBorder="1" applyAlignment="1">
      <alignment horizontal="left" vertical="top" wrapText="1"/>
      <protection/>
    </xf>
    <xf numFmtId="0" fontId="24" fillId="0" borderId="15" xfId="68" applyFont="1" applyBorder="1" applyAlignment="1">
      <alignment horizontal="center" vertical="center"/>
      <protection/>
    </xf>
    <xf numFmtId="0" fontId="24" fillId="0" borderId="16" xfId="68" applyFont="1" applyBorder="1" applyAlignment="1">
      <alignment horizontal="center" vertical="center"/>
      <protection/>
    </xf>
    <xf numFmtId="0" fontId="24" fillId="0" borderId="27" xfId="68" applyFont="1" applyBorder="1" applyAlignment="1">
      <alignment horizontal="right" vertical="center" wrapText="1"/>
      <protection/>
    </xf>
    <xf numFmtId="0" fontId="24" fillId="0" borderId="15" xfId="68" applyFont="1" applyBorder="1" applyAlignment="1">
      <alignment horizontal="right" vertical="center" wrapText="1"/>
      <protection/>
    </xf>
    <xf numFmtId="0" fontId="24" fillId="0" borderId="16" xfId="68" applyFont="1" applyBorder="1" applyAlignment="1">
      <alignment horizontal="right" vertical="center" wrapText="1"/>
      <protection/>
    </xf>
    <xf numFmtId="0" fontId="24" fillId="0" borderId="24" xfId="68" applyFont="1" applyBorder="1" applyAlignment="1">
      <alignment horizontal="left" vertical="center" wrapText="1"/>
      <protection/>
    </xf>
    <xf numFmtId="0" fontId="24" fillId="0" borderId="11" xfId="68" applyFont="1" applyBorder="1" applyAlignment="1">
      <alignment horizontal="left" vertical="center" wrapText="1"/>
      <protection/>
    </xf>
    <xf numFmtId="0" fontId="24" fillId="0" borderId="18" xfId="68" applyFont="1" applyBorder="1" applyAlignment="1">
      <alignment horizontal="left" vertical="center" wrapText="1"/>
      <protection/>
    </xf>
    <xf numFmtId="0" fontId="24" fillId="0" borderId="14" xfId="68" applyFont="1" applyBorder="1" applyAlignment="1">
      <alignment horizontal="left" vertical="center" wrapText="1"/>
      <protection/>
    </xf>
    <xf numFmtId="0" fontId="24" fillId="0" borderId="10" xfId="68" applyFont="1" applyBorder="1" applyAlignment="1">
      <alignment horizontal="left" vertical="center" wrapText="1"/>
      <protection/>
    </xf>
    <xf numFmtId="0" fontId="24" fillId="0" borderId="13" xfId="68" applyFont="1" applyBorder="1" applyAlignment="1">
      <alignment horizontal="left" vertical="center" wrapText="1"/>
      <protection/>
    </xf>
    <xf numFmtId="0" fontId="24" fillId="0" borderId="27" xfId="68" applyFont="1" applyBorder="1" applyAlignment="1">
      <alignment horizontal="center" vertical="center"/>
      <protection/>
    </xf>
    <xf numFmtId="0" fontId="24" fillId="0" borderId="24" xfId="68" applyFont="1" applyBorder="1" applyAlignment="1">
      <alignment horizontal="center" vertical="center" wrapText="1"/>
      <protection/>
    </xf>
    <xf numFmtId="0" fontId="24" fillId="0" borderId="11" xfId="68" applyFont="1" applyBorder="1" applyAlignment="1">
      <alignment horizontal="center" vertical="center" wrapText="1"/>
      <protection/>
    </xf>
    <xf numFmtId="0" fontId="24" fillId="0" borderId="19" xfId="68" applyFont="1" applyBorder="1" applyAlignment="1">
      <alignment horizontal="center" vertical="center" wrapText="1"/>
      <protection/>
    </xf>
    <xf numFmtId="0" fontId="24" fillId="0" borderId="0" xfId="68" applyFont="1" applyBorder="1" applyAlignment="1">
      <alignment horizontal="center" vertical="center" wrapText="1"/>
      <protection/>
    </xf>
    <xf numFmtId="0" fontId="24" fillId="0" borderId="14" xfId="68" applyFont="1" applyBorder="1" applyAlignment="1">
      <alignment horizontal="center" vertical="center" wrapText="1"/>
      <protection/>
    </xf>
    <xf numFmtId="0" fontId="24" fillId="0" borderId="10" xfId="68" applyFont="1" applyBorder="1" applyAlignment="1">
      <alignment horizontal="center" vertical="center" wrapText="1"/>
      <protection/>
    </xf>
    <xf numFmtId="0" fontId="24" fillId="0" borderId="25" xfId="68" applyFont="1" applyBorder="1" applyAlignment="1">
      <alignment horizontal="center" vertical="center"/>
      <protection/>
    </xf>
    <xf numFmtId="0" fontId="24" fillId="0" borderId="25" xfId="68" applyFont="1" applyBorder="1" applyAlignment="1">
      <alignment horizontal="center" vertical="center" wrapText="1"/>
      <protection/>
    </xf>
    <xf numFmtId="0" fontId="24" fillId="0" borderId="20" xfId="68" applyFont="1" applyBorder="1" applyAlignment="1">
      <alignment horizontal="center" vertical="center"/>
      <protection/>
    </xf>
    <xf numFmtId="0" fontId="24" fillId="0" borderId="25" xfId="68" applyFont="1" applyBorder="1" applyAlignment="1">
      <alignment horizontal="center" vertical="center" textRotation="255"/>
      <protection/>
    </xf>
    <xf numFmtId="0" fontId="24" fillId="0" borderId="24" xfId="68" applyFont="1" applyBorder="1" applyAlignment="1">
      <alignment horizontal="center" vertical="center"/>
      <protection/>
    </xf>
    <xf numFmtId="0" fontId="24" fillId="0" borderId="11" xfId="68" applyFont="1" applyBorder="1" applyAlignment="1">
      <alignment horizontal="center" vertical="center"/>
      <protection/>
    </xf>
    <xf numFmtId="0" fontId="24" fillId="0" borderId="18" xfId="68" applyFont="1" applyBorder="1" applyAlignment="1">
      <alignment horizontal="center" vertical="center"/>
      <protection/>
    </xf>
    <xf numFmtId="0" fontId="24" fillId="0" borderId="14" xfId="68" applyFont="1" applyBorder="1" applyAlignment="1">
      <alignment horizontal="center" vertical="center"/>
      <protection/>
    </xf>
    <xf numFmtId="0" fontId="24" fillId="0" borderId="10" xfId="68" applyFont="1" applyBorder="1" applyAlignment="1">
      <alignment horizontal="center" vertical="center"/>
      <protection/>
    </xf>
    <xf numFmtId="0" fontId="24" fillId="0" borderId="13" xfId="68" applyFont="1" applyBorder="1" applyAlignment="1">
      <alignment horizontal="center" vertical="center"/>
      <protection/>
    </xf>
    <xf numFmtId="0" fontId="24" fillId="0" borderId="24" xfId="68" applyFont="1" applyBorder="1" applyAlignment="1">
      <alignment horizontal="center" vertical="center" textRotation="255"/>
      <protection/>
    </xf>
    <xf numFmtId="0" fontId="24" fillId="0" borderId="19" xfId="68" applyFont="1" applyBorder="1" applyAlignment="1">
      <alignment horizontal="center" vertical="center" textRotation="255"/>
      <protection/>
    </xf>
    <xf numFmtId="0" fontId="24" fillId="0" borderId="14" xfId="68" applyFont="1" applyBorder="1" applyAlignment="1">
      <alignment horizontal="center" vertical="center" textRotation="255"/>
      <protection/>
    </xf>
    <xf numFmtId="0" fontId="24" fillId="0" borderId="18" xfId="68" applyFont="1" applyBorder="1" applyAlignment="1">
      <alignment horizontal="center" vertical="center" wrapText="1"/>
      <protection/>
    </xf>
    <xf numFmtId="0" fontId="24" fillId="0" borderId="13" xfId="68" applyFont="1" applyBorder="1" applyAlignment="1">
      <alignment horizontal="center" vertical="center" wrapText="1"/>
      <protection/>
    </xf>
    <xf numFmtId="0" fontId="24" fillId="0" borderId="20" xfId="68" applyFont="1" applyBorder="1" applyAlignment="1">
      <alignment horizontal="center" vertical="center" textRotation="255"/>
      <protection/>
    </xf>
    <xf numFmtId="0" fontId="24" fillId="0" borderId="17" xfId="68" applyFont="1" applyBorder="1" applyAlignment="1">
      <alignment horizontal="center" vertical="center" textRotation="255"/>
      <protection/>
    </xf>
    <xf numFmtId="0" fontId="24" fillId="0" borderId="23" xfId="68" applyFont="1" applyBorder="1" applyAlignment="1">
      <alignment horizontal="center" vertical="center" textRotation="255"/>
      <protection/>
    </xf>
    <xf numFmtId="0" fontId="24" fillId="0" borderId="20" xfId="68" applyFont="1" applyBorder="1" applyAlignment="1">
      <alignment horizontal="left" vertical="center" textRotation="255"/>
      <protection/>
    </xf>
    <xf numFmtId="0" fontId="24" fillId="0" borderId="23" xfId="68" applyFont="1" applyBorder="1" applyAlignment="1">
      <alignment horizontal="left" vertical="center" textRotation="255"/>
      <protection/>
    </xf>
    <xf numFmtId="0" fontId="24" fillId="0" borderId="27" xfId="68" applyFont="1" applyBorder="1" applyAlignment="1">
      <alignment horizontal="center" vertical="center" shrinkToFit="1"/>
      <protection/>
    </xf>
    <xf numFmtId="0" fontId="24" fillId="0" borderId="16" xfId="68" applyFont="1" applyBorder="1" applyAlignment="1">
      <alignment horizontal="center" vertical="center" shrinkToFit="1"/>
      <protection/>
    </xf>
    <xf numFmtId="0" fontId="24" fillId="0" borderId="23" xfId="68" applyFont="1" applyBorder="1" applyAlignment="1">
      <alignment horizontal="center" vertical="center"/>
      <protection/>
    </xf>
    <xf numFmtId="0" fontId="24" fillId="0" borderId="25" xfId="62" applyFont="1" applyBorder="1" applyAlignment="1">
      <alignment horizontal="center" vertical="distributed"/>
      <protection/>
    </xf>
    <xf numFmtId="0" fontId="24" fillId="0" borderId="25" xfId="62" applyFont="1" applyBorder="1" applyAlignment="1">
      <alignment horizontal="distributed" vertical="center"/>
      <protection/>
    </xf>
    <xf numFmtId="0" fontId="24" fillId="0" borderId="27" xfId="62" applyFont="1" applyBorder="1" applyAlignment="1">
      <alignment vertical="center"/>
      <protection/>
    </xf>
    <xf numFmtId="0" fontId="24" fillId="0" borderId="15" xfId="62" applyFont="1" applyBorder="1" applyAlignment="1">
      <alignment vertical="center"/>
      <protection/>
    </xf>
    <xf numFmtId="0" fontId="24" fillId="0" borderId="27" xfId="62" applyFont="1" applyBorder="1" applyAlignment="1">
      <alignment horizontal="distributed" vertical="center"/>
      <protection/>
    </xf>
    <xf numFmtId="0" fontId="17" fillId="0" borderId="15" xfId="62" applyFont="1" applyBorder="1" applyAlignment="1">
      <alignment horizontal="distributed" vertical="center"/>
      <protection/>
    </xf>
    <xf numFmtId="0" fontId="17" fillId="0" borderId="16" xfId="62" applyFont="1" applyBorder="1" applyAlignment="1">
      <alignment horizontal="distributed" vertical="center"/>
      <protection/>
    </xf>
    <xf numFmtId="0" fontId="24" fillId="0" borderId="16" xfId="62" applyFont="1" applyBorder="1" applyAlignment="1">
      <alignment vertical="center"/>
      <protection/>
    </xf>
    <xf numFmtId="0" fontId="24" fillId="0" borderId="15" xfId="62" applyFont="1" applyBorder="1" applyAlignment="1">
      <alignment horizontal="distributed" vertical="center"/>
      <protection/>
    </xf>
    <xf numFmtId="0" fontId="24" fillId="0" borderId="16" xfId="62" applyFont="1" applyBorder="1" applyAlignment="1">
      <alignment horizontal="distributed" vertical="center"/>
      <protection/>
    </xf>
    <xf numFmtId="0" fontId="24" fillId="0" borderId="15" xfId="62" applyFont="1" applyBorder="1" applyAlignment="1">
      <alignment horizontal="center" vertical="center"/>
      <protection/>
    </xf>
    <xf numFmtId="0" fontId="24" fillId="0" borderId="16" xfId="62" applyFont="1" applyBorder="1" applyAlignment="1">
      <alignment horizontal="center" vertical="center"/>
      <protection/>
    </xf>
    <xf numFmtId="0" fontId="24" fillId="0" borderId="27" xfId="62" applyFont="1" applyBorder="1" applyAlignment="1">
      <alignment horizontal="center" vertical="center"/>
      <protection/>
    </xf>
    <xf numFmtId="0" fontId="24" fillId="0" borderId="14" xfId="62" applyFont="1" applyBorder="1" applyAlignment="1">
      <alignment horizontal="distributed" vertical="center"/>
      <protection/>
    </xf>
    <xf numFmtId="0" fontId="24" fillId="0" borderId="10" xfId="62" applyFont="1" applyBorder="1" applyAlignment="1">
      <alignment horizontal="distributed" vertical="center"/>
      <protection/>
    </xf>
    <xf numFmtId="0" fontId="24" fillId="0" borderId="13" xfId="62" applyFont="1" applyBorder="1" applyAlignment="1">
      <alignment horizontal="distributed" vertical="center"/>
      <protection/>
    </xf>
    <xf numFmtId="0" fontId="0" fillId="0" borderId="25" xfId="0" applyBorder="1" applyAlignment="1">
      <alignment horizontal="distributed" vertical="center"/>
    </xf>
    <xf numFmtId="0" fontId="24" fillId="0" borderId="20" xfId="62" applyFont="1" applyBorder="1" applyAlignment="1">
      <alignment vertical="distributed" textRotation="255"/>
      <protection/>
    </xf>
    <xf numFmtId="0" fontId="0" fillId="0" borderId="17" xfId="0" applyBorder="1" applyAlignment="1">
      <alignment vertical="distributed" textRotation="255"/>
    </xf>
    <xf numFmtId="0" fontId="0" fillId="0" borderId="23" xfId="0" applyBorder="1" applyAlignment="1">
      <alignment vertical="distributed" textRotation="255"/>
    </xf>
    <xf numFmtId="0" fontId="17" fillId="0" borderId="0" xfId="0" applyFont="1" applyAlignment="1">
      <alignment horizontal="left" vertical="top"/>
    </xf>
    <xf numFmtId="0" fontId="34" fillId="0" borderId="0" xfId="0" applyFont="1" applyAlignment="1">
      <alignment/>
    </xf>
    <xf numFmtId="0" fontId="19" fillId="0" borderId="0" xfId="0" applyFont="1" applyAlignment="1">
      <alignment wrapText="1"/>
    </xf>
    <xf numFmtId="0" fontId="50" fillId="0" borderId="0" xfId="0" applyFont="1" applyAlignment="1">
      <alignment wrapText="1"/>
    </xf>
    <xf numFmtId="0" fontId="17" fillId="0" borderId="0" xfId="0" applyFont="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老人施設調書（Ｐ１０～Ｐ１４）" xfId="61"/>
    <cellStyle name="標準_11老人施設調書（Ｐ２４）" xfId="62"/>
    <cellStyle name="標準_Book1" xfId="63"/>
    <cellStyle name="標準_介護保険、支援費以外の施設監査" xfId="64"/>
    <cellStyle name="標準_施設監査＋介護保険施設等実地指導" xfId="65"/>
    <cellStyle name="標準_施設内感染対策チェックリスト" xfId="66"/>
    <cellStyle name="標準_社会福祉施設、介護保険施設等指導監査資料" xfId="67"/>
    <cellStyle name="標準_社会福祉法人監査資料様式（N0.2【11～27】）2"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161925</xdr:rowOff>
    </xdr:from>
    <xdr:to>
      <xdr:col>1</xdr:col>
      <xdr:colOff>0</xdr:colOff>
      <xdr:row>29</xdr:row>
      <xdr:rowOff>161925</xdr:rowOff>
    </xdr:to>
    <xdr:sp>
      <xdr:nvSpPr>
        <xdr:cNvPr id="1" name="Line 8"/>
        <xdr:cNvSpPr>
          <a:spLocks/>
        </xdr:cNvSpPr>
      </xdr:nvSpPr>
      <xdr:spPr>
        <a:xfrm>
          <a:off x="514350" y="678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161925</xdr:rowOff>
    </xdr:from>
    <xdr:to>
      <xdr:col>1</xdr:col>
      <xdr:colOff>0</xdr:colOff>
      <xdr:row>29</xdr:row>
      <xdr:rowOff>161925</xdr:rowOff>
    </xdr:to>
    <xdr:sp>
      <xdr:nvSpPr>
        <xdr:cNvPr id="2" name="Line 9"/>
        <xdr:cNvSpPr>
          <a:spLocks/>
        </xdr:cNvSpPr>
      </xdr:nvSpPr>
      <xdr:spPr>
        <a:xfrm>
          <a:off x="514350" y="678180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190500</xdr:rowOff>
    </xdr:from>
    <xdr:to>
      <xdr:col>1</xdr:col>
      <xdr:colOff>0</xdr:colOff>
      <xdr:row>29</xdr:row>
      <xdr:rowOff>190500</xdr:rowOff>
    </xdr:to>
    <xdr:sp>
      <xdr:nvSpPr>
        <xdr:cNvPr id="3" name="Line 10"/>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4" name="Line 11"/>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190500</xdr:rowOff>
    </xdr:from>
    <xdr:to>
      <xdr:col>1</xdr:col>
      <xdr:colOff>0</xdr:colOff>
      <xdr:row>29</xdr:row>
      <xdr:rowOff>190500</xdr:rowOff>
    </xdr:to>
    <xdr:sp>
      <xdr:nvSpPr>
        <xdr:cNvPr id="5" name="Line 12"/>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6" name="Line 13"/>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29</xdr:row>
      <xdr:rowOff>190500</xdr:rowOff>
    </xdr:from>
    <xdr:to>
      <xdr:col>1</xdr:col>
      <xdr:colOff>0</xdr:colOff>
      <xdr:row>29</xdr:row>
      <xdr:rowOff>190500</xdr:rowOff>
    </xdr:to>
    <xdr:sp>
      <xdr:nvSpPr>
        <xdr:cNvPr id="7" name="Line 14"/>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8" name="Line 15"/>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9" name="Line 16"/>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0</xdr:rowOff>
    </xdr:from>
    <xdr:to>
      <xdr:col>1</xdr:col>
      <xdr:colOff>0</xdr:colOff>
      <xdr:row>32</xdr:row>
      <xdr:rowOff>0</xdr:rowOff>
    </xdr:to>
    <xdr:sp>
      <xdr:nvSpPr>
        <xdr:cNvPr id="10" name="Line 17"/>
        <xdr:cNvSpPr>
          <a:spLocks/>
        </xdr:cNvSpPr>
      </xdr:nvSpPr>
      <xdr:spPr>
        <a:xfrm>
          <a:off x="514350" y="7191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11" name="Line 18"/>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66675</xdr:rowOff>
    </xdr:from>
    <xdr:to>
      <xdr:col>1</xdr:col>
      <xdr:colOff>0</xdr:colOff>
      <xdr:row>30</xdr:row>
      <xdr:rowOff>66675</xdr:rowOff>
    </xdr:to>
    <xdr:sp>
      <xdr:nvSpPr>
        <xdr:cNvPr id="12" name="Line 19"/>
        <xdr:cNvSpPr>
          <a:spLocks/>
        </xdr:cNvSpPr>
      </xdr:nvSpPr>
      <xdr:spPr>
        <a:xfrm>
          <a:off x="514350" y="6877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13" name="Line 20"/>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66675</xdr:rowOff>
    </xdr:from>
    <xdr:to>
      <xdr:col>1</xdr:col>
      <xdr:colOff>0</xdr:colOff>
      <xdr:row>32</xdr:row>
      <xdr:rowOff>66675</xdr:rowOff>
    </xdr:to>
    <xdr:sp>
      <xdr:nvSpPr>
        <xdr:cNvPr id="14" name="Line 21"/>
        <xdr:cNvSpPr>
          <a:spLocks/>
        </xdr:cNvSpPr>
      </xdr:nvSpPr>
      <xdr:spPr>
        <a:xfrm>
          <a:off x="514350" y="7258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15" name="Line 22"/>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66675</xdr:rowOff>
    </xdr:from>
    <xdr:to>
      <xdr:col>1</xdr:col>
      <xdr:colOff>0</xdr:colOff>
      <xdr:row>33</xdr:row>
      <xdr:rowOff>66675</xdr:rowOff>
    </xdr:to>
    <xdr:sp>
      <xdr:nvSpPr>
        <xdr:cNvPr id="16" name="Line 23"/>
        <xdr:cNvSpPr>
          <a:spLocks/>
        </xdr:cNvSpPr>
      </xdr:nvSpPr>
      <xdr:spPr>
        <a:xfrm>
          <a:off x="514350" y="7448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17" name="Line 24"/>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18" name="Line 25"/>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19" name="Line 26"/>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20" name="Line 27"/>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21" name="Line 28"/>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66675</xdr:rowOff>
    </xdr:from>
    <xdr:to>
      <xdr:col>1</xdr:col>
      <xdr:colOff>0</xdr:colOff>
      <xdr:row>34</xdr:row>
      <xdr:rowOff>66675</xdr:rowOff>
    </xdr:to>
    <xdr:sp>
      <xdr:nvSpPr>
        <xdr:cNvPr id="22" name="Line 29"/>
        <xdr:cNvSpPr>
          <a:spLocks/>
        </xdr:cNvSpPr>
      </xdr:nvSpPr>
      <xdr:spPr>
        <a:xfrm>
          <a:off x="514350" y="7639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23" name="Line 30"/>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0</xdr:rowOff>
    </xdr:from>
    <xdr:to>
      <xdr:col>1</xdr:col>
      <xdr:colOff>0</xdr:colOff>
      <xdr:row>35</xdr:row>
      <xdr:rowOff>0</xdr:rowOff>
    </xdr:to>
    <xdr:sp>
      <xdr:nvSpPr>
        <xdr:cNvPr id="24" name="Line 31"/>
        <xdr:cNvSpPr>
          <a:spLocks/>
        </xdr:cNvSpPr>
      </xdr:nvSpPr>
      <xdr:spPr>
        <a:xfrm>
          <a:off x="514350" y="7762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25" name="Line 32"/>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0</xdr:rowOff>
    </xdr:from>
    <xdr:to>
      <xdr:col>1</xdr:col>
      <xdr:colOff>0</xdr:colOff>
      <xdr:row>35</xdr:row>
      <xdr:rowOff>0</xdr:rowOff>
    </xdr:to>
    <xdr:sp>
      <xdr:nvSpPr>
        <xdr:cNvPr id="26" name="Line 33"/>
        <xdr:cNvSpPr>
          <a:spLocks/>
        </xdr:cNvSpPr>
      </xdr:nvSpPr>
      <xdr:spPr>
        <a:xfrm>
          <a:off x="514350" y="7762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27" name="Line 34"/>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0</xdr:rowOff>
    </xdr:from>
    <xdr:to>
      <xdr:col>1</xdr:col>
      <xdr:colOff>0</xdr:colOff>
      <xdr:row>35</xdr:row>
      <xdr:rowOff>0</xdr:rowOff>
    </xdr:to>
    <xdr:sp>
      <xdr:nvSpPr>
        <xdr:cNvPr id="28" name="Line 35"/>
        <xdr:cNvSpPr>
          <a:spLocks/>
        </xdr:cNvSpPr>
      </xdr:nvSpPr>
      <xdr:spPr>
        <a:xfrm>
          <a:off x="514350" y="7762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29" name="Line 36"/>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35</xdr:row>
      <xdr:rowOff>66675</xdr:rowOff>
    </xdr:from>
    <xdr:to>
      <xdr:col>1</xdr:col>
      <xdr:colOff>0</xdr:colOff>
      <xdr:row>35</xdr:row>
      <xdr:rowOff>66675</xdr:rowOff>
    </xdr:to>
    <xdr:sp>
      <xdr:nvSpPr>
        <xdr:cNvPr id="30" name="Line 37"/>
        <xdr:cNvSpPr>
          <a:spLocks/>
        </xdr:cNvSpPr>
      </xdr:nvSpPr>
      <xdr:spPr>
        <a:xfrm>
          <a:off x="514350" y="78295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31" name="Line 38"/>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32" name="Line 39"/>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33" name="Line 40"/>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34" name="Line 41"/>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35" name="Line 42"/>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36" name="Line 43"/>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37" name="Line 44"/>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38" name="Line 45"/>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39" name="Line 46"/>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40" name="Line 47"/>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41" name="Line 48"/>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42" name="Line 49"/>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43" name="Line 50"/>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44" name="Line 51"/>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45" name="Line 52"/>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46" name="Line 53"/>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0</xdr:rowOff>
    </xdr:from>
    <xdr:to>
      <xdr:col>1</xdr:col>
      <xdr:colOff>0</xdr:colOff>
      <xdr:row>30</xdr:row>
      <xdr:rowOff>0</xdr:rowOff>
    </xdr:to>
    <xdr:sp>
      <xdr:nvSpPr>
        <xdr:cNvPr id="47" name="Line 54"/>
        <xdr:cNvSpPr>
          <a:spLocks/>
        </xdr:cNvSpPr>
      </xdr:nvSpPr>
      <xdr:spPr>
        <a:xfrm>
          <a:off x="514350" y="6810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48" name="Line 55"/>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0</xdr:rowOff>
    </xdr:from>
    <xdr:to>
      <xdr:col>1</xdr:col>
      <xdr:colOff>0</xdr:colOff>
      <xdr:row>32</xdr:row>
      <xdr:rowOff>0</xdr:rowOff>
    </xdr:to>
    <xdr:sp>
      <xdr:nvSpPr>
        <xdr:cNvPr id="49" name="Line 56"/>
        <xdr:cNvSpPr>
          <a:spLocks/>
        </xdr:cNvSpPr>
      </xdr:nvSpPr>
      <xdr:spPr>
        <a:xfrm>
          <a:off x="514350" y="7191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50" name="Line 57"/>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0</xdr:rowOff>
    </xdr:from>
    <xdr:to>
      <xdr:col>1</xdr:col>
      <xdr:colOff>0</xdr:colOff>
      <xdr:row>32</xdr:row>
      <xdr:rowOff>0</xdr:rowOff>
    </xdr:to>
    <xdr:sp>
      <xdr:nvSpPr>
        <xdr:cNvPr id="51" name="Line 58"/>
        <xdr:cNvSpPr>
          <a:spLocks/>
        </xdr:cNvSpPr>
      </xdr:nvSpPr>
      <xdr:spPr>
        <a:xfrm>
          <a:off x="514350" y="7191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52" name="Line 59"/>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0</xdr:rowOff>
    </xdr:from>
    <xdr:to>
      <xdr:col>1</xdr:col>
      <xdr:colOff>0</xdr:colOff>
      <xdr:row>32</xdr:row>
      <xdr:rowOff>0</xdr:rowOff>
    </xdr:to>
    <xdr:sp>
      <xdr:nvSpPr>
        <xdr:cNvPr id="53" name="Line 60"/>
        <xdr:cNvSpPr>
          <a:spLocks/>
        </xdr:cNvSpPr>
      </xdr:nvSpPr>
      <xdr:spPr>
        <a:xfrm>
          <a:off x="514350" y="7191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54" name="Line 61"/>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0</xdr:rowOff>
    </xdr:from>
    <xdr:to>
      <xdr:col>1</xdr:col>
      <xdr:colOff>0</xdr:colOff>
      <xdr:row>32</xdr:row>
      <xdr:rowOff>0</xdr:rowOff>
    </xdr:to>
    <xdr:sp>
      <xdr:nvSpPr>
        <xdr:cNvPr id="55" name="Line 62"/>
        <xdr:cNvSpPr>
          <a:spLocks/>
        </xdr:cNvSpPr>
      </xdr:nvSpPr>
      <xdr:spPr>
        <a:xfrm>
          <a:off x="514350" y="7191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56" name="Line 63"/>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66675</xdr:rowOff>
    </xdr:from>
    <xdr:to>
      <xdr:col>1</xdr:col>
      <xdr:colOff>0</xdr:colOff>
      <xdr:row>30</xdr:row>
      <xdr:rowOff>66675</xdr:rowOff>
    </xdr:to>
    <xdr:sp>
      <xdr:nvSpPr>
        <xdr:cNvPr id="57" name="Line 64"/>
        <xdr:cNvSpPr>
          <a:spLocks/>
        </xdr:cNvSpPr>
      </xdr:nvSpPr>
      <xdr:spPr>
        <a:xfrm>
          <a:off x="514350" y="6877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58" name="Line 65"/>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190500</xdr:rowOff>
    </xdr:from>
    <xdr:to>
      <xdr:col>1</xdr:col>
      <xdr:colOff>0</xdr:colOff>
      <xdr:row>30</xdr:row>
      <xdr:rowOff>190500</xdr:rowOff>
    </xdr:to>
    <xdr:sp>
      <xdr:nvSpPr>
        <xdr:cNvPr id="59" name="Line 66"/>
        <xdr:cNvSpPr>
          <a:spLocks/>
        </xdr:cNvSpPr>
      </xdr:nvSpPr>
      <xdr:spPr>
        <a:xfrm>
          <a:off x="514350" y="7000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60" name="Line 67"/>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190500</xdr:rowOff>
    </xdr:from>
    <xdr:to>
      <xdr:col>1</xdr:col>
      <xdr:colOff>0</xdr:colOff>
      <xdr:row>30</xdr:row>
      <xdr:rowOff>190500</xdr:rowOff>
    </xdr:to>
    <xdr:sp>
      <xdr:nvSpPr>
        <xdr:cNvPr id="61" name="Line 68"/>
        <xdr:cNvSpPr>
          <a:spLocks/>
        </xdr:cNvSpPr>
      </xdr:nvSpPr>
      <xdr:spPr>
        <a:xfrm>
          <a:off x="514350" y="7000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62" name="Line 69"/>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30</xdr:row>
      <xdr:rowOff>190500</xdr:rowOff>
    </xdr:from>
    <xdr:to>
      <xdr:col>1</xdr:col>
      <xdr:colOff>0</xdr:colOff>
      <xdr:row>30</xdr:row>
      <xdr:rowOff>190500</xdr:rowOff>
    </xdr:to>
    <xdr:sp>
      <xdr:nvSpPr>
        <xdr:cNvPr id="63" name="Line 70"/>
        <xdr:cNvSpPr>
          <a:spLocks/>
        </xdr:cNvSpPr>
      </xdr:nvSpPr>
      <xdr:spPr>
        <a:xfrm>
          <a:off x="514350" y="7000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64" name="Line 71"/>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66675</xdr:rowOff>
    </xdr:from>
    <xdr:to>
      <xdr:col>1</xdr:col>
      <xdr:colOff>0</xdr:colOff>
      <xdr:row>32</xdr:row>
      <xdr:rowOff>66675</xdr:rowOff>
    </xdr:to>
    <xdr:sp>
      <xdr:nvSpPr>
        <xdr:cNvPr id="65" name="Line 72"/>
        <xdr:cNvSpPr>
          <a:spLocks/>
        </xdr:cNvSpPr>
      </xdr:nvSpPr>
      <xdr:spPr>
        <a:xfrm>
          <a:off x="514350" y="72580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66" name="Line 73"/>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190500</xdr:rowOff>
    </xdr:from>
    <xdr:to>
      <xdr:col>1</xdr:col>
      <xdr:colOff>0</xdr:colOff>
      <xdr:row>32</xdr:row>
      <xdr:rowOff>190500</xdr:rowOff>
    </xdr:to>
    <xdr:sp>
      <xdr:nvSpPr>
        <xdr:cNvPr id="67" name="Line 74"/>
        <xdr:cNvSpPr>
          <a:spLocks/>
        </xdr:cNvSpPr>
      </xdr:nvSpPr>
      <xdr:spPr>
        <a:xfrm>
          <a:off x="514350" y="7381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68" name="Line 75"/>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190500</xdr:rowOff>
    </xdr:from>
    <xdr:to>
      <xdr:col>1</xdr:col>
      <xdr:colOff>0</xdr:colOff>
      <xdr:row>32</xdr:row>
      <xdr:rowOff>190500</xdr:rowOff>
    </xdr:to>
    <xdr:sp>
      <xdr:nvSpPr>
        <xdr:cNvPr id="69" name="Line 76"/>
        <xdr:cNvSpPr>
          <a:spLocks/>
        </xdr:cNvSpPr>
      </xdr:nvSpPr>
      <xdr:spPr>
        <a:xfrm>
          <a:off x="514350" y="7381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70" name="Line 77"/>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32</xdr:row>
      <xdr:rowOff>190500</xdr:rowOff>
    </xdr:from>
    <xdr:to>
      <xdr:col>1</xdr:col>
      <xdr:colOff>0</xdr:colOff>
      <xdr:row>32</xdr:row>
      <xdr:rowOff>190500</xdr:rowOff>
    </xdr:to>
    <xdr:sp>
      <xdr:nvSpPr>
        <xdr:cNvPr id="71" name="Line 78"/>
        <xdr:cNvSpPr>
          <a:spLocks/>
        </xdr:cNvSpPr>
      </xdr:nvSpPr>
      <xdr:spPr>
        <a:xfrm>
          <a:off x="514350" y="73818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72" name="Line 79"/>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76200</xdr:rowOff>
    </xdr:from>
    <xdr:to>
      <xdr:col>1</xdr:col>
      <xdr:colOff>0</xdr:colOff>
      <xdr:row>33</xdr:row>
      <xdr:rowOff>76200</xdr:rowOff>
    </xdr:to>
    <xdr:sp>
      <xdr:nvSpPr>
        <xdr:cNvPr id="73" name="Line 80"/>
        <xdr:cNvSpPr>
          <a:spLocks/>
        </xdr:cNvSpPr>
      </xdr:nvSpPr>
      <xdr:spPr>
        <a:xfrm>
          <a:off x="514350" y="74580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74" name="Line 81"/>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75" name="Line 82"/>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76" name="Line 83"/>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77" name="Line 84"/>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36</xdr:row>
      <xdr:rowOff>0</xdr:rowOff>
    </xdr:from>
    <xdr:to>
      <xdr:col>1</xdr:col>
      <xdr:colOff>0</xdr:colOff>
      <xdr:row>36</xdr:row>
      <xdr:rowOff>0</xdr:rowOff>
    </xdr:to>
    <xdr:sp>
      <xdr:nvSpPr>
        <xdr:cNvPr id="78" name="Line 85"/>
        <xdr:cNvSpPr>
          <a:spLocks/>
        </xdr:cNvSpPr>
      </xdr:nvSpPr>
      <xdr:spPr>
        <a:xfrm>
          <a:off x="514350" y="7953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79" name="Line 86"/>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80" name="Line 87"/>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81" name="Line 88"/>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82" name="Line 89"/>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83" name="Line 90"/>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33</xdr:row>
      <xdr:rowOff>190500</xdr:rowOff>
    </xdr:from>
    <xdr:to>
      <xdr:col>1</xdr:col>
      <xdr:colOff>0</xdr:colOff>
      <xdr:row>33</xdr:row>
      <xdr:rowOff>190500</xdr:rowOff>
    </xdr:to>
    <xdr:sp>
      <xdr:nvSpPr>
        <xdr:cNvPr id="84" name="Line 91"/>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85" name="Line 92"/>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86" name="Line 93"/>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87" name="Line 94"/>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88" name="Line 95"/>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89" name="Line 96"/>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90" name="Line 97"/>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34</xdr:row>
      <xdr:rowOff>0</xdr:rowOff>
    </xdr:from>
    <xdr:to>
      <xdr:col>1</xdr:col>
      <xdr:colOff>0</xdr:colOff>
      <xdr:row>34</xdr:row>
      <xdr:rowOff>0</xdr:rowOff>
    </xdr:to>
    <xdr:sp>
      <xdr:nvSpPr>
        <xdr:cNvPr id="91" name="Line 98"/>
        <xdr:cNvSpPr>
          <a:spLocks/>
        </xdr:cNvSpPr>
      </xdr:nvSpPr>
      <xdr:spPr>
        <a:xfrm>
          <a:off x="514350" y="7572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2" name="Line 99"/>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3" name="Line 100"/>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4" name="Line 101"/>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5" name="Line 102"/>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6" name="Line 103"/>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7" name="Line 104"/>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8" name="Line 105"/>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99" name="Line 106"/>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0" name="Line 107"/>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1" name="Line 108"/>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2" name="Line 109"/>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3" name="Line 110"/>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4" name="Line 111"/>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5" name="Line 112"/>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6" name="Line 113"/>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7" name="Line 114"/>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8" name="Line 115"/>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09" name="Line 116"/>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0" name="Line 117"/>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1" name="Line 118"/>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2" name="Line 119"/>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3" name="Line 120"/>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4" name="Line 121"/>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5" name="Line 122"/>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6" name="Line 123"/>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7" name="Line 124"/>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8" name="Line 125"/>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19" name="Line 126"/>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20" name="Line 127"/>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21" name="Line 128"/>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42</xdr:row>
      <xdr:rowOff>0</xdr:rowOff>
    </xdr:from>
    <xdr:to>
      <xdr:col>1</xdr:col>
      <xdr:colOff>0</xdr:colOff>
      <xdr:row>42</xdr:row>
      <xdr:rowOff>0</xdr:rowOff>
    </xdr:to>
    <xdr:sp>
      <xdr:nvSpPr>
        <xdr:cNvPr id="122" name="Line 129"/>
        <xdr:cNvSpPr>
          <a:spLocks/>
        </xdr:cNvSpPr>
      </xdr:nvSpPr>
      <xdr:spPr>
        <a:xfrm>
          <a:off x="514350" y="909637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9</xdr:col>
      <xdr:colOff>228600</xdr:colOff>
      <xdr:row>0</xdr:row>
      <xdr:rowOff>0</xdr:rowOff>
    </xdr:to>
    <xdr:sp>
      <xdr:nvSpPr>
        <xdr:cNvPr id="1" name="Oval 1"/>
        <xdr:cNvSpPr>
          <a:spLocks/>
        </xdr:cNvSpPr>
      </xdr:nvSpPr>
      <xdr:spPr>
        <a:xfrm>
          <a:off x="374332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0</xdr:row>
      <xdr:rowOff>0</xdr:rowOff>
    </xdr:from>
    <xdr:to>
      <xdr:col>9</xdr:col>
      <xdr:colOff>228600</xdr:colOff>
      <xdr:row>0</xdr:row>
      <xdr:rowOff>0</xdr:rowOff>
    </xdr:to>
    <xdr:sp>
      <xdr:nvSpPr>
        <xdr:cNvPr id="2" name="Oval 2"/>
        <xdr:cNvSpPr>
          <a:spLocks/>
        </xdr:cNvSpPr>
      </xdr:nvSpPr>
      <xdr:spPr>
        <a:xfrm>
          <a:off x="374332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0</xdr:row>
      <xdr:rowOff>0</xdr:rowOff>
    </xdr:from>
    <xdr:to>
      <xdr:col>9</xdr:col>
      <xdr:colOff>228600</xdr:colOff>
      <xdr:row>0</xdr:row>
      <xdr:rowOff>0</xdr:rowOff>
    </xdr:to>
    <xdr:sp>
      <xdr:nvSpPr>
        <xdr:cNvPr id="3" name="Oval 3"/>
        <xdr:cNvSpPr>
          <a:spLocks/>
        </xdr:cNvSpPr>
      </xdr:nvSpPr>
      <xdr:spPr>
        <a:xfrm>
          <a:off x="374332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1</xdr:row>
      <xdr:rowOff>9525</xdr:rowOff>
    </xdr:from>
    <xdr:to>
      <xdr:col>13</xdr:col>
      <xdr:colOff>0</xdr:colOff>
      <xdr:row>1</xdr:row>
      <xdr:rowOff>171450</xdr:rowOff>
    </xdr:to>
    <xdr:sp>
      <xdr:nvSpPr>
        <xdr:cNvPr id="4" name="Oval 7"/>
        <xdr:cNvSpPr>
          <a:spLocks/>
        </xdr:cNvSpPr>
      </xdr:nvSpPr>
      <xdr:spPr>
        <a:xfrm>
          <a:off x="506730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6</xdr:row>
      <xdr:rowOff>9525</xdr:rowOff>
    </xdr:from>
    <xdr:to>
      <xdr:col>13</xdr:col>
      <xdr:colOff>0</xdr:colOff>
      <xdr:row>6</xdr:row>
      <xdr:rowOff>171450</xdr:rowOff>
    </xdr:to>
    <xdr:sp>
      <xdr:nvSpPr>
        <xdr:cNvPr id="5" name="Oval 7"/>
        <xdr:cNvSpPr>
          <a:spLocks/>
        </xdr:cNvSpPr>
      </xdr:nvSpPr>
      <xdr:spPr>
        <a:xfrm>
          <a:off x="5067300" y="15335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76200</xdr:rowOff>
    </xdr:from>
    <xdr:to>
      <xdr:col>10</xdr:col>
      <xdr:colOff>533400</xdr:colOff>
      <xdr:row>0</xdr:row>
      <xdr:rowOff>238125</xdr:rowOff>
    </xdr:to>
    <xdr:sp>
      <xdr:nvSpPr>
        <xdr:cNvPr id="1" name="Oval 7"/>
        <xdr:cNvSpPr>
          <a:spLocks/>
        </xdr:cNvSpPr>
      </xdr:nvSpPr>
      <xdr:spPr>
        <a:xfrm>
          <a:off x="5381625" y="76200"/>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9525</xdr:colOff>
      <xdr:row>0</xdr:row>
      <xdr:rowOff>76200</xdr:rowOff>
    </xdr:from>
    <xdr:to>
      <xdr:col>10</xdr:col>
      <xdr:colOff>533400</xdr:colOff>
      <xdr:row>0</xdr:row>
      <xdr:rowOff>238125</xdr:rowOff>
    </xdr:to>
    <xdr:sp>
      <xdr:nvSpPr>
        <xdr:cNvPr id="2" name="Oval 7"/>
        <xdr:cNvSpPr>
          <a:spLocks/>
        </xdr:cNvSpPr>
      </xdr:nvSpPr>
      <xdr:spPr>
        <a:xfrm>
          <a:off x="5381625" y="76200"/>
          <a:ext cx="5238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15</xdr:row>
      <xdr:rowOff>38100</xdr:rowOff>
    </xdr:from>
    <xdr:to>
      <xdr:col>1</xdr:col>
      <xdr:colOff>257175</xdr:colOff>
      <xdr:row>19</xdr:row>
      <xdr:rowOff>133350</xdr:rowOff>
    </xdr:to>
    <xdr:sp>
      <xdr:nvSpPr>
        <xdr:cNvPr id="1" name="Rectangle 1"/>
        <xdr:cNvSpPr>
          <a:spLocks/>
        </xdr:cNvSpPr>
      </xdr:nvSpPr>
      <xdr:spPr>
        <a:xfrm rot="5400000">
          <a:off x="180975" y="3143250"/>
          <a:ext cx="238125" cy="93345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a:t>
          </a:r>
          <a:r>
            <a:rPr lang="en-US" cap="none" sz="1100" b="0" i="0" u="none" baseline="0">
              <a:solidFill>
                <a:srgbClr val="000000"/>
              </a:solidFill>
            </a:rPr>
            <a:t>１７</a:t>
          </a:r>
          <a:r>
            <a:rPr lang="en-US" cap="none" sz="1100" b="0" i="0" u="none" baseline="0">
              <a:solidFill>
                <a:srgbClr val="000000"/>
              </a:solidFill>
            </a:rPr>
            <a:t>―</a:t>
          </a:r>
        </a:p>
      </xdr:txBody>
    </xdr:sp>
    <xdr:clientData/>
  </xdr:twoCellAnchor>
  <xdr:twoCellAnchor>
    <xdr:from>
      <xdr:col>3</xdr:col>
      <xdr:colOff>0</xdr:colOff>
      <xdr:row>35</xdr:row>
      <xdr:rowOff>0</xdr:rowOff>
    </xdr:from>
    <xdr:to>
      <xdr:col>3</xdr:col>
      <xdr:colOff>0</xdr:colOff>
      <xdr:row>35</xdr:row>
      <xdr:rowOff>0</xdr:rowOff>
    </xdr:to>
    <xdr:sp>
      <xdr:nvSpPr>
        <xdr:cNvPr id="2" name="Oval 2"/>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3" name="Oval 3"/>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4" name="Oval 4"/>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5" name="Oval 5"/>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6" name="Oval 6"/>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7" name="Oval 7"/>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8" name="Oval 8"/>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9" name="Oval 9"/>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0" name="Oval 10"/>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1" name="Oval 11"/>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2" name="Oval 13"/>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3" name="Oval 14"/>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4" name="Oval 15"/>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5" name="Oval 16"/>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16" name="Oval 17"/>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17" name="Oval 18"/>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18" name="Oval 19"/>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19" name="Oval 20"/>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20" name="Oval 21"/>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21" name="Oval 22"/>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22" name="Oval 23"/>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23" name="Oval 24"/>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24" name="Oval 25"/>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25" name="Oval 26"/>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26" name="Oval 27"/>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27" name="Oval 28"/>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28" name="Oval 29"/>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29" name="Oval 30"/>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30" name="Oval 31"/>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31" name="Oval 32"/>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32" name="Oval 33"/>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33" name="Oval 34"/>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34" name="Oval 35"/>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35" name="Oval 36"/>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36" name="Oval 37"/>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37" name="Oval 38"/>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38" name="Oval 39"/>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39" name="Oval 40"/>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0" name="Oval 41"/>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1" name="Oval 42"/>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2" name="Oval 43"/>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3" name="Oval 44"/>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4" name="Oval 45"/>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5" name="Oval 46"/>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6" name="Oval 47"/>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7" name="Oval 48"/>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8" name="Oval 49"/>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49" name="Oval 50"/>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50" name="Oval 51"/>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51" name="Oval 52"/>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52" name="Oval 53"/>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53" name="Oval 54"/>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54" name="Oval 55"/>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55" name="Oval 56"/>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56" name="Oval 60"/>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57" name="Oval 61"/>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58" name="Oval 62"/>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59" name="Oval 63"/>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60" name="Oval 64"/>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61" name="Oval 65"/>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62" name="Oval 66"/>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63" name="Oval 67"/>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64" name="Oval 68"/>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65" name="Oval 69"/>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66" name="Oval 70"/>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67" name="Oval 71"/>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68" name="Oval 72"/>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69" name="Oval 73"/>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70" name="Oval 74"/>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71" name="Oval 75"/>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72" name="Oval 76"/>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73" name="Oval 77"/>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74" name="Oval 78"/>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75" name="Oval 79"/>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76" name="Oval 80"/>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77" name="Oval 81"/>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78" name="Oval 82"/>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79" name="Oval 83"/>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80" name="Oval 84"/>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81" name="Oval 85"/>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82" name="Oval 86"/>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83" name="Oval 87"/>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84" name="Oval 88"/>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85" name="Oval 89"/>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86" name="Oval 93"/>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87" name="Oval 94"/>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88" name="Oval 96"/>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89" name="Oval 97"/>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90" name="Oval 98"/>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91" name="Oval 99"/>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92" name="Oval 100"/>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85725</xdr:colOff>
      <xdr:row>35</xdr:row>
      <xdr:rowOff>0</xdr:rowOff>
    </xdr:from>
    <xdr:to>
      <xdr:col>8</xdr:col>
      <xdr:colOff>85725</xdr:colOff>
      <xdr:row>35</xdr:row>
      <xdr:rowOff>0</xdr:rowOff>
    </xdr:to>
    <xdr:sp>
      <xdr:nvSpPr>
        <xdr:cNvPr id="93" name="Oval 101"/>
        <xdr:cNvSpPr>
          <a:spLocks/>
        </xdr:cNvSpPr>
      </xdr:nvSpPr>
      <xdr:spPr>
        <a:xfrm>
          <a:off x="263842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94" name="Oval 102"/>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95" name="Oval 103"/>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35</xdr:row>
      <xdr:rowOff>0</xdr:rowOff>
    </xdr:from>
    <xdr:to>
      <xdr:col>9</xdr:col>
      <xdr:colOff>85725</xdr:colOff>
      <xdr:row>35</xdr:row>
      <xdr:rowOff>0</xdr:rowOff>
    </xdr:to>
    <xdr:sp>
      <xdr:nvSpPr>
        <xdr:cNvPr id="96" name="Oval 104"/>
        <xdr:cNvSpPr>
          <a:spLocks/>
        </xdr:cNvSpPr>
      </xdr:nvSpPr>
      <xdr:spPr>
        <a:xfrm>
          <a:off x="27241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97" name="Oval 105"/>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98" name="Oval 106"/>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35</xdr:row>
      <xdr:rowOff>0</xdr:rowOff>
    </xdr:from>
    <xdr:to>
      <xdr:col>10</xdr:col>
      <xdr:colOff>123825</xdr:colOff>
      <xdr:row>35</xdr:row>
      <xdr:rowOff>0</xdr:rowOff>
    </xdr:to>
    <xdr:sp>
      <xdr:nvSpPr>
        <xdr:cNvPr id="99" name="Oval 107"/>
        <xdr:cNvSpPr>
          <a:spLocks/>
        </xdr:cNvSpPr>
      </xdr:nvSpPr>
      <xdr:spPr>
        <a:xfrm>
          <a:off x="2847975"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100" name="Oval 108"/>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101" name="Oval 109"/>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85725</xdr:colOff>
      <xdr:row>35</xdr:row>
      <xdr:rowOff>0</xdr:rowOff>
    </xdr:from>
    <xdr:to>
      <xdr:col>11</xdr:col>
      <xdr:colOff>85725</xdr:colOff>
      <xdr:row>35</xdr:row>
      <xdr:rowOff>0</xdr:rowOff>
    </xdr:to>
    <xdr:sp>
      <xdr:nvSpPr>
        <xdr:cNvPr id="102" name="Oval 110"/>
        <xdr:cNvSpPr>
          <a:spLocks/>
        </xdr:cNvSpPr>
      </xdr:nvSpPr>
      <xdr:spPr>
        <a:xfrm>
          <a:off x="293370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03" name="Oval 111"/>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04" name="Oval 112"/>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05" name="Oval 113"/>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06" name="Oval 114"/>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07" name="Oval 115"/>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08" name="Oval 116"/>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09" name="Oval 117"/>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10" name="Oval 118"/>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11" name="Oval 119"/>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12" name="Oval 120"/>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13" name="Oval 121"/>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35</xdr:row>
      <xdr:rowOff>0</xdr:rowOff>
    </xdr:from>
    <xdr:to>
      <xdr:col>16</xdr:col>
      <xdr:colOff>0</xdr:colOff>
      <xdr:row>35</xdr:row>
      <xdr:rowOff>0</xdr:rowOff>
    </xdr:to>
    <xdr:sp>
      <xdr:nvSpPr>
        <xdr:cNvPr id="114" name="Oval 122"/>
        <xdr:cNvSpPr>
          <a:spLocks/>
        </xdr:cNvSpPr>
      </xdr:nvSpPr>
      <xdr:spPr>
        <a:xfrm>
          <a:off x="35242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15" name="Oval 123"/>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16" name="Oval 124"/>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17" name="Oval 125"/>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18" name="Oval 126"/>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19" name="Oval 127"/>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20" name="Oval 128"/>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21" name="Oval 129"/>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22" name="Oval 130"/>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23" name="Oval 131"/>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24" name="Oval 132"/>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35</xdr:row>
      <xdr:rowOff>0</xdr:rowOff>
    </xdr:from>
    <xdr:to>
      <xdr:col>3</xdr:col>
      <xdr:colOff>0</xdr:colOff>
      <xdr:row>35</xdr:row>
      <xdr:rowOff>0</xdr:rowOff>
    </xdr:to>
    <xdr:sp>
      <xdr:nvSpPr>
        <xdr:cNvPr id="125" name="Oval 133"/>
        <xdr:cNvSpPr>
          <a:spLocks/>
        </xdr:cNvSpPr>
      </xdr:nvSpPr>
      <xdr:spPr>
        <a:xfrm>
          <a:off x="628650" y="725805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114300</xdr:rowOff>
    </xdr:from>
    <xdr:to>
      <xdr:col>1</xdr:col>
      <xdr:colOff>9525</xdr:colOff>
      <xdr:row>18</xdr:row>
      <xdr:rowOff>47625</xdr:rowOff>
    </xdr:to>
    <xdr:sp>
      <xdr:nvSpPr>
        <xdr:cNvPr id="1" name="Rectangle 1"/>
        <xdr:cNvSpPr>
          <a:spLocks/>
        </xdr:cNvSpPr>
      </xdr:nvSpPr>
      <xdr:spPr>
        <a:xfrm rot="5400000">
          <a:off x="28575" y="2066925"/>
          <a:ext cx="342900" cy="133350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37</xdr:row>
      <xdr:rowOff>19050</xdr:rowOff>
    </xdr:from>
    <xdr:to>
      <xdr:col>24</xdr:col>
      <xdr:colOff>47625</xdr:colOff>
      <xdr:row>37</xdr:row>
      <xdr:rowOff>485775</xdr:rowOff>
    </xdr:to>
    <xdr:sp>
      <xdr:nvSpPr>
        <xdr:cNvPr id="1" name="AutoShape 36"/>
        <xdr:cNvSpPr>
          <a:spLocks/>
        </xdr:cNvSpPr>
      </xdr:nvSpPr>
      <xdr:spPr>
        <a:xfrm>
          <a:off x="971550" y="10153650"/>
          <a:ext cx="5934075"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104775</xdr:rowOff>
    </xdr:from>
    <xdr:to>
      <xdr:col>1</xdr:col>
      <xdr:colOff>400050</xdr:colOff>
      <xdr:row>19</xdr:row>
      <xdr:rowOff>57150</xdr:rowOff>
    </xdr:to>
    <xdr:sp>
      <xdr:nvSpPr>
        <xdr:cNvPr id="1" name="Rectangle 1"/>
        <xdr:cNvSpPr>
          <a:spLocks/>
        </xdr:cNvSpPr>
      </xdr:nvSpPr>
      <xdr:spPr>
        <a:xfrm rot="5400000">
          <a:off x="219075" y="5286375"/>
          <a:ext cx="390525" cy="923925"/>
        </a:xfrm>
        <a:prstGeom prst="rect">
          <a:avLst/>
        </a:prstGeom>
        <a:noFill/>
        <a:ln w="9525" cmpd="sng">
          <a:noFill/>
        </a:ln>
      </xdr:spPr>
      <xdr:txBody>
        <a:bodyPr vertOverflow="clip" wrap="square" lIns="36576" tIns="22860" rIns="36576" bIns="22860" anchor="ctr" vert="vert"/>
        <a:p>
          <a:pPr algn="ctr">
            <a:defRPr/>
          </a:pPr>
          <a:r>
            <a:rPr lang="en-US" cap="none" sz="1800" b="0" i="0" u="none" baseline="0">
              <a:solidFill>
                <a:srgbClr val="000000"/>
              </a:solidFill>
            </a:rPr>
            <a:t>―</a:t>
          </a:r>
          <a:r>
            <a:rPr lang="en-US" cap="none" sz="1800" b="0" i="0" u="none" baseline="0">
              <a:solidFill>
                <a:srgbClr val="000000"/>
              </a:solidFill>
            </a:rPr>
            <a:t>５</a:t>
          </a:r>
          <a:r>
            <a:rPr lang="en-US" cap="none" sz="1800" b="0" i="0" u="none" baseline="0">
              <a:solidFill>
                <a:srgbClr val="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46</xdr:row>
      <xdr:rowOff>0</xdr:rowOff>
    </xdr:from>
    <xdr:to>
      <xdr:col>30</xdr:col>
      <xdr:colOff>466725</xdr:colOff>
      <xdr:row>48</xdr:row>
      <xdr:rowOff>47625</xdr:rowOff>
    </xdr:to>
    <xdr:sp>
      <xdr:nvSpPr>
        <xdr:cNvPr id="1" name="Oval 37"/>
        <xdr:cNvSpPr>
          <a:spLocks/>
        </xdr:cNvSpPr>
      </xdr:nvSpPr>
      <xdr:spPr>
        <a:xfrm>
          <a:off x="10134600" y="8429625"/>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45</xdr:row>
      <xdr:rowOff>228600</xdr:rowOff>
    </xdr:from>
    <xdr:to>
      <xdr:col>33</xdr:col>
      <xdr:colOff>0</xdr:colOff>
      <xdr:row>48</xdr:row>
      <xdr:rowOff>38100</xdr:rowOff>
    </xdr:to>
    <xdr:sp>
      <xdr:nvSpPr>
        <xdr:cNvPr id="2" name="Oval 38"/>
        <xdr:cNvSpPr>
          <a:spLocks/>
        </xdr:cNvSpPr>
      </xdr:nvSpPr>
      <xdr:spPr>
        <a:xfrm>
          <a:off x="10658475" y="8420100"/>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49</xdr:row>
      <xdr:rowOff>228600</xdr:rowOff>
    </xdr:from>
    <xdr:to>
      <xdr:col>30</xdr:col>
      <xdr:colOff>466725</xdr:colOff>
      <xdr:row>52</xdr:row>
      <xdr:rowOff>38100</xdr:rowOff>
    </xdr:to>
    <xdr:sp>
      <xdr:nvSpPr>
        <xdr:cNvPr id="3" name="Oval 39"/>
        <xdr:cNvSpPr>
          <a:spLocks/>
        </xdr:cNvSpPr>
      </xdr:nvSpPr>
      <xdr:spPr>
        <a:xfrm>
          <a:off x="10134600" y="912495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49</xdr:row>
      <xdr:rowOff>219075</xdr:rowOff>
    </xdr:from>
    <xdr:to>
      <xdr:col>33</xdr:col>
      <xdr:colOff>0</xdr:colOff>
      <xdr:row>52</xdr:row>
      <xdr:rowOff>28575</xdr:rowOff>
    </xdr:to>
    <xdr:sp>
      <xdr:nvSpPr>
        <xdr:cNvPr id="4" name="Oval 40"/>
        <xdr:cNvSpPr>
          <a:spLocks/>
        </xdr:cNvSpPr>
      </xdr:nvSpPr>
      <xdr:spPr>
        <a:xfrm>
          <a:off x="10658475" y="91154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53</xdr:row>
      <xdr:rowOff>228600</xdr:rowOff>
    </xdr:from>
    <xdr:to>
      <xdr:col>30</xdr:col>
      <xdr:colOff>466725</xdr:colOff>
      <xdr:row>56</xdr:row>
      <xdr:rowOff>38100</xdr:rowOff>
    </xdr:to>
    <xdr:sp>
      <xdr:nvSpPr>
        <xdr:cNvPr id="5" name="Oval 41"/>
        <xdr:cNvSpPr>
          <a:spLocks/>
        </xdr:cNvSpPr>
      </xdr:nvSpPr>
      <xdr:spPr>
        <a:xfrm>
          <a:off x="10134600" y="98298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53</xdr:row>
      <xdr:rowOff>219075</xdr:rowOff>
    </xdr:from>
    <xdr:to>
      <xdr:col>33</xdr:col>
      <xdr:colOff>0</xdr:colOff>
      <xdr:row>56</xdr:row>
      <xdr:rowOff>28575</xdr:rowOff>
    </xdr:to>
    <xdr:sp>
      <xdr:nvSpPr>
        <xdr:cNvPr id="6" name="Oval 42"/>
        <xdr:cNvSpPr>
          <a:spLocks/>
        </xdr:cNvSpPr>
      </xdr:nvSpPr>
      <xdr:spPr>
        <a:xfrm>
          <a:off x="10658475" y="98202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57</xdr:row>
      <xdr:rowOff>228600</xdr:rowOff>
    </xdr:from>
    <xdr:to>
      <xdr:col>30</xdr:col>
      <xdr:colOff>466725</xdr:colOff>
      <xdr:row>60</xdr:row>
      <xdr:rowOff>38100</xdr:rowOff>
    </xdr:to>
    <xdr:sp>
      <xdr:nvSpPr>
        <xdr:cNvPr id="7" name="Oval 43"/>
        <xdr:cNvSpPr>
          <a:spLocks/>
        </xdr:cNvSpPr>
      </xdr:nvSpPr>
      <xdr:spPr>
        <a:xfrm>
          <a:off x="10134600" y="1053465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57</xdr:row>
      <xdr:rowOff>219075</xdr:rowOff>
    </xdr:from>
    <xdr:to>
      <xdr:col>33</xdr:col>
      <xdr:colOff>0</xdr:colOff>
      <xdr:row>60</xdr:row>
      <xdr:rowOff>28575</xdr:rowOff>
    </xdr:to>
    <xdr:sp>
      <xdr:nvSpPr>
        <xdr:cNvPr id="8" name="Oval 44"/>
        <xdr:cNvSpPr>
          <a:spLocks/>
        </xdr:cNvSpPr>
      </xdr:nvSpPr>
      <xdr:spPr>
        <a:xfrm>
          <a:off x="10658475" y="1052512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28575</xdr:colOff>
      <xdr:row>61</xdr:row>
      <xdr:rowOff>228600</xdr:rowOff>
    </xdr:from>
    <xdr:to>
      <xdr:col>30</xdr:col>
      <xdr:colOff>466725</xdr:colOff>
      <xdr:row>64</xdr:row>
      <xdr:rowOff>38100</xdr:rowOff>
    </xdr:to>
    <xdr:sp>
      <xdr:nvSpPr>
        <xdr:cNvPr id="9" name="Oval 45"/>
        <xdr:cNvSpPr>
          <a:spLocks/>
        </xdr:cNvSpPr>
      </xdr:nvSpPr>
      <xdr:spPr>
        <a:xfrm>
          <a:off x="10134600" y="11239500"/>
          <a:ext cx="4381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28575</xdr:colOff>
      <xdr:row>61</xdr:row>
      <xdr:rowOff>219075</xdr:rowOff>
    </xdr:from>
    <xdr:to>
      <xdr:col>33</xdr:col>
      <xdr:colOff>0</xdr:colOff>
      <xdr:row>64</xdr:row>
      <xdr:rowOff>28575</xdr:rowOff>
    </xdr:to>
    <xdr:sp>
      <xdr:nvSpPr>
        <xdr:cNvPr id="10" name="Oval 46"/>
        <xdr:cNvSpPr>
          <a:spLocks/>
        </xdr:cNvSpPr>
      </xdr:nvSpPr>
      <xdr:spPr>
        <a:xfrm>
          <a:off x="10658475" y="11229975"/>
          <a:ext cx="1019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xdr:row>
      <xdr:rowOff>238125</xdr:rowOff>
    </xdr:from>
    <xdr:to>
      <xdr:col>0</xdr:col>
      <xdr:colOff>438150</xdr:colOff>
      <xdr:row>23</xdr:row>
      <xdr:rowOff>114300</xdr:rowOff>
    </xdr:to>
    <xdr:sp>
      <xdr:nvSpPr>
        <xdr:cNvPr id="1" name="Rectangle 1"/>
        <xdr:cNvSpPr>
          <a:spLocks/>
        </xdr:cNvSpPr>
      </xdr:nvSpPr>
      <xdr:spPr>
        <a:xfrm rot="5400000">
          <a:off x="66675" y="4391025"/>
          <a:ext cx="381000" cy="1162050"/>
        </a:xfrm>
        <a:prstGeom prst="rect">
          <a:avLst/>
        </a:prstGeom>
        <a:noFill/>
        <a:ln w="9525" cmpd="sng">
          <a:noFill/>
        </a:ln>
      </xdr:spPr>
      <xdr:txBody>
        <a:bodyPr vertOverflow="clip" wrap="square" lIns="36576" tIns="22860" rIns="36576" bIns="22860" anchor="ctr" vert="vert"/>
        <a:p>
          <a:pPr algn="ctr">
            <a:defRPr/>
          </a:pPr>
          <a:r>
            <a:rPr lang="en-US" cap="none" sz="1600" b="0" i="0" u="none" baseline="0">
              <a:solidFill>
                <a:srgbClr val="000000"/>
              </a:solidFill>
            </a:rPr>
            <a:t>―</a:t>
          </a:r>
          <a:r>
            <a:rPr lang="en-US" cap="none" sz="1600" b="0" i="0" u="none" baseline="0">
              <a:solidFill>
                <a:srgbClr val="000000"/>
              </a:solidFill>
            </a:rPr>
            <a:t>７</a:t>
          </a:r>
          <a:r>
            <a:rPr lang="en-US" cap="none" sz="1600" b="0" i="0" u="none" baseline="0">
              <a:solidFill>
                <a:srgbClr val="000000"/>
              </a:solidFil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542925</xdr:colOff>
      <xdr:row>22</xdr:row>
      <xdr:rowOff>152400</xdr:rowOff>
    </xdr:to>
    <xdr:sp>
      <xdr:nvSpPr>
        <xdr:cNvPr id="1" name="Line 1"/>
        <xdr:cNvSpPr>
          <a:spLocks/>
        </xdr:cNvSpPr>
      </xdr:nvSpPr>
      <xdr:spPr>
        <a:xfrm>
          <a:off x="9525" y="4010025"/>
          <a:ext cx="533400" cy="666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xdr:row>
      <xdr:rowOff>19050</xdr:rowOff>
    </xdr:from>
    <xdr:to>
      <xdr:col>1</xdr:col>
      <xdr:colOff>0</xdr:colOff>
      <xdr:row>5</xdr:row>
      <xdr:rowOff>9525</xdr:rowOff>
    </xdr:to>
    <xdr:sp>
      <xdr:nvSpPr>
        <xdr:cNvPr id="2" name="Line 2"/>
        <xdr:cNvSpPr>
          <a:spLocks/>
        </xdr:cNvSpPr>
      </xdr:nvSpPr>
      <xdr:spPr>
        <a:xfrm>
          <a:off x="19050" y="3714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10</xdr:row>
      <xdr:rowOff>19050</xdr:rowOff>
    </xdr:from>
    <xdr:to>
      <xdr:col>1</xdr:col>
      <xdr:colOff>0</xdr:colOff>
      <xdr:row>13</xdr:row>
      <xdr:rowOff>9525</xdr:rowOff>
    </xdr:to>
    <xdr:sp>
      <xdr:nvSpPr>
        <xdr:cNvPr id="3" name="Line 4"/>
        <xdr:cNvSpPr>
          <a:spLocks/>
        </xdr:cNvSpPr>
      </xdr:nvSpPr>
      <xdr:spPr>
        <a:xfrm>
          <a:off x="19050" y="208597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19050</xdr:colOff>
      <xdr:row>29</xdr:row>
      <xdr:rowOff>19050</xdr:rowOff>
    </xdr:from>
    <xdr:to>
      <xdr:col>1</xdr:col>
      <xdr:colOff>0</xdr:colOff>
      <xdr:row>32</xdr:row>
      <xdr:rowOff>9525</xdr:rowOff>
    </xdr:to>
    <xdr:sp>
      <xdr:nvSpPr>
        <xdr:cNvPr id="4" name="Line 5"/>
        <xdr:cNvSpPr>
          <a:spLocks/>
        </xdr:cNvSpPr>
      </xdr:nvSpPr>
      <xdr:spPr>
        <a:xfrm>
          <a:off x="19050" y="6143625"/>
          <a:ext cx="53340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9</xdr:col>
      <xdr:colOff>228600</xdr:colOff>
      <xdr:row>0</xdr:row>
      <xdr:rowOff>0</xdr:rowOff>
    </xdr:to>
    <xdr:sp>
      <xdr:nvSpPr>
        <xdr:cNvPr id="1" name="Oval 1"/>
        <xdr:cNvSpPr>
          <a:spLocks/>
        </xdr:cNvSpPr>
      </xdr:nvSpPr>
      <xdr:spPr>
        <a:xfrm>
          <a:off x="526732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0</xdr:row>
      <xdr:rowOff>0</xdr:rowOff>
    </xdr:from>
    <xdr:to>
      <xdr:col>9</xdr:col>
      <xdr:colOff>228600</xdr:colOff>
      <xdr:row>0</xdr:row>
      <xdr:rowOff>0</xdr:rowOff>
    </xdr:to>
    <xdr:sp>
      <xdr:nvSpPr>
        <xdr:cNvPr id="2" name="Oval 2"/>
        <xdr:cNvSpPr>
          <a:spLocks/>
        </xdr:cNvSpPr>
      </xdr:nvSpPr>
      <xdr:spPr>
        <a:xfrm>
          <a:off x="526732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0</xdr:row>
      <xdr:rowOff>0</xdr:rowOff>
    </xdr:from>
    <xdr:to>
      <xdr:col>9</xdr:col>
      <xdr:colOff>228600</xdr:colOff>
      <xdr:row>0</xdr:row>
      <xdr:rowOff>0</xdr:rowOff>
    </xdr:to>
    <xdr:sp>
      <xdr:nvSpPr>
        <xdr:cNvPr id="3" name="Oval 3"/>
        <xdr:cNvSpPr>
          <a:spLocks/>
        </xdr:cNvSpPr>
      </xdr:nvSpPr>
      <xdr:spPr>
        <a:xfrm>
          <a:off x="526732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4</xdr:row>
      <xdr:rowOff>0</xdr:rowOff>
    </xdr:from>
    <xdr:to>
      <xdr:col>7</xdr:col>
      <xdr:colOff>1476375</xdr:colOff>
      <xdr:row>4</xdr:row>
      <xdr:rowOff>161925</xdr:rowOff>
    </xdr:to>
    <xdr:sp>
      <xdr:nvSpPr>
        <xdr:cNvPr id="4" name="AutoShape 4"/>
        <xdr:cNvSpPr>
          <a:spLocks/>
        </xdr:cNvSpPr>
      </xdr:nvSpPr>
      <xdr:spPr>
        <a:xfrm>
          <a:off x="3495675" y="1009650"/>
          <a:ext cx="156210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1133475</xdr:colOff>
      <xdr:row>7</xdr:row>
      <xdr:rowOff>0</xdr:rowOff>
    </xdr:from>
    <xdr:to>
      <xdr:col>7</xdr:col>
      <xdr:colOff>1476375</xdr:colOff>
      <xdr:row>8</xdr:row>
      <xdr:rowOff>0</xdr:rowOff>
    </xdr:to>
    <xdr:sp>
      <xdr:nvSpPr>
        <xdr:cNvPr id="5" name="AutoShape 5"/>
        <xdr:cNvSpPr>
          <a:spLocks/>
        </xdr:cNvSpPr>
      </xdr:nvSpPr>
      <xdr:spPr>
        <a:xfrm>
          <a:off x="3495675" y="1809750"/>
          <a:ext cx="156210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876300</xdr:colOff>
      <xdr:row>12</xdr:row>
      <xdr:rowOff>9525</xdr:rowOff>
    </xdr:from>
    <xdr:to>
      <xdr:col>7</xdr:col>
      <xdr:colOff>209550</xdr:colOff>
      <xdr:row>12</xdr:row>
      <xdr:rowOff>152400</xdr:rowOff>
    </xdr:to>
    <xdr:sp>
      <xdr:nvSpPr>
        <xdr:cNvPr id="6" name="AutoShape 6"/>
        <xdr:cNvSpPr>
          <a:spLocks/>
        </xdr:cNvSpPr>
      </xdr:nvSpPr>
      <xdr:spPr>
        <a:xfrm>
          <a:off x="3238500" y="3038475"/>
          <a:ext cx="552450" cy="142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19</xdr:row>
      <xdr:rowOff>19050</xdr:rowOff>
    </xdr:from>
    <xdr:to>
      <xdr:col>9</xdr:col>
      <xdr:colOff>228600</xdr:colOff>
      <xdr:row>19</xdr:row>
      <xdr:rowOff>171450</xdr:rowOff>
    </xdr:to>
    <xdr:sp>
      <xdr:nvSpPr>
        <xdr:cNvPr id="7" name="Oval 9"/>
        <xdr:cNvSpPr>
          <a:spLocks/>
        </xdr:cNvSpPr>
      </xdr:nvSpPr>
      <xdr:spPr>
        <a:xfrm>
          <a:off x="5267325" y="45148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20</xdr:row>
      <xdr:rowOff>19050</xdr:rowOff>
    </xdr:from>
    <xdr:to>
      <xdr:col>9</xdr:col>
      <xdr:colOff>228600</xdr:colOff>
      <xdr:row>20</xdr:row>
      <xdr:rowOff>171450</xdr:rowOff>
    </xdr:to>
    <xdr:sp>
      <xdr:nvSpPr>
        <xdr:cNvPr id="8" name="Oval 10"/>
        <xdr:cNvSpPr>
          <a:spLocks/>
        </xdr:cNvSpPr>
      </xdr:nvSpPr>
      <xdr:spPr>
        <a:xfrm>
          <a:off x="5267325" y="472440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24</xdr:row>
      <xdr:rowOff>19050</xdr:rowOff>
    </xdr:from>
    <xdr:to>
      <xdr:col>9</xdr:col>
      <xdr:colOff>228600</xdr:colOff>
      <xdr:row>24</xdr:row>
      <xdr:rowOff>171450</xdr:rowOff>
    </xdr:to>
    <xdr:sp>
      <xdr:nvSpPr>
        <xdr:cNvPr id="9" name="Oval 11"/>
        <xdr:cNvSpPr>
          <a:spLocks/>
        </xdr:cNvSpPr>
      </xdr:nvSpPr>
      <xdr:spPr>
        <a:xfrm>
          <a:off x="5267325" y="57340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0</xdr:rowOff>
    </xdr:from>
    <xdr:to>
      <xdr:col>9</xdr:col>
      <xdr:colOff>228600</xdr:colOff>
      <xdr:row>0</xdr:row>
      <xdr:rowOff>0</xdr:rowOff>
    </xdr:to>
    <xdr:sp>
      <xdr:nvSpPr>
        <xdr:cNvPr id="1" name="Oval 1"/>
        <xdr:cNvSpPr>
          <a:spLocks/>
        </xdr:cNvSpPr>
      </xdr:nvSpPr>
      <xdr:spPr>
        <a:xfrm>
          <a:off x="376237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85725</xdr:colOff>
      <xdr:row>0</xdr:row>
      <xdr:rowOff>0</xdr:rowOff>
    </xdr:from>
    <xdr:to>
      <xdr:col>9</xdr:col>
      <xdr:colOff>228600</xdr:colOff>
      <xdr:row>0</xdr:row>
      <xdr:rowOff>0</xdr:rowOff>
    </xdr:to>
    <xdr:sp>
      <xdr:nvSpPr>
        <xdr:cNvPr id="2" name="Oval 2"/>
        <xdr:cNvSpPr>
          <a:spLocks/>
        </xdr:cNvSpPr>
      </xdr:nvSpPr>
      <xdr:spPr>
        <a:xfrm>
          <a:off x="3762375" y="0"/>
          <a:ext cx="1428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1</xdr:row>
      <xdr:rowOff>9525</xdr:rowOff>
    </xdr:from>
    <xdr:to>
      <xdr:col>13</xdr:col>
      <xdr:colOff>0</xdr:colOff>
      <xdr:row>1</xdr:row>
      <xdr:rowOff>171450</xdr:rowOff>
    </xdr:to>
    <xdr:sp>
      <xdr:nvSpPr>
        <xdr:cNvPr id="3" name="Oval 7"/>
        <xdr:cNvSpPr>
          <a:spLocks/>
        </xdr:cNvSpPr>
      </xdr:nvSpPr>
      <xdr:spPr>
        <a:xfrm>
          <a:off x="5086350" y="190500"/>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66675</xdr:colOff>
      <xdr:row>16</xdr:row>
      <xdr:rowOff>9525</xdr:rowOff>
    </xdr:from>
    <xdr:to>
      <xdr:col>13</xdr:col>
      <xdr:colOff>0</xdr:colOff>
      <xdr:row>16</xdr:row>
      <xdr:rowOff>171450</xdr:rowOff>
    </xdr:to>
    <xdr:sp>
      <xdr:nvSpPr>
        <xdr:cNvPr id="4" name="Oval 8"/>
        <xdr:cNvSpPr>
          <a:spLocks/>
        </xdr:cNvSpPr>
      </xdr:nvSpPr>
      <xdr:spPr>
        <a:xfrm>
          <a:off x="5086350" y="3857625"/>
          <a:ext cx="45720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21</xdr:row>
      <xdr:rowOff>19050</xdr:rowOff>
    </xdr:from>
    <xdr:to>
      <xdr:col>12</xdr:col>
      <xdr:colOff>228600</xdr:colOff>
      <xdr:row>21</xdr:row>
      <xdr:rowOff>171450</xdr:rowOff>
    </xdr:to>
    <xdr:sp>
      <xdr:nvSpPr>
        <xdr:cNvPr id="5" name="Oval 9"/>
        <xdr:cNvSpPr>
          <a:spLocks/>
        </xdr:cNvSpPr>
      </xdr:nvSpPr>
      <xdr:spPr>
        <a:xfrm>
          <a:off x="5105400" y="4943475"/>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22</xdr:row>
      <xdr:rowOff>19050</xdr:rowOff>
    </xdr:from>
    <xdr:to>
      <xdr:col>12</xdr:col>
      <xdr:colOff>228600</xdr:colOff>
      <xdr:row>22</xdr:row>
      <xdr:rowOff>171450</xdr:rowOff>
    </xdr:to>
    <xdr:sp>
      <xdr:nvSpPr>
        <xdr:cNvPr id="6" name="Oval 10"/>
        <xdr:cNvSpPr>
          <a:spLocks/>
        </xdr:cNvSpPr>
      </xdr:nvSpPr>
      <xdr:spPr>
        <a:xfrm>
          <a:off x="5105400" y="51244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85725</xdr:colOff>
      <xdr:row>25</xdr:row>
      <xdr:rowOff>19050</xdr:rowOff>
    </xdr:from>
    <xdr:to>
      <xdr:col>12</xdr:col>
      <xdr:colOff>228600</xdr:colOff>
      <xdr:row>25</xdr:row>
      <xdr:rowOff>171450</xdr:rowOff>
    </xdr:to>
    <xdr:sp>
      <xdr:nvSpPr>
        <xdr:cNvPr id="7" name="Oval 11"/>
        <xdr:cNvSpPr>
          <a:spLocks/>
        </xdr:cNvSpPr>
      </xdr:nvSpPr>
      <xdr:spPr>
        <a:xfrm>
          <a:off x="5105400" y="5886450"/>
          <a:ext cx="142875"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10</xdr:row>
      <xdr:rowOff>0</xdr:rowOff>
    </xdr:from>
    <xdr:to>
      <xdr:col>10</xdr:col>
      <xdr:colOff>695325</xdr:colOff>
      <xdr:row>11</xdr:row>
      <xdr:rowOff>0</xdr:rowOff>
    </xdr:to>
    <xdr:sp>
      <xdr:nvSpPr>
        <xdr:cNvPr id="8" name="AutoShape 5"/>
        <xdr:cNvSpPr>
          <a:spLocks/>
        </xdr:cNvSpPr>
      </xdr:nvSpPr>
      <xdr:spPr>
        <a:xfrm>
          <a:off x="3657600" y="2371725"/>
          <a:ext cx="12382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10</xdr:row>
      <xdr:rowOff>0</xdr:rowOff>
    </xdr:from>
    <xdr:to>
      <xdr:col>10</xdr:col>
      <xdr:colOff>695325</xdr:colOff>
      <xdr:row>10</xdr:row>
      <xdr:rowOff>161925</xdr:rowOff>
    </xdr:to>
    <xdr:sp>
      <xdr:nvSpPr>
        <xdr:cNvPr id="9" name="AutoShape 4"/>
        <xdr:cNvSpPr>
          <a:spLocks/>
        </xdr:cNvSpPr>
      </xdr:nvSpPr>
      <xdr:spPr>
        <a:xfrm>
          <a:off x="3657600" y="2371725"/>
          <a:ext cx="1238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11</xdr:row>
      <xdr:rowOff>0</xdr:rowOff>
    </xdr:from>
    <xdr:to>
      <xdr:col>10</xdr:col>
      <xdr:colOff>695325</xdr:colOff>
      <xdr:row>12</xdr:row>
      <xdr:rowOff>0</xdr:rowOff>
    </xdr:to>
    <xdr:sp>
      <xdr:nvSpPr>
        <xdr:cNvPr id="10" name="AutoShape 5"/>
        <xdr:cNvSpPr>
          <a:spLocks/>
        </xdr:cNvSpPr>
      </xdr:nvSpPr>
      <xdr:spPr>
        <a:xfrm>
          <a:off x="3657600" y="2552700"/>
          <a:ext cx="123825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1133475</xdr:colOff>
      <xdr:row>11</xdr:row>
      <xdr:rowOff>0</xdr:rowOff>
    </xdr:from>
    <xdr:to>
      <xdr:col>10</xdr:col>
      <xdr:colOff>695325</xdr:colOff>
      <xdr:row>11</xdr:row>
      <xdr:rowOff>161925</xdr:rowOff>
    </xdr:to>
    <xdr:sp>
      <xdr:nvSpPr>
        <xdr:cNvPr id="11" name="AutoShape 4"/>
        <xdr:cNvSpPr>
          <a:spLocks/>
        </xdr:cNvSpPr>
      </xdr:nvSpPr>
      <xdr:spPr>
        <a:xfrm>
          <a:off x="3657600" y="2552700"/>
          <a:ext cx="1238250"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12360_&#20445;&#35703;&#12539;&#30435;&#26619;&#25351;&#23566;&#23460;\12&#26045;&#35373;&#30435;&#26619;&#65299;&#29677;\&#9734;&#38556;&#23475;&#26045;&#35373;&#30435;&#26619;&#29677;\&#30435;&#26619;&#35519;&#26360;&#27096;&#24335;\R4\27&#20107;&#21069;&#36039;&#26009;&#65288;&#36890;&#25152;&#20107;&#26989;&#2515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目次"/>
      <sheetName val="1(1)基本（運営）方針"/>
      <sheetName val="1(2)土地・建物・設備"/>
      <sheetName val="2職員採用退職"/>
      <sheetName val="3(1)～(6)職員勤務時間等"/>
      <sheetName val="4(1)給与"/>
      <sheetName val="4(2)賃金 (2)"/>
      <sheetName val="5_月勤務割表"/>
      <sheetName val="6会議・研修会"/>
      <sheetName val="7(1)利用契約者数"/>
      <sheetName val="7(2)利用者状況"/>
      <sheetName val="8(1)利用者週間日程"/>
      <sheetName val="8(2)(3)支援計画等"/>
      <sheetName val="8(4)日常生活状況"/>
      <sheetName val="8(5)～(7)離床対策・ｸﾗﾌﾞ"/>
      <sheetName val="8(7)_9自治会等"/>
      <sheetName val="10給食(1)～(4)"/>
      <sheetName val="10給食(5)～(10)"/>
      <sheetName val="11医師・医務室"/>
      <sheetName val="12協力医療機関_13衛生管理"/>
      <sheetName val="13(5)感染症"/>
      <sheetName val="13(5)感染症 (2)"/>
      <sheetName val="14災害事故防止"/>
      <sheetName val="15苦情解決"/>
      <sheetName val="16寄附金"/>
      <sheetName val="17契約"/>
      <sheetName val="18諸規程・書類"/>
      <sheetName val="19添付書類"/>
    </sheetNames>
  </externalBook>
</externalLink>
</file>

<file path=xl/tables/table1.xml><?xml version="1.0" encoding="utf-8"?>
<table xmlns="http://schemas.openxmlformats.org/spreadsheetml/2006/main" id="2" name="テーブル33" displayName="テーブル33" ref="O2:O6" comment="" totalsRowShown="0">
  <tableColumns count="1">
    <tableColumn id="1" name="列1"/>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1.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45"/>
  <sheetViews>
    <sheetView tabSelected="1" zoomScalePageLayoutView="0" workbookViewId="0" topLeftCell="A1">
      <selection activeCell="B4" sqref="B4:M4"/>
    </sheetView>
  </sheetViews>
  <sheetFormatPr defaultColWidth="9.33203125" defaultRowHeight="13.5"/>
  <cols>
    <col min="1" max="1" width="9" style="0" customWidth="1"/>
    <col min="2" max="2" width="4.5" style="0" customWidth="1"/>
    <col min="3" max="3" width="13.66015625" style="0" customWidth="1"/>
    <col min="4" max="4" width="3.5" style="0" customWidth="1"/>
    <col min="5" max="13" width="6.66015625" style="0" customWidth="1"/>
    <col min="14" max="14" width="6.33203125" style="0" customWidth="1"/>
  </cols>
  <sheetData>
    <row r="1" spans="1:3" ht="33.75" customHeight="1">
      <c r="A1" s="39" t="s">
        <v>668</v>
      </c>
      <c r="B1" s="39">
        <v>6</v>
      </c>
      <c r="C1" s="346"/>
    </row>
    <row r="2" spans="1:12" ht="15.75" customHeight="1">
      <c r="A2" s="3"/>
      <c r="B2" s="3"/>
      <c r="C2" s="3"/>
      <c r="D2" s="3"/>
      <c r="E2" s="3"/>
      <c r="F2" s="3"/>
      <c r="G2" s="3"/>
      <c r="H2" s="3"/>
      <c r="I2" s="3"/>
      <c r="J2" s="3"/>
      <c r="K2" s="3"/>
      <c r="L2" s="3"/>
    </row>
    <row r="3" spans="1:12" ht="27" customHeight="1">
      <c r="A3" s="3"/>
      <c r="B3" s="380" t="s">
        <v>608</v>
      </c>
      <c r="C3" s="3"/>
      <c r="D3" s="3"/>
      <c r="E3" s="3"/>
      <c r="F3" s="3"/>
      <c r="G3" s="3"/>
      <c r="H3" s="3"/>
      <c r="I3" s="3"/>
      <c r="J3" s="3"/>
      <c r="K3" s="3"/>
      <c r="L3" s="3"/>
    </row>
    <row r="4" spans="1:13" ht="28.5" customHeight="1">
      <c r="A4" s="3"/>
      <c r="B4" s="442" t="s">
        <v>648</v>
      </c>
      <c r="C4" s="442"/>
      <c r="D4" s="442"/>
      <c r="E4" s="442"/>
      <c r="F4" s="442"/>
      <c r="G4" s="442"/>
      <c r="H4" s="442"/>
      <c r="I4" s="442"/>
      <c r="J4" s="442"/>
      <c r="K4" s="442"/>
      <c r="L4" s="442"/>
      <c r="M4" s="442"/>
    </row>
    <row r="5" spans="1:12" ht="15.75" customHeight="1">
      <c r="A5" s="3"/>
      <c r="B5" s="3"/>
      <c r="C5" s="3"/>
      <c r="D5" s="3"/>
      <c r="E5" s="3"/>
      <c r="F5" s="3"/>
      <c r="G5" s="3"/>
      <c r="H5" s="3"/>
      <c r="I5" s="3"/>
      <c r="J5" s="3"/>
      <c r="K5" s="3"/>
      <c r="L5" s="3"/>
    </row>
    <row r="6" spans="1:12" ht="15.75" customHeight="1">
      <c r="A6" s="3"/>
      <c r="B6" s="3"/>
      <c r="C6" s="3"/>
      <c r="D6" s="3"/>
      <c r="E6" s="3"/>
      <c r="F6" s="3"/>
      <c r="G6" s="3"/>
      <c r="H6" s="3"/>
      <c r="I6" s="3"/>
      <c r="J6" s="3"/>
      <c r="K6" s="3"/>
      <c r="L6" s="3"/>
    </row>
    <row r="7" spans="1:14" ht="15.75" customHeight="1">
      <c r="A7" s="3"/>
      <c r="B7" s="3"/>
      <c r="C7" s="3"/>
      <c r="D7" s="3"/>
      <c r="E7" s="3"/>
      <c r="F7" s="3"/>
      <c r="G7" s="3"/>
      <c r="H7" s="3"/>
      <c r="I7" s="3"/>
      <c r="J7" s="3"/>
      <c r="K7" s="3"/>
      <c r="L7" s="3"/>
      <c r="M7" s="3"/>
      <c r="N7" s="8"/>
    </row>
    <row r="8" spans="1:12" ht="25.5" customHeight="1">
      <c r="A8" s="3"/>
      <c r="B8" s="3"/>
      <c r="C8" s="3"/>
      <c r="D8" s="3"/>
      <c r="E8" s="444" t="str">
        <f>"－"&amp;A1&amp;B1&amp;"年度－"</f>
        <v>－令和6年度－</v>
      </c>
      <c r="F8" s="444"/>
      <c r="G8" s="444"/>
      <c r="H8" s="444"/>
      <c r="I8" s="444"/>
      <c r="J8" s="444"/>
      <c r="K8" s="3"/>
      <c r="L8" s="3"/>
    </row>
    <row r="9" spans="1:14" ht="15.75" customHeight="1">
      <c r="A9" s="3"/>
      <c r="B9" s="3"/>
      <c r="C9" s="3"/>
      <c r="D9" s="3"/>
      <c r="E9" s="3"/>
      <c r="F9" s="3"/>
      <c r="G9" s="3"/>
      <c r="H9" s="3"/>
      <c r="I9" s="3"/>
      <c r="J9" s="3"/>
      <c r="K9" s="3"/>
      <c r="L9" s="3"/>
      <c r="M9" s="3"/>
      <c r="N9" s="8"/>
    </row>
    <row r="10" spans="1:14" ht="15.75" customHeight="1">
      <c r="A10" s="3"/>
      <c r="B10" s="192"/>
      <c r="C10" s="192"/>
      <c r="D10" s="3"/>
      <c r="E10" s="3"/>
      <c r="F10" s="3"/>
      <c r="G10" s="3"/>
      <c r="H10" s="3"/>
      <c r="I10" s="3"/>
      <c r="J10" s="3"/>
      <c r="K10" s="3"/>
      <c r="L10" s="3"/>
      <c r="M10" s="3"/>
      <c r="N10" s="8"/>
    </row>
    <row r="11" spans="1:14" s="2" customFormat="1" ht="18" customHeight="1">
      <c r="A11" s="3"/>
      <c r="B11" s="447" t="s">
        <v>173</v>
      </c>
      <c r="C11" s="447"/>
      <c r="D11" s="4"/>
      <c r="E11" s="446"/>
      <c r="F11" s="446"/>
      <c r="G11" s="446"/>
      <c r="H11" s="446"/>
      <c r="I11" s="446"/>
      <c r="J11" s="446"/>
      <c r="K11" s="446"/>
      <c r="L11" s="446"/>
      <c r="M11" s="446"/>
      <c r="N11" s="3"/>
    </row>
    <row r="12" spans="1:14" ht="15.75" customHeight="1">
      <c r="A12" s="8"/>
      <c r="B12" s="8"/>
      <c r="C12" s="8"/>
      <c r="D12" s="8"/>
      <c r="E12" s="8"/>
      <c r="F12" s="8"/>
      <c r="G12" s="8"/>
      <c r="H12" s="8"/>
      <c r="I12" s="8"/>
      <c r="J12" s="8"/>
      <c r="K12" s="8"/>
      <c r="L12" s="8"/>
      <c r="M12" s="8"/>
      <c r="N12" s="8"/>
    </row>
    <row r="13" spans="1:14" s="2" customFormat="1" ht="18" customHeight="1">
      <c r="A13" s="3"/>
      <c r="B13" s="448" t="s">
        <v>154</v>
      </c>
      <c r="C13" s="448"/>
      <c r="D13" s="4"/>
      <c r="E13" s="446"/>
      <c r="F13" s="446"/>
      <c r="G13" s="446"/>
      <c r="H13" s="446"/>
      <c r="I13" s="446"/>
      <c r="J13" s="446"/>
      <c r="K13" s="446"/>
      <c r="L13" s="446"/>
      <c r="M13" s="446"/>
      <c r="N13" s="3"/>
    </row>
    <row r="14" spans="1:14" s="2" customFormat="1" ht="15.75" customHeight="1">
      <c r="A14" s="3"/>
      <c r="B14" s="3"/>
      <c r="C14" s="3"/>
      <c r="D14" s="3"/>
      <c r="E14" s="3"/>
      <c r="F14" s="3"/>
      <c r="G14" s="3"/>
      <c r="H14" s="3"/>
      <c r="I14" s="3"/>
      <c r="J14" s="3"/>
      <c r="K14" s="3"/>
      <c r="L14" s="3"/>
      <c r="M14" s="3"/>
      <c r="N14" s="3"/>
    </row>
    <row r="15" spans="1:14" s="2" customFormat="1" ht="18" customHeight="1">
      <c r="A15" s="3"/>
      <c r="B15" s="447" t="s">
        <v>654</v>
      </c>
      <c r="C15" s="447"/>
      <c r="D15" s="4"/>
      <c r="E15" s="446"/>
      <c r="F15" s="446"/>
      <c r="G15" s="446"/>
      <c r="H15" s="446"/>
      <c r="I15" s="446"/>
      <c r="J15" s="446"/>
      <c r="K15" s="446"/>
      <c r="L15" s="446"/>
      <c r="M15" s="446"/>
      <c r="N15" s="3"/>
    </row>
    <row r="16" spans="1:14" s="2" customFormat="1" ht="18" customHeight="1">
      <c r="A16" s="3"/>
      <c r="B16" s="40"/>
      <c r="C16" s="40"/>
      <c r="D16" s="9"/>
      <c r="E16" s="42"/>
      <c r="F16" s="42"/>
      <c r="G16" s="42"/>
      <c r="H16" s="42"/>
      <c r="I16" s="42"/>
      <c r="J16" s="42"/>
      <c r="K16" s="42"/>
      <c r="L16" s="9"/>
      <c r="M16" s="9"/>
      <c r="N16" s="3"/>
    </row>
    <row r="17" spans="1:14" s="2" customFormat="1" ht="18.75" customHeight="1">
      <c r="A17" s="3"/>
      <c r="B17" s="447" t="s">
        <v>527</v>
      </c>
      <c r="C17" s="447"/>
      <c r="D17" s="4"/>
      <c r="E17" s="130"/>
      <c r="F17" s="168" t="str">
        <f>A1</f>
        <v>令和</v>
      </c>
      <c r="G17" s="129"/>
      <c r="H17" s="129" t="s">
        <v>347</v>
      </c>
      <c r="I17" s="129"/>
      <c r="J17" s="129" t="s">
        <v>0</v>
      </c>
      <c r="K17" s="129"/>
      <c r="L17" s="129" t="s">
        <v>342</v>
      </c>
      <c r="M17" s="41"/>
      <c r="N17" s="3"/>
    </row>
    <row r="18" spans="1:14" s="2" customFormat="1" ht="15.75" customHeight="1">
      <c r="A18" s="3"/>
      <c r="B18" s="17"/>
      <c r="C18" s="17"/>
      <c r="D18" s="3"/>
      <c r="E18" s="3"/>
      <c r="F18" s="3"/>
      <c r="G18" s="3"/>
      <c r="H18" s="3"/>
      <c r="I18" s="3"/>
      <c r="J18" s="3"/>
      <c r="K18" s="3"/>
      <c r="L18" s="3"/>
      <c r="M18" s="3"/>
      <c r="N18" s="3"/>
    </row>
    <row r="19" spans="1:14" s="2" customFormat="1" ht="15.75" customHeight="1">
      <c r="A19" s="3"/>
      <c r="B19" s="3" t="s">
        <v>529</v>
      </c>
      <c r="C19" s="3"/>
      <c r="D19" s="3"/>
      <c r="E19" s="3"/>
      <c r="F19" s="3"/>
      <c r="G19" s="3"/>
      <c r="H19" s="3"/>
      <c r="I19" s="3"/>
      <c r="J19" s="3"/>
      <c r="K19" s="3"/>
      <c r="L19" s="3"/>
      <c r="M19" s="3"/>
      <c r="N19" s="3"/>
    </row>
    <row r="20" spans="3:13" ht="17.25">
      <c r="C20" s="125" t="s">
        <v>30</v>
      </c>
      <c r="D20" s="4"/>
      <c r="E20" s="446"/>
      <c r="F20" s="446"/>
      <c r="G20" s="446"/>
      <c r="H20" s="446"/>
      <c r="I20" s="446"/>
      <c r="J20" s="446"/>
      <c r="K20" s="446"/>
      <c r="L20" s="446"/>
      <c r="M20" s="446"/>
    </row>
    <row r="22" spans="3:13" ht="21" customHeight="1">
      <c r="C22" s="125" t="s">
        <v>31</v>
      </c>
      <c r="D22" s="4"/>
      <c r="E22" s="446"/>
      <c r="F22" s="446"/>
      <c r="G22" s="446"/>
      <c r="H22" s="446"/>
      <c r="I22" s="446"/>
      <c r="J22" s="446"/>
      <c r="K22" s="446"/>
      <c r="L22" s="446"/>
      <c r="M22" s="446"/>
    </row>
    <row r="24" spans="1:13" ht="18.75">
      <c r="A24" s="127"/>
      <c r="C24" s="5" t="s">
        <v>32</v>
      </c>
      <c r="D24" s="4"/>
      <c r="E24" s="445"/>
      <c r="F24" s="446"/>
      <c r="G24" s="446"/>
      <c r="H24" s="446"/>
      <c r="I24" s="446"/>
      <c r="J24" s="446"/>
      <c r="K24" s="446"/>
      <c r="L24" s="446"/>
      <c r="M24" s="446"/>
    </row>
    <row r="26" ht="13.5">
      <c r="B26" s="1" t="s">
        <v>530</v>
      </c>
    </row>
    <row r="27" spans="1:13" ht="18.75">
      <c r="A27" s="126"/>
      <c r="C27" s="5" t="s">
        <v>33</v>
      </c>
      <c r="D27" s="4"/>
      <c r="E27" s="445"/>
      <c r="F27" s="446"/>
      <c r="G27" s="446"/>
      <c r="H27" s="446"/>
      <c r="I27" s="446"/>
      <c r="J27" s="446"/>
      <c r="K27" s="446"/>
      <c r="L27" s="446"/>
      <c r="M27" s="446"/>
    </row>
    <row r="29" spans="1:34" ht="15">
      <c r="A29" s="90"/>
      <c r="D29" s="443" t="s">
        <v>117</v>
      </c>
      <c r="E29" s="443"/>
      <c r="F29" s="443"/>
      <c r="G29" s="443"/>
      <c r="H29" s="443"/>
      <c r="I29" s="443"/>
      <c r="J29" s="443"/>
      <c r="K29" s="443"/>
      <c r="L29" s="443"/>
      <c r="M29" s="443"/>
      <c r="N29" s="92"/>
      <c r="O29" s="92"/>
      <c r="Q29" s="92"/>
      <c r="R29" s="92"/>
      <c r="S29" s="92"/>
      <c r="T29" s="92"/>
      <c r="U29" s="92"/>
      <c r="V29" s="92"/>
      <c r="W29" s="92"/>
      <c r="X29" s="92"/>
      <c r="Y29" s="92"/>
      <c r="Z29" s="92"/>
      <c r="AA29" s="92"/>
      <c r="AB29" s="92"/>
      <c r="AC29" s="92"/>
      <c r="AD29" s="92"/>
      <c r="AE29" s="92"/>
      <c r="AF29" s="188"/>
      <c r="AG29" s="188"/>
      <c r="AH29" s="188"/>
    </row>
    <row r="30" spans="3:33" ht="15">
      <c r="C30" s="358" t="s">
        <v>203</v>
      </c>
      <c r="D30" s="91" t="s">
        <v>120</v>
      </c>
      <c r="E30" s="91"/>
      <c r="F30" s="91"/>
      <c r="G30" s="92"/>
      <c r="H30" s="92"/>
      <c r="I30" s="92"/>
      <c r="J30" s="92"/>
      <c r="K30" s="92"/>
      <c r="L30" s="92"/>
      <c r="M30" s="188">
        <v>1</v>
      </c>
      <c r="N30" s="92"/>
      <c r="O30" s="92"/>
      <c r="Q30" s="92"/>
      <c r="R30" s="92"/>
      <c r="S30" s="92"/>
      <c r="T30" s="92"/>
      <c r="U30" s="92"/>
      <c r="V30" s="92"/>
      <c r="W30" s="92"/>
      <c r="X30" s="92"/>
      <c r="Y30" s="92"/>
      <c r="Z30" s="92"/>
      <c r="AA30" s="92"/>
      <c r="AB30" s="92"/>
      <c r="AC30" s="92"/>
      <c r="AD30" s="92"/>
      <c r="AE30" s="92"/>
      <c r="AF30" s="188"/>
      <c r="AG30" s="188"/>
    </row>
    <row r="31" spans="3:33" ht="15">
      <c r="C31" s="358" t="s">
        <v>432</v>
      </c>
      <c r="D31" s="91" t="s">
        <v>119</v>
      </c>
      <c r="E31" s="91"/>
      <c r="F31" s="91"/>
      <c r="G31" s="92"/>
      <c r="H31" s="92"/>
      <c r="I31" s="92"/>
      <c r="J31" s="92"/>
      <c r="K31" s="92"/>
      <c r="L31" s="92"/>
      <c r="M31" s="188">
        <v>2</v>
      </c>
      <c r="N31" s="92"/>
      <c r="O31" s="92"/>
      <c r="Q31" s="92"/>
      <c r="R31" s="92"/>
      <c r="S31" s="92"/>
      <c r="T31" s="92"/>
      <c r="U31" s="92"/>
      <c r="V31" s="92"/>
      <c r="W31" s="92"/>
      <c r="X31" s="92"/>
      <c r="Y31" s="92"/>
      <c r="Z31" s="92"/>
      <c r="AA31" s="92"/>
      <c r="AB31" s="92"/>
      <c r="AC31" s="92"/>
      <c r="AD31" s="92"/>
      <c r="AE31" s="92"/>
      <c r="AF31" s="188"/>
      <c r="AG31" s="188"/>
    </row>
    <row r="32" spans="3:33" ht="15">
      <c r="C32" s="358" t="s">
        <v>433</v>
      </c>
      <c r="D32" s="91" t="s">
        <v>118</v>
      </c>
      <c r="E32" s="91"/>
      <c r="F32" s="91"/>
      <c r="G32" s="92"/>
      <c r="H32" s="92"/>
      <c r="I32" s="92"/>
      <c r="J32" s="92"/>
      <c r="K32" s="92"/>
      <c r="L32" s="92"/>
      <c r="M32" s="188">
        <v>3</v>
      </c>
      <c r="N32" s="92"/>
      <c r="O32" s="92"/>
      <c r="Q32" s="92"/>
      <c r="R32" s="92"/>
      <c r="S32" s="92"/>
      <c r="T32" s="92"/>
      <c r="U32" s="92"/>
      <c r="V32" s="92"/>
      <c r="W32" s="92"/>
      <c r="X32" s="92"/>
      <c r="Y32" s="92"/>
      <c r="Z32" s="92"/>
      <c r="AA32" s="92"/>
      <c r="AB32" s="92"/>
      <c r="AC32" s="92"/>
      <c r="AD32" s="92"/>
      <c r="AE32" s="92"/>
      <c r="AF32" s="188"/>
      <c r="AG32" s="188"/>
    </row>
    <row r="33" spans="3:33" ht="15">
      <c r="C33" s="358" t="s">
        <v>434</v>
      </c>
      <c r="D33" s="91" t="s">
        <v>24</v>
      </c>
      <c r="E33" s="91"/>
      <c r="F33" s="91"/>
      <c r="G33" s="92"/>
      <c r="H33" s="92"/>
      <c r="I33" s="92"/>
      <c r="J33" s="92"/>
      <c r="K33" s="92"/>
      <c r="L33" s="92"/>
      <c r="M33" s="188">
        <v>5</v>
      </c>
      <c r="N33" s="92"/>
      <c r="O33" s="92"/>
      <c r="Q33" s="92"/>
      <c r="R33" s="92"/>
      <c r="S33" s="92"/>
      <c r="T33" s="92"/>
      <c r="U33" s="92"/>
      <c r="V33" s="92"/>
      <c r="W33" s="92"/>
      <c r="X33" s="92"/>
      <c r="Y33" s="92"/>
      <c r="Z33" s="92"/>
      <c r="AA33" s="92"/>
      <c r="AB33" s="92"/>
      <c r="AC33" s="92"/>
      <c r="AD33" s="92"/>
      <c r="AE33" s="92"/>
      <c r="AF33" s="188"/>
      <c r="AG33" s="188"/>
    </row>
    <row r="34" spans="3:33" ht="15">
      <c r="C34" s="358" t="s">
        <v>435</v>
      </c>
      <c r="D34" s="91" t="s">
        <v>121</v>
      </c>
      <c r="E34" s="91"/>
      <c r="F34" s="91"/>
      <c r="G34" s="92"/>
      <c r="H34" s="92"/>
      <c r="I34" s="92"/>
      <c r="J34" s="92"/>
      <c r="K34" s="92"/>
      <c r="L34" s="92"/>
      <c r="M34" s="188">
        <v>7</v>
      </c>
      <c r="N34" s="92"/>
      <c r="O34" s="92"/>
      <c r="Q34" s="92"/>
      <c r="R34" s="92"/>
      <c r="S34" s="92"/>
      <c r="T34" s="92"/>
      <c r="U34" s="92"/>
      <c r="V34" s="92"/>
      <c r="W34" s="92"/>
      <c r="X34" s="92"/>
      <c r="Y34" s="92"/>
      <c r="Z34" s="92"/>
      <c r="AA34" s="92"/>
      <c r="AB34" s="92"/>
      <c r="AC34" s="92"/>
      <c r="AD34" s="92"/>
      <c r="AE34" s="92"/>
      <c r="AF34" s="188"/>
      <c r="AG34" s="188"/>
    </row>
    <row r="35" spans="3:33" ht="15">
      <c r="C35" s="358" t="s">
        <v>436</v>
      </c>
      <c r="D35" s="91" t="s">
        <v>25</v>
      </c>
      <c r="E35" s="91"/>
      <c r="F35" s="91"/>
      <c r="G35" s="92"/>
      <c r="H35" s="92"/>
      <c r="I35" s="92"/>
      <c r="J35" s="92"/>
      <c r="K35" s="92"/>
      <c r="L35" s="92"/>
      <c r="M35" s="188">
        <v>8</v>
      </c>
      <c r="N35" s="92"/>
      <c r="O35" s="92"/>
      <c r="Q35" s="92"/>
      <c r="R35" s="92"/>
      <c r="S35" s="92"/>
      <c r="T35" s="92"/>
      <c r="U35" s="92"/>
      <c r="V35" s="92"/>
      <c r="W35" s="92"/>
      <c r="X35" s="92"/>
      <c r="Y35" s="92"/>
      <c r="Z35" s="92"/>
      <c r="AA35" s="92"/>
      <c r="AB35" s="92"/>
      <c r="AC35" s="92"/>
      <c r="AD35" s="92"/>
      <c r="AE35" s="92"/>
      <c r="AF35" s="188"/>
      <c r="AG35" s="188"/>
    </row>
    <row r="36" spans="3:33" ht="15">
      <c r="C36" s="358" t="s">
        <v>26</v>
      </c>
      <c r="D36" s="91" t="s">
        <v>122</v>
      </c>
      <c r="E36" s="91"/>
      <c r="F36" s="91"/>
      <c r="G36" s="92"/>
      <c r="H36" s="92"/>
      <c r="I36" s="92"/>
      <c r="J36" s="92"/>
      <c r="K36" s="92"/>
      <c r="L36" s="92"/>
      <c r="M36" s="188">
        <v>9</v>
      </c>
      <c r="N36" s="92"/>
      <c r="O36" s="92"/>
      <c r="Q36" s="92"/>
      <c r="R36" s="92"/>
      <c r="S36" s="92"/>
      <c r="T36" s="92"/>
      <c r="U36" s="92"/>
      <c r="V36" s="92"/>
      <c r="W36" s="92"/>
      <c r="X36" s="92"/>
      <c r="Y36" s="92"/>
      <c r="Z36" s="92"/>
      <c r="AA36" s="92"/>
      <c r="AB36" s="92"/>
      <c r="AC36" s="92"/>
      <c r="AD36" s="92"/>
      <c r="AE36" s="92"/>
      <c r="AF36" s="188"/>
      <c r="AG36" s="188"/>
    </row>
    <row r="37" spans="3:33" ht="15">
      <c r="C37" s="358" t="s">
        <v>27</v>
      </c>
      <c r="D37" s="91" t="s">
        <v>39</v>
      </c>
      <c r="E37" s="91"/>
      <c r="F37" s="91"/>
      <c r="G37" s="92"/>
      <c r="H37" s="92"/>
      <c r="I37" s="92"/>
      <c r="J37" s="92"/>
      <c r="K37" s="92"/>
      <c r="L37" s="92"/>
      <c r="M37" s="188">
        <v>11</v>
      </c>
      <c r="N37" s="92"/>
      <c r="O37" s="92"/>
      <c r="Q37" s="92"/>
      <c r="R37" s="92"/>
      <c r="S37" s="92"/>
      <c r="T37" s="92"/>
      <c r="U37" s="92"/>
      <c r="V37" s="92"/>
      <c r="W37" s="92"/>
      <c r="X37" s="92"/>
      <c r="Y37" s="92"/>
      <c r="Z37" s="92"/>
      <c r="AA37" s="92"/>
      <c r="AB37" s="92"/>
      <c r="AC37" s="92"/>
      <c r="AD37" s="92"/>
      <c r="AE37" s="92"/>
      <c r="AF37" s="188"/>
      <c r="AG37" s="188"/>
    </row>
    <row r="38" spans="3:33" ht="15">
      <c r="C38" s="358" t="s">
        <v>28</v>
      </c>
      <c r="D38" s="91" t="s">
        <v>674</v>
      </c>
      <c r="E38" s="91"/>
      <c r="F38" s="91"/>
      <c r="G38" s="92"/>
      <c r="H38" s="92"/>
      <c r="I38" s="92"/>
      <c r="J38" s="92"/>
      <c r="K38" s="92"/>
      <c r="L38" s="92"/>
      <c r="M38" s="188">
        <v>12</v>
      </c>
      <c r="N38" s="92"/>
      <c r="O38" s="92"/>
      <c r="Q38" s="92"/>
      <c r="R38" s="92"/>
      <c r="S38" s="92"/>
      <c r="T38" s="92"/>
      <c r="U38" s="92"/>
      <c r="V38" s="92"/>
      <c r="W38" s="92"/>
      <c r="X38" s="92"/>
      <c r="Y38" s="92"/>
      <c r="Z38" s="92"/>
      <c r="AA38" s="92"/>
      <c r="AB38" s="92"/>
      <c r="AC38" s="92"/>
      <c r="AD38" s="92"/>
      <c r="AE38" s="92"/>
      <c r="AF38" s="188"/>
      <c r="AG38" s="188"/>
    </row>
    <row r="39" spans="3:33" ht="15">
      <c r="C39" s="358" t="s">
        <v>29</v>
      </c>
      <c r="D39" s="91" t="s">
        <v>675</v>
      </c>
      <c r="E39" s="91"/>
      <c r="F39" s="91"/>
      <c r="G39" s="92"/>
      <c r="H39" s="92"/>
      <c r="I39" s="92"/>
      <c r="J39" s="92"/>
      <c r="K39" s="92"/>
      <c r="L39" s="92"/>
      <c r="M39" s="188">
        <v>12</v>
      </c>
      <c r="N39" s="92"/>
      <c r="O39" s="92"/>
      <c r="Q39" s="92"/>
      <c r="R39" s="92"/>
      <c r="S39" s="92"/>
      <c r="T39" s="92"/>
      <c r="U39" s="92"/>
      <c r="V39" s="92"/>
      <c r="W39" s="92"/>
      <c r="X39" s="92"/>
      <c r="Y39" s="92"/>
      <c r="Z39" s="92"/>
      <c r="AA39" s="92"/>
      <c r="AB39" s="92"/>
      <c r="AC39" s="92"/>
      <c r="AD39" s="92"/>
      <c r="AE39" s="92"/>
      <c r="AF39" s="188"/>
      <c r="AG39" s="188"/>
    </row>
    <row r="40" spans="3:33" ht="15">
      <c r="C40" s="358" t="s">
        <v>37</v>
      </c>
      <c r="D40" s="91" t="s">
        <v>676</v>
      </c>
      <c r="E40" s="91"/>
      <c r="F40" s="91"/>
      <c r="G40" s="92"/>
      <c r="H40" s="92"/>
      <c r="I40" s="92"/>
      <c r="J40" s="92"/>
      <c r="K40" s="92"/>
      <c r="L40" s="92"/>
      <c r="M40" s="188">
        <v>13</v>
      </c>
      <c r="N40" s="92"/>
      <c r="O40" s="92"/>
      <c r="Q40" s="92"/>
      <c r="R40" s="92"/>
      <c r="S40" s="92"/>
      <c r="T40" s="92"/>
      <c r="U40" s="92"/>
      <c r="V40" s="92"/>
      <c r="W40" s="92"/>
      <c r="X40" s="92"/>
      <c r="Y40" s="92"/>
      <c r="Z40" s="92"/>
      <c r="AA40" s="92"/>
      <c r="AB40" s="92"/>
      <c r="AC40" s="92"/>
      <c r="AD40" s="92"/>
      <c r="AE40" s="92"/>
      <c r="AF40" s="188"/>
      <c r="AG40" s="188"/>
    </row>
    <row r="41" spans="3:33" ht="15">
      <c r="C41" s="358" t="s">
        <v>38</v>
      </c>
      <c r="D41" s="91" t="s">
        <v>658</v>
      </c>
      <c r="E41" s="91"/>
      <c r="F41" s="91"/>
      <c r="G41" s="92"/>
      <c r="H41" s="92"/>
      <c r="I41" s="92"/>
      <c r="J41" s="92"/>
      <c r="K41" s="92"/>
      <c r="L41" s="92"/>
      <c r="M41" s="188">
        <v>14</v>
      </c>
      <c r="N41" s="92"/>
      <c r="O41" s="92"/>
      <c r="Q41" s="92"/>
      <c r="R41" s="92"/>
      <c r="S41" s="92"/>
      <c r="T41" s="92"/>
      <c r="U41" s="92"/>
      <c r="V41" s="92"/>
      <c r="W41" s="92"/>
      <c r="X41" s="92"/>
      <c r="Y41" s="92"/>
      <c r="Z41" s="92"/>
      <c r="AA41" s="92"/>
      <c r="AB41" s="92"/>
      <c r="AC41" s="92"/>
      <c r="AD41" s="92"/>
      <c r="AE41" s="92"/>
      <c r="AF41" s="188"/>
      <c r="AG41" s="188"/>
    </row>
    <row r="42" spans="3:33" ht="15">
      <c r="C42" s="358" t="s">
        <v>671</v>
      </c>
      <c r="D42" s="91" t="s">
        <v>752</v>
      </c>
      <c r="E42" s="91"/>
      <c r="F42" s="91"/>
      <c r="G42" s="92"/>
      <c r="H42" s="92"/>
      <c r="I42" s="92"/>
      <c r="J42" s="92"/>
      <c r="K42" s="92"/>
      <c r="L42" s="92"/>
      <c r="M42" s="188">
        <v>15</v>
      </c>
      <c r="N42" s="92"/>
      <c r="O42" s="92"/>
      <c r="Q42" s="92"/>
      <c r="R42" s="92"/>
      <c r="S42" s="92"/>
      <c r="T42" s="92"/>
      <c r="U42" s="92"/>
      <c r="V42" s="92"/>
      <c r="W42" s="92"/>
      <c r="X42" s="92"/>
      <c r="Y42" s="92"/>
      <c r="Z42" s="92"/>
      <c r="AA42" s="92"/>
      <c r="AB42" s="92"/>
      <c r="AC42" s="92"/>
      <c r="AD42" s="92"/>
      <c r="AE42" s="92"/>
      <c r="AF42" s="188"/>
      <c r="AG42" s="188"/>
    </row>
    <row r="43" spans="3:33" ht="15">
      <c r="C43" s="358" t="s">
        <v>672</v>
      </c>
      <c r="D43" s="91" t="s">
        <v>40</v>
      </c>
      <c r="E43" s="91"/>
      <c r="F43" s="91"/>
      <c r="G43" s="92"/>
      <c r="H43" s="92"/>
      <c r="I43" s="92"/>
      <c r="J43" s="92"/>
      <c r="K43" s="92"/>
      <c r="L43" s="92"/>
      <c r="M43" s="188">
        <v>16</v>
      </c>
      <c r="N43" s="92"/>
      <c r="O43" s="92"/>
      <c r="Q43" s="92"/>
      <c r="R43" s="92"/>
      <c r="S43" s="92"/>
      <c r="T43" s="92"/>
      <c r="U43" s="92"/>
      <c r="V43" s="92"/>
      <c r="W43" s="92"/>
      <c r="X43" s="92"/>
      <c r="Y43" s="92"/>
      <c r="Z43" s="92"/>
      <c r="AA43" s="92"/>
      <c r="AB43" s="92"/>
      <c r="AC43" s="92"/>
      <c r="AD43" s="92"/>
      <c r="AE43" s="92"/>
      <c r="AF43" s="188"/>
      <c r="AG43" s="188"/>
    </row>
    <row r="44" spans="3:33" ht="15">
      <c r="C44" s="358" t="s">
        <v>673</v>
      </c>
      <c r="D44" s="91" t="s">
        <v>585</v>
      </c>
      <c r="E44" s="91"/>
      <c r="F44" s="91"/>
      <c r="G44" s="92"/>
      <c r="H44" s="92"/>
      <c r="I44" s="92"/>
      <c r="J44" s="92"/>
      <c r="K44" s="92"/>
      <c r="L44" s="92"/>
      <c r="M44" s="188">
        <v>17</v>
      </c>
      <c r="N44" s="92"/>
      <c r="O44" s="92"/>
      <c r="Q44" s="92"/>
      <c r="R44" s="92"/>
      <c r="S44" s="92"/>
      <c r="T44" s="92"/>
      <c r="U44" s="92"/>
      <c r="V44" s="92"/>
      <c r="W44" s="92"/>
      <c r="X44" s="92"/>
      <c r="Y44" s="92"/>
      <c r="Z44" s="92"/>
      <c r="AA44" s="92"/>
      <c r="AB44" s="92"/>
      <c r="AC44" s="92"/>
      <c r="AD44" s="92"/>
      <c r="AE44" s="92"/>
      <c r="AF44" s="188"/>
      <c r="AG44" s="188"/>
    </row>
    <row r="45" spans="3:33" ht="15">
      <c r="C45" s="358" t="s">
        <v>753</v>
      </c>
      <c r="D45" s="91" t="s">
        <v>41</v>
      </c>
      <c r="E45" s="91"/>
      <c r="F45" s="91"/>
      <c r="G45" s="92"/>
      <c r="H45" s="92"/>
      <c r="I45" s="92"/>
      <c r="J45" s="92"/>
      <c r="K45" s="92"/>
      <c r="L45" s="92"/>
      <c r="M45" s="188">
        <v>18</v>
      </c>
      <c r="N45" s="92"/>
      <c r="O45" s="92"/>
      <c r="Q45" s="92"/>
      <c r="R45" s="92"/>
      <c r="S45" s="92"/>
      <c r="T45" s="92"/>
      <c r="U45" s="92"/>
      <c r="V45" s="92"/>
      <c r="W45" s="92"/>
      <c r="X45" s="92"/>
      <c r="Y45" s="92"/>
      <c r="Z45" s="92"/>
      <c r="AA45" s="92"/>
      <c r="AB45" s="92"/>
      <c r="AC45" s="92"/>
      <c r="AD45" s="92"/>
      <c r="AE45" s="92"/>
      <c r="AF45" s="188"/>
      <c r="AG45" s="188"/>
    </row>
  </sheetData>
  <sheetProtection/>
  <mergeCells count="14">
    <mergeCell ref="B17:C17"/>
    <mergeCell ref="B15:C15"/>
    <mergeCell ref="B13:C13"/>
    <mergeCell ref="B11:C11"/>
    <mergeCell ref="B4:M4"/>
    <mergeCell ref="D29:M29"/>
    <mergeCell ref="E8:J8"/>
    <mergeCell ref="E24:M24"/>
    <mergeCell ref="E27:M27"/>
    <mergeCell ref="E20:M20"/>
    <mergeCell ref="E22:M22"/>
    <mergeCell ref="E11:M11"/>
    <mergeCell ref="E13:M13"/>
    <mergeCell ref="E15:M15"/>
  </mergeCells>
  <dataValidations count="1">
    <dataValidation allowBlank="1" showInputMessage="1" showErrorMessage="1" imeMode="hiragana" sqref="AH29 A29 E13:M13 E11:M11 K17 G17 I17 E15:M15 AF29:AG45 C30:C45 M30:M45"/>
  </dataValidations>
  <printOptions/>
  <pageMargins left="0.5905511811023623" right="0.5905511811023623" top="0.984251968503937" bottom="0.984251968503937" header="0.5118110236220472" footer="0.5118110236220472"/>
  <pageSetup horizontalDpi="600" verticalDpi="6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B1:H31"/>
  <sheetViews>
    <sheetView zoomScalePageLayoutView="0" workbookViewId="0" topLeftCell="A12">
      <selection activeCell="AL2" sqref="AL2"/>
    </sheetView>
  </sheetViews>
  <sheetFormatPr defaultColWidth="10.33203125" defaultRowHeight="18.75" customHeight="1"/>
  <cols>
    <col min="1" max="1" width="3.66015625" style="138" customWidth="1"/>
    <col min="2" max="2" width="5" style="138" customWidth="1"/>
    <col min="3" max="3" width="4" style="138" customWidth="1"/>
    <col min="4" max="4" width="21.83203125" style="138" customWidth="1"/>
    <col min="5" max="5" width="21.83203125" style="143" customWidth="1"/>
    <col min="6" max="7" width="21.83203125" style="138" customWidth="1"/>
    <col min="8" max="16384" width="10.33203125" style="138" customWidth="1"/>
  </cols>
  <sheetData>
    <row r="1" ht="18.75" customHeight="1">
      <c r="B1" s="139" t="s">
        <v>104</v>
      </c>
    </row>
    <row r="2" ht="18.75" customHeight="1">
      <c r="B2" s="139" t="s">
        <v>555</v>
      </c>
    </row>
    <row r="3" spans="2:8" ht="28.5" customHeight="1">
      <c r="B3" s="810" t="s">
        <v>657</v>
      </c>
      <c r="C3" s="811"/>
      <c r="D3" s="195"/>
      <c r="E3" s="194"/>
      <c r="F3" s="194"/>
      <c r="G3" s="194"/>
      <c r="H3" s="375"/>
    </row>
    <row r="4" spans="2:8" ht="28.5" customHeight="1">
      <c r="B4" s="806" t="str">
        <f>'表紙・目次'!$A$1&amp;'表紙・目次'!$B$1-1&amp;"年度"</f>
        <v>令和5年度</v>
      </c>
      <c r="C4" s="223" t="s">
        <v>200</v>
      </c>
      <c r="D4" s="222" t="s">
        <v>197</v>
      </c>
      <c r="E4" s="222" t="s">
        <v>197</v>
      </c>
      <c r="F4" s="222" t="s">
        <v>197</v>
      </c>
      <c r="G4" s="377"/>
      <c r="H4" s="375"/>
    </row>
    <row r="5" spans="2:8" ht="28.5" customHeight="1">
      <c r="B5" s="807"/>
      <c r="C5" s="142">
        <v>4</v>
      </c>
      <c r="D5" s="219"/>
      <c r="E5" s="220"/>
      <c r="F5" s="219"/>
      <c r="G5" s="376"/>
      <c r="H5" s="375"/>
    </row>
    <row r="6" spans="2:8" ht="28.5" customHeight="1">
      <c r="B6" s="807"/>
      <c r="C6" s="141">
        <v>5</v>
      </c>
      <c r="D6" s="218"/>
      <c r="E6" s="221"/>
      <c r="F6" s="218"/>
      <c r="G6" s="374"/>
      <c r="H6" s="375"/>
    </row>
    <row r="7" spans="2:8" ht="28.5" customHeight="1">
      <c r="B7" s="807"/>
      <c r="C7" s="141">
        <v>6</v>
      </c>
      <c r="D7" s="218"/>
      <c r="E7" s="221"/>
      <c r="F7" s="218"/>
      <c r="G7" s="374"/>
      <c r="H7" s="375"/>
    </row>
    <row r="8" spans="2:8" ht="28.5" customHeight="1">
      <c r="B8" s="807"/>
      <c r="C8" s="141">
        <v>7</v>
      </c>
      <c r="D8" s="218"/>
      <c r="E8" s="221"/>
      <c r="F8" s="218"/>
      <c r="G8" s="374"/>
      <c r="H8" s="375"/>
    </row>
    <row r="9" spans="2:8" ht="28.5" customHeight="1">
      <c r="B9" s="807"/>
      <c r="C9" s="141">
        <v>8</v>
      </c>
      <c r="D9" s="218"/>
      <c r="E9" s="221"/>
      <c r="F9" s="218"/>
      <c r="G9" s="374"/>
      <c r="H9" s="375"/>
    </row>
    <row r="10" spans="2:8" ht="28.5" customHeight="1">
      <c r="B10" s="807"/>
      <c r="C10" s="141">
        <v>9</v>
      </c>
      <c r="D10" s="218"/>
      <c r="E10" s="221"/>
      <c r="F10" s="218"/>
      <c r="G10" s="374"/>
      <c r="H10" s="375"/>
    </row>
    <row r="11" spans="2:8" ht="28.5" customHeight="1">
      <c r="B11" s="807"/>
      <c r="C11" s="141">
        <v>10</v>
      </c>
      <c r="D11" s="218"/>
      <c r="E11" s="221"/>
      <c r="F11" s="218"/>
      <c r="G11" s="374"/>
      <c r="H11" s="375"/>
    </row>
    <row r="12" spans="2:8" ht="28.5" customHeight="1">
      <c r="B12" s="807"/>
      <c r="C12" s="141">
        <v>11</v>
      </c>
      <c r="D12" s="218"/>
      <c r="E12" s="221"/>
      <c r="F12" s="218"/>
      <c r="G12" s="374"/>
      <c r="H12" s="375"/>
    </row>
    <row r="13" spans="2:8" ht="28.5" customHeight="1">
      <c r="B13" s="807"/>
      <c r="C13" s="141">
        <v>12</v>
      </c>
      <c r="D13" s="218"/>
      <c r="E13" s="221"/>
      <c r="F13" s="218"/>
      <c r="G13" s="374"/>
      <c r="H13" s="375"/>
    </row>
    <row r="14" spans="2:8" ht="28.5" customHeight="1">
      <c r="B14" s="807"/>
      <c r="C14" s="141">
        <v>1</v>
      </c>
      <c r="D14" s="218"/>
      <c r="E14" s="221"/>
      <c r="F14" s="218"/>
      <c r="G14" s="374"/>
      <c r="H14" s="375"/>
    </row>
    <row r="15" spans="2:8" ht="28.5" customHeight="1">
      <c r="B15" s="807"/>
      <c r="C15" s="141">
        <v>2</v>
      </c>
      <c r="D15" s="218"/>
      <c r="E15" s="221"/>
      <c r="F15" s="218"/>
      <c r="G15" s="374"/>
      <c r="H15" s="375"/>
    </row>
    <row r="16" spans="2:8" ht="28.5" customHeight="1">
      <c r="B16" s="807"/>
      <c r="C16" s="141">
        <v>3</v>
      </c>
      <c r="D16" s="218"/>
      <c r="E16" s="221"/>
      <c r="F16" s="218"/>
      <c r="G16" s="374"/>
      <c r="H16" s="375"/>
    </row>
    <row r="17" spans="2:8" ht="28.5" customHeight="1">
      <c r="B17" s="808"/>
      <c r="C17" s="140" t="s">
        <v>242</v>
      </c>
      <c r="D17" s="218">
        <f>SUM(D5:D16)</f>
        <v>0</v>
      </c>
      <c r="E17" s="218">
        <f>SUM(E5:E16)</f>
        <v>0</v>
      </c>
      <c r="F17" s="218">
        <f>SUM(F5:F16)</f>
        <v>0</v>
      </c>
      <c r="G17" s="218">
        <f>SUM(G5:G16)</f>
        <v>0</v>
      </c>
      <c r="H17" s="375"/>
    </row>
    <row r="18" spans="2:8" ht="28.5" customHeight="1">
      <c r="B18" s="809" t="str">
        <f>'表紙・目次'!$A$1&amp;'表紙・目次'!$B$1&amp;"年度（本年度）"</f>
        <v>令和6年度（本年度）</v>
      </c>
      <c r="C18" s="141">
        <v>4</v>
      </c>
      <c r="D18" s="218"/>
      <c r="E18" s="221"/>
      <c r="F18" s="218"/>
      <c r="G18" s="374"/>
      <c r="H18" s="375"/>
    </row>
    <row r="19" spans="2:8" ht="28.5" customHeight="1">
      <c r="B19" s="809"/>
      <c r="C19" s="141">
        <v>5</v>
      </c>
      <c r="D19" s="218"/>
      <c r="E19" s="221"/>
      <c r="F19" s="218"/>
      <c r="G19" s="374"/>
      <c r="H19" s="375"/>
    </row>
    <row r="20" spans="2:8" ht="28.5" customHeight="1">
      <c r="B20" s="809"/>
      <c r="C20" s="141">
        <v>6</v>
      </c>
      <c r="D20" s="218"/>
      <c r="E20" s="221"/>
      <c r="F20" s="218"/>
      <c r="G20" s="374"/>
      <c r="H20" s="375"/>
    </row>
    <row r="21" spans="2:8" ht="28.5" customHeight="1">
      <c r="B21" s="809"/>
      <c r="C21" s="141">
        <v>7</v>
      </c>
      <c r="D21" s="218"/>
      <c r="E21" s="221"/>
      <c r="F21" s="218"/>
      <c r="G21" s="374"/>
      <c r="H21" s="375"/>
    </row>
    <row r="22" spans="2:8" ht="28.5" customHeight="1">
      <c r="B22" s="809"/>
      <c r="C22" s="141">
        <v>8</v>
      </c>
      <c r="D22" s="218"/>
      <c r="E22" s="221"/>
      <c r="F22" s="218"/>
      <c r="G22" s="374"/>
      <c r="H22" s="375"/>
    </row>
    <row r="23" spans="2:8" ht="28.5" customHeight="1">
      <c r="B23" s="809"/>
      <c r="C23" s="141">
        <v>9</v>
      </c>
      <c r="D23" s="218"/>
      <c r="E23" s="221"/>
      <c r="F23" s="218"/>
      <c r="G23" s="374"/>
      <c r="H23" s="375"/>
    </row>
    <row r="24" spans="2:8" ht="28.5" customHeight="1">
      <c r="B24" s="809"/>
      <c r="C24" s="141">
        <v>10</v>
      </c>
      <c r="D24" s="218"/>
      <c r="E24" s="221"/>
      <c r="F24" s="218"/>
      <c r="G24" s="374"/>
      <c r="H24" s="375"/>
    </row>
    <row r="25" spans="2:8" ht="28.5" customHeight="1">
      <c r="B25" s="809"/>
      <c r="C25" s="141">
        <v>11</v>
      </c>
      <c r="D25" s="218"/>
      <c r="E25" s="221"/>
      <c r="F25" s="218"/>
      <c r="G25" s="374"/>
      <c r="H25" s="375"/>
    </row>
    <row r="26" spans="2:8" ht="28.5" customHeight="1">
      <c r="B26" s="809"/>
      <c r="C26" s="141">
        <v>12</v>
      </c>
      <c r="D26" s="218"/>
      <c r="E26" s="221"/>
      <c r="F26" s="218"/>
      <c r="G26" s="374"/>
      <c r="H26" s="375"/>
    </row>
    <row r="27" spans="2:8" ht="28.5" customHeight="1">
      <c r="B27" s="809"/>
      <c r="C27" s="141">
        <v>1</v>
      </c>
      <c r="D27" s="218"/>
      <c r="E27" s="221"/>
      <c r="F27" s="218"/>
      <c r="G27" s="374"/>
      <c r="H27" s="375"/>
    </row>
    <row r="28" spans="2:8" ht="28.5" customHeight="1">
      <c r="B28" s="809"/>
      <c r="C28" s="141">
        <v>2</v>
      </c>
      <c r="D28" s="218"/>
      <c r="E28" s="221"/>
      <c r="F28" s="218"/>
      <c r="G28" s="374"/>
      <c r="H28" s="375"/>
    </row>
    <row r="29" spans="2:8" ht="28.5" customHeight="1">
      <c r="B29" s="809"/>
      <c r="C29" s="141">
        <v>3</v>
      </c>
      <c r="D29" s="218"/>
      <c r="E29" s="221"/>
      <c r="F29" s="218"/>
      <c r="G29" s="374"/>
      <c r="H29" s="375"/>
    </row>
    <row r="30" spans="2:8" ht="28.5" customHeight="1">
      <c r="B30" s="809"/>
      <c r="C30" s="140" t="s">
        <v>242</v>
      </c>
      <c r="D30" s="218">
        <f>SUM(D18:D29)</f>
        <v>0</v>
      </c>
      <c r="E30" s="218">
        <f>SUM(E18:E29)</f>
        <v>0</v>
      </c>
      <c r="F30" s="218">
        <f>SUM(F18:F29)</f>
        <v>0</v>
      </c>
      <c r="G30" s="218">
        <f>SUM(G18:G29)</f>
        <v>0</v>
      </c>
      <c r="H30" s="375"/>
    </row>
    <row r="31" ht="18.75" customHeight="1">
      <c r="E31" s="144"/>
    </row>
  </sheetData>
  <sheetProtection/>
  <mergeCells count="3">
    <mergeCell ref="B4:B17"/>
    <mergeCell ref="B18:B30"/>
    <mergeCell ref="B3:C3"/>
  </mergeCells>
  <printOptions/>
  <pageMargins left="0.7874015748031497" right="0.5905511811023623" top="0.5905511811023623" bottom="0.5905511811023623" header="0.5118110236220472" footer="0.5118110236220472"/>
  <pageSetup fitToHeight="1" fitToWidth="1" horizontalDpi="600" verticalDpi="600" orientation="portrait" paperSize="9" scale="89" r:id="rId1"/>
  <headerFooter alignWithMargins="0">
    <oddFooter>&amp;C&amp;"ＭＳ Ｐ明朝,標準"－９－</oddFooter>
  </headerFooter>
</worksheet>
</file>

<file path=xl/worksheets/sheet11.xml><?xml version="1.0" encoding="utf-8"?>
<worksheet xmlns="http://schemas.openxmlformats.org/spreadsheetml/2006/main" xmlns:r="http://schemas.openxmlformats.org/officeDocument/2006/relationships">
  <dimension ref="A1:O55"/>
  <sheetViews>
    <sheetView zoomScalePageLayoutView="0" workbookViewId="0" topLeftCell="A19">
      <selection activeCell="AL2" sqref="AL2"/>
    </sheetView>
  </sheetViews>
  <sheetFormatPr defaultColWidth="10.33203125" defaultRowHeight="13.5"/>
  <cols>
    <col min="1" max="1" width="9.66015625" style="114" customWidth="1"/>
    <col min="2" max="10" width="11.5" style="114" customWidth="1"/>
    <col min="11" max="11" width="12.33203125" style="114" customWidth="1"/>
    <col min="12" max="14" width="11.33203125" style="114" customWidth="1"/>
    <col min="15" max="15" width="12.66015625" style="114" customWidth="1"/>
    <col min="16" max="16384" width="10.33203125" style="114" customWidth="1"/>
  </cols>
  <sheetData>
    <row r="1" spans="1:12" ht="13.5">
      <c r="A1" s="293" t="s">
        <v>105</v>
      </c>
      <c r="B1" s="293"/>
      <c r="C1" s="293"/>
      <c r="D1" s="293"/>
      <c r="E1" s="293"/>
      <c r="F1" s="293"/>
      <c r="G1" s="293"/>
      <c r="H1" s="293"/>
      <c r="I1" s="293"/>
      <c r="J1" s="293"/>
      <c r="K1" s="293"/>
      <c r="L1" s="293"/>
    </row>
    <row r="2" spans="1:14" ht="14.25">
      <c r="A2" s="293" t="s">
        <v>619</v>
      </c>
      <c r="B2" s="293"/>
      <c r="C2" s="293"/>
      <c r="D2" s="293"/>
      <c r="E2" s="293"/>
      <c r="F2" s="293"/>
      <c r="G2" s="293"/>
      <c r="H2" s="293"/>
      <c r="I2" s="294"/>
      <c r="J2" s="293"/>
      <c r="K2" s="295" t="str">
        <f>"（"&amp;'表紙・目次'!$A$1&amp;'表紙・目次'!$B$1&amp;"年　　月　　日現在）"</f>
        <v>（令和6年　　月　　日現在）</v>
      </c>
      <c r="L2" s="387"/>
      <c r="M2" s="387"/>
      <c r="N2" s="344"/>
    </row>
    <row r="3" spans="1:12" ht="13.5" customHeight="1">
      <c r="A3" s="297" t="s">
        <v>291</v>
      </c>
      <c r="B3" s="298" t="s">
        <v>292</v>
      </c>
      <c r="C3" s="298" t="s">
        <v>292</v>
      </c>
      <c r="D3" s="298" t="s">
        <v>293</v>
      </c>
      <c r="E3" s="298" t="s">
        <v>294</v>
      </c>
      <c r="F3" s="298" t="s">
        <v>295</v>
      </c>
      <c r="G3" s="298" t="s">
        <v>296</v>
      </c>
      <c r="H3" s="298" t="s">
        <v>297</v>
      </c>
      <c r="I3" s="298" t="s">
        <v>298</v>
      </c>
      <c r="J3" s="298" t="s">
        <v>299</v>
      </c>
      <c r="K3" s="308" t="s">
        <v>271</v>
      </c>
      <c r="L3" s="293"/>
    </row>
    <row r="4" spans="1:12" ht="13.5">
      <c r="A4" s="299" t="s">
        <v>269</v>
      </c>
      <c r="B4" s="300" t="s">
        <v>271</v>
      </c>
      <c r="C4" s="300" t="s">
        <v>300</v>
      </c>
      <c r="D4" s="300" t="s">
        <v>300</v>
      </c>
      <c r="E4" s="300" t="s">
        <v>300</v>
      </c>
      <c r="F4" s="300" t="s">
        <v>300</v>
      </c>
      <c r="G4" s="300" t="s">
        <v>300</v>
      </c>
      <c r="H4" s="300" t="s">
        <v>300</v>
      </c>
      <c r="I4" s="300" t="s">
        <v>300</v>
      </c>
      <c r="J4" s="300" t="s">
        <v>271</v>
      </c>
      <c r="K4" s="300" t="s">
        <v>375</v>
      </c>
      <c r="L4" s="293"/>
    </row>
    <row r="5" spans="1:12" ht="13.5">
      <c r="A5" s="301" t="s">
        <v>301</v>
      </c>
      <c r="B5" s="302" t="s">
        <v>302</v>
      </c>
      <c r="C5" s="302" t="s">
        <v>303</v>
      </c>
      <c r="D5" s="302" t="s">
        <v>304</v>
      </c>
      <c r="E5" s="302" t="s">
        <v>305</v>
      </c>
      <c r="F5" s="302" t="s">
        <v>306</v>
      </c>
      <c r="G5" s="302" t="s">
        <v>307</v>
      </c>
      <c r="H5" s="302" t="s">
        <v>308</v>
      </c>
      <c r="I5" s="302" t="s">
        <v>309</v>
      </c>
      <c r="J5" s="302" t="s">
        <v>310</v>
      </c>
      <c r="K5" s="312" t="s">
        <v>271</v>
      </c>
      <c r="L5" s="293"/>
    </row>
    <row r="6" spans="1:12" s="388" customFormat="1" ht="13.5">
      <c r="A6" s="303" t="s">
        <v>269</v>
      </c>
      <c r="B6" s="304" t="s">
        <v>314</v>
      </c>
      <c r="C6" s="304" t="s">
        <v>314</v>
      </c>
      <c r="D6" s="304" t="s">
        <v>314</v>
      </c>
      <c r="E6" s="304" t="s">
        <v>314</v>
      </c>
      <c r="F6" s="304" t="s">
        <v>314</v>
      </c>
      <c r="G6" s="304" t="s">
        <v>314</v>
      </c>
      <c r="H6" s="304" t="s">
        <v>314</v>
      </c>
      <c r="I6" s="304" t="s">
        <v>314</v>
      </c>
      <c r="J6" s="304" t="s">
        <v>314</v>
      </c>
      <c r="K6" s="304" t="s">
        <v>314</v>
      </c>
      <c r="L6" s="260"/>
    </row>
    <row r="7" spans="1:12" ht="24" customHeight="1">
      <c r="A7" s="303" t="s">
        <v>317</v>
      </c>
      <c r="B7" s="305"/>
      <c r="C7" s="305" t="s">
        <v>271</v>
      </c>
      <c r="D7" s="305"/>
      <c r="E7" s="305" t="s">
        <v>271</v>
      </c>
      <c r="F7" s="305" t="s">
        <v>271</v>
      </c>
      <c r="G7" s="305" t="s">
        <v>271</v>
      </c>
      <c r="H7" s="305" t="s">
        <v>271</v>
      </c>
      <c r="I7" s="305" t="s">
        <v>271</v>
      </c>
      <c r="J7" s="305" t="s">
        <v>271</v>
      </c>
      <c r="K7" s="305">
        <f>SUM(B7:J7)</f>
        <v>0</v>
      </c>
      <c r="L7" s="293"/>
    </row>
    <row r="8" spans="1:12" ht="24" customHeight="1">
      <c r="A8" s="306" t="s">
        <v>318</v>
      </c>
      <c r="B8" s="307"/>
      <c r="C8" s="307" t="s">
        <v>271</v>
      </c>
      <c r="D8" s="307"/>
      <c r="E8" s="307" t="s">
        <v>271</v>
      </c>
      <c r="F8" s="307" t="s">
        <v>271</v>
      </c>
      <c r="G8" s="307" t="s">
        <v>271</v>
      </c>
      <c r="H8" s="307" t="s">
        <v>271</v>
      </c>
      <c r="I8" s="307" t="s">
        <v>271</v>
      </c>
      <c r="J8" s="308" t="s">
        <v>271</v>
      </c>
      <c r="K8" s="308">
        <f>SUM(B8:J8)</f>
        <v>0</v>
      </c>
      <c r="L8" s="293"/>
    </row>
    <row r="9" spans="1:12" ht="24" customHeight="1">
      <c r="A9" s="309" t="s">
        <v>375</v>
      </c>
      <c r="B9" s="310">
        <f aca="true" t="shared" si="0" ref="B9:J9">SUM(B7:B8)</f>
        <v>0</v>
      </c>
      <c r="C9" s="310">
        <f t="shared" si="0"/>
        <v>0</v>
      </c>
      <c r="D9" s="310">
        <f t="shared" si="0"/>
        <v>0</v>
      </c>
      <c r="E9" s="310">
        <f t="shared" si="0"/>
        <v>0</v>
      </c>
      <c r="F9" s="310">
        <f t="shared" si="0"/>
        <v>0</v>
      </c>
      <c r="G9" s="310">
        <f t="shared" si="0"/>
        <v>0</v>
      </c>
      <c r="H9" s="310">
        <f t="shared" si="0"/>
        <v>0</v>
      </c>
      <c r="I9" s="310">
        <f t="shared" si="0"/>
        <v>0</v>
      </c>
      <c r="J9" s="310">
        <f t="shared" si="0"/>
        <v>0</v>
      </c>
      <c r="K9" s="310">
        <f>SUM(B9:J9)</f>
        <v>0</v>
      </c>
      <c r="L9" s="293"/>
    </row>
    <row r="10" spans="1:12" ht="9" customHeight="1">
      <c r="A10" s="293"/>
      <c r="B10" s="293"/>
      <c r="C10" s="293"/>
      <c r="D10" s="293"/>
      <c r="E10" s="293"/>
      <c r="F10" s="293"/>
      <c r="G10" s="293"/>
      <c r="H10" s="293"/>
      <c r="I10" s="293"/>
      <c r="J10" s="293"/>
      <c r="K10" s="293"/>
      <c r="L10" s="293"/>
    </row>
    <row r="11" spans="1:12" ht="13.5">
      <c r="A11" s="297" t="s">
        <v>291</v>
      </c>
      <c r="B11" s="839" t="s">
        <v>388</v>
      </c>
      <c r="C11" s="840"/>
      <c r="D11" s="840"/>
      <c r="E11" s="842" t="s">
        <v>373</v>
      </c>
      <c r="F11" s="843"/>
      <c r="G11" s="844"/>
      <c r="H11" s="293"/>
      <c r="I11" s="293"/>
      <c r="J11" s="293"/>
      <c r="K11" s="293"/>
      <c r="L11" s="293"/>
    </row>
    <row r="12" spans="1:12" ht="13.5">
      <c r="A12" s="299" t="s">
        <v>269</v>
      </c>
      <c r="B12" s="830"/>
      <c r="C12" s="841"/>
      <c r="D12" s="841"/>
      <c r="E12" s="823" t="s">
        <v>35</v>
      </c>
      <c r="F12" s="755"/>
      <c r="G12" s="824"/>
      <c r="H12" s="293"/>
      <c r="I12" s="293"/>
      <c r="J12" s="293"/>
      <c r="K12" s="293"/>
      <c r="L12" s="293"/>
    </row>
    <row r="13" spans="1:12" ht="13.5">
      <c r="A13" s="301" t="s">
        <v>301</v>
      </c>
      <c r="B13" s="302" t="s">
        <v>311</v>
      </c>
      <c r="C13" s="302" t="s">
        <v>312</v>
      </c>
      <c r="D13" s="311" t="s">
        <v>313</v>
      </c>
      <c r="E13" s="845" t="s">
        <v>373</v>
      </c>
      <c r="F13" s="846"/>
      <c r="G13" s="847"/>
      <c r="H13" s="293"/>
      <c r="I13" s="293"/>
      <c r="J13" s="293"/>
      <c r="K13" s="293"/>
      <c r="L13" s="293"/>
    </row>
    <row r="14" spans="1:12" ht="13.5">
      <c r="A14" s="303" t="s">
        <v>269</v>
      </c>
      <c r="B14" s="304" t="s">
        <v>315</v>
      </c>
      <c r="C14" s="304" t="s">
        <v>315</v>
      </c>
      <c r="D14" s="313" t="s">
        <v>316</v>
      </c>
      <c r="E14" s="842" t="s">
        <v>373</v>
      </c>
      <c r="F14" s="843"/>
      <c r="G14" s="844"/>
      <c r="H14" s="293"/>
      <c r="I14" s="293"/>
      <c r="J14" s="293"/>
      <c r="K14" s="293"/>
      <c r="L14" s="293"/>
    </row>
    <row r="15" spans="1:12" ht="24" customHeight="1">
      <c r="A15" s="303" t="s">
        <v>317</v>
      </c>
      <c r="B15" s="305" t="s">
        <v>268</v>
      </c>
      <c r="C15" s="305" t="s">
        <v>268</v>
      </c>
      <c r="D15" s="314" t="s">
        <v>269</v>
      </c>
      <c r="E15" s="845" t="s">
        <v>373</v>
      </c>
      <c r="F15" s="846"/>
      <c r="G15" s="847"/>
      <c r="H15" s="293"/>
      <c r="I15" s="293"/>
      <c r="J15" s="293"/>
      <c r="K15" s="293"/>
      <c r="L15" s="293"/>
    </row>
    <row r="16" spans="1:12" ht="24" customHeight="1">
      <c r="A16" s="315" t="s">
        <v>318</v>
      </c>
      <c r="B16" s="308" t="s">
        <v>268</v>
      </c>
      <c r="C16" s="308" t="s">
        <v>268</v>
      </c>
      <c r="D16" s="316" t="s">
        <v>269</v>
      </c>
      <c r="E16" s="823" t="s">
        <v>373</v>
      </c>
      <c r="F16" s="755"/>
      <c r="G16" s="824"/>
      <c r="H16" s="293"/>
      <c r="I16" s="293"/>
      <c r="J16" s="293"/>
      <c r="K16" s="293"/>
      <c r="L16" s="293"/>
    </row>
    <row r="17" spans="1:12" ht="24" customHeight="1">
      <c r="A17" s="309" t="s">
        <v>375</v>
      </c>
      <c r="B17" s="310" t="s">
        <v>268</v>
      </c>
      <c r="C17" s="310" t="s">
        <v>268</v>
      </c>
      <c r="D17" s="317" t="s">
        <v>269</v>
      </c>
      <c r="E17" s="825" t="s">
        <v>373</v>
      </c>
      <c r="F17" s="826"/>
      <c r="G17" s="827"/>
      <c r="H17" s="293"/>
      <c r="I17" s="293"/>
      <c r="J17" s="293"/>
      <c r="K17" s="293"/>
      <c r="L17" s="293"/>
    </row>
    <row r="18" spans="1:12" ht="13.5">
      <c r="A18" s="293"/>
      <c r="B18" s="293"/>
      <c r="C18" s="293"/>
      <c r="D18" s="293"/>
      <c r="E18" s="293"/>
      <c r="F18" s="293"/>
      <c r="G18" s="293"/>
      <c r="H18" s="293"/>
      <c r="I18" s="293"/>
      <c r="J18" s="293"/>
      <c r="K18" s="293"/>
      <c r="L18" s="293"/>
    </row>
    <row r="19" spans="1:12" ht="13.5">
      <c r="A19" s="389" t="s">
        <v>620</v>
      </c>
      <c r="B19" s="293"/>
      <c r="C19" s="293"/>
      <c r="D19" s="293"/>
      <c r="E19" s="293"/>
      <c r="F19" s="293"/>
      <c r="G19" s="293"/>
      <c r="H19" s="293"/>
      <c r="I19" s="293"/>
      <c r="J19" s="295" t="str">
        <f>"（"&amp;'表紙・目次'!$A$1&amp;'表紙・目次'!$B$1&amp;"年　　月　　日現在）"</f>
        <v>（令和6年　　月　　日現在）</v>
      </c>
      <c r="K19" s="293"/>
      <c r="L19" s="293"/>
    </row>
    <row r="20" spans="1:15" ht="13.5">
      <c r="A20" s="390" t="s">
        <v>621</v>
      </c>
      <c r="B20" s="828" t="s">
        <v>622</v>
      </c>
      <c r="C20" s="829"/>
      <c r="D20" s="828" t="s">
        <v>623</v>
      </c>
      <c r="E20" s="829"/>
      <c r="F20" s="391"/>
      <c r="G20" s="391"/>
      <c r="H20" s="832" t="s">
        <v>3</v>
      </c>
      <c r="I20" s="833"/>
      <c r="J20" s="391"/>
      <c r="K20" s="293"/>
      <c r="L20" s="293"/>
      <c r="N20" s="344"/>
      <c r="O20" s="392"/>
    </row>
    <row r="21" spans="1:15" ht="13.5">
      <c r="A21" s="299"/>
      <c r="B21" s="830"/>
      <c r="C21" s="831"/>
      <c r="D21" s="830"/>
      <c r="E21" s="831"/>
      <c r="F21" s="300" t="s">
        <v>624</v>
      </c>
      <c r="G21" s="300" t="s">
        <v>625</v>
      </c>
      <c r="H21" s="833"/>
      <c r="I21" s="833"/>
      <c r="J21" s="300"/>
      <c r="K21" s="293"/>
      <c r="L21" s="293"/>
      <c r="N21" s="344"/>
      <c r="O21" s="344"/>
    </row>
    <row r="22" spans="1:15" ht="13.5">
      <c r="A22" s="393"/>
      <c r="B22" s="834" t="s">
        <v>626</v>
      </c>
      <c r="C22" s="292" t="s">
        <v>627</v>
      </c>
      <c r="D22" s="834" t="s">
        <v>628</v>
      </c>
      <c r="E22" s="834" t="s">
        <v>629</v>
      </c>
      <c r="F22" s="394"/>
      <c r="G22" s="303"/>
      <c r="H22" s="836" t="s">
        <v>630</v>
      </c>
      <c r="I22" s="834" t="s">
        <v>631</v>
      </c>
      <c r="J22" s="300" t="s">
        <v>201</v>
      </c>
      <c r="K22" s="293"/>
      <c r="L22" s="293"/>
      <c r="N22" s="344"/>
      <c r="O22" s="344"/>
    </row>
    <row r="23" spans="1:15" ht="13.5">
      <c r="A23" s="393" t="s">
        <v>301</v>
      </c>
      <c r="B23" s="835"/>
      <c r="C23" s="292" t="s">
        <v>632</v>
      </c>
      <c r="D23" s="835"/>
      <c r="E23" s="835"/>
      <c r="F23" s="305"/>
      <c r="G23" s="305"/>
      <c r="H23" s="837"/>
      <c r="I23" s="838"/>
      <c r="J23" s="305"/>
      <c r="K23" s="293"/>
      <c r="L23" s="293"/>
      <c r="N23" s="344"/>
      <c r="O23" s="344"/>
    </row>
    <row r="24" spans="1:15" s="388" customFormat="1" ht="13.5">
      <c r="A24" s="315" t="s">
        <v>269</v>
      </c>
      <c r="B24" s="395" t="s">
        <v>633</v>
      </c>
      <c r="C24" s="395" t="s">
        <v>633</v>
      </c>
      <c r="D24" s="395" t="s">
        <v>633</v>
      </c>
      <c r="E24" s="395" t="s">
        <v>633</v>
      </c>
      <c r="F24" s="395" t="s">
        <v>314</v>
      </c>
      <c r="G24" s="395" t="s">
        <v>314</v>
      </c>
      <c r="H24" s="297" t="s">
        <v>314</v>
      </c>
      <c r="I24" s="297" t="s">
        <v>314</v>
      </c>
      <c r="J24" s="395" t="s">
        <v>634</v>
      </c>
      <c r="K24" s="260"/>
      <c r="L24" s="260"/>
      <c r="N24" s="345"/>
      <c r="O24" s="345"/>
    </row>
    <row r="25" spans="1:15" ht="24" customHeight="1">
      <c r="A25" s="396" t="s">
        <v>317</v>
      </c>
      <c r="B25" s="312" t="s">
        <v>269</v>
      </c>
      <c r="C25" s="312" t="s">
        <v>269</v>
      </c>
      <c r="D25" s="312"/>
      <c r="E25" s="312" t="s">
        <v>269</v>
      </c>
      <c r="F25" s="312" t="s">
        <v>271</v>
      </c>
      <c r="G25" s="312" t="s">
        <v>271</v>
      </c>
      <c r="H25" s="397"/>
      <c r="I25" s="301" t="s">
        <v>635</v>
      </c>
      <c r="J25" s="312">
        <f>SUM(B25:I25)</f>
        <v>0</v>
      </c>
      <c r="K25" s="293"/>
      <c r="L25" s="293"/>
      <c r="N25" s="344"/>
      <c r="O25" s="344"/>
    </row>
    <row r="26" spans="1:12" ht="24" customHeight="1">
      <c r="A26" s="315" t="s">
        <v>318</v>
      </c>
      <c r="B26" s="305" t="s">
        <v>269</v>
      </c>
      <c r="C26" s="305" t="s">
        <v>269</v>
      </c>
      <c r="D26" s="305" t="s">
        <v>269</v>
      </c>
      <c r="E26" s="305" t="s">
        <v>269</v>
      </c>
      <c r="F26" s="305" t="s">
        <v>271</v>
      </c>
      <c r="G26" s="305" t="s">
        <v>271</v>
      </c>
      <c r="H26" s="398"/>
      <c r="I26" s="399" t="s">
        <v>635</v>
      </c>
      <c r="J26" s="312">
        <f>SUM(B26:I26)</f>
        <v>0</v>
      </c>
      <c r="K26" s="293"/>
      <c r="L26" s="293"/>
    </row>
    <row r="27" spans="1:12" ht="24" customHeight="1">
      <c r="A27" s="400" t="s">
        <v>375</v>
      </c>
      <c r="B27" s="310">
        <f aca="true" t="shared" si="1" ref="B27:J27">SUM(B25:B26)</f>
        <v>0</v>
      </c>
      <c r="C27" s="310">
        <f t="shared" si="1"/>
        <v>0</v>
      </c>
      <c r="D27" s="310">
        <f t="shared" si="1"/>
        <v>0</v>
      </c>
      <c r="E27" s="310">
        <f t="shared" si="1"/>
        <v>0</v>
      </c>
      <c r="F27" s="310">
        <f t="shared" si="1"/>
        <v>0</v>
      </c>
      <c r="G27" s="310">
        <f t="shared" si="1"/>
        <v>0</v>
      </c>
      <c r="H27" s="310">
        <f t="shared" si="1"/>
        <v>0</v>
      </c>
      <c r="I27" s="310">
        <f t="shared" si="1"/>
        <v>0</v>
      </c>
      <c r="J27" s="310">
        <f t="shared" si="1"/>
        <v>0</v>
      </c>
      <c r="K27" s="293"/>
      <c r="L27" s="293"/>
    </row>
    <row r="28" spans="1:12" ht="13.5">
      <c r="A28" s="293"/>
      <c r="B28" s="293"/>
      <c r="C28" s="293"/>
      <c r="D28" s="293"/>
      <c r="E28" s="293"/>
      <c r="F28" s="293"/>
      <c r="G28" s="293"/>
      <c r="H28" s="293"/>
      <c r="I28" s="293"/>
      <c r="J28" s="293"/>
      <c r="K28" s="293"/>
      <c r="L28" s="293"/>
    </row>
    <row r="29" spans="1:14" ht="13.5">
      <c r="A29" s="293" t="s">
        <v>636</v>
      </c>
      <c r="B29" s="293"/>
      <c r="C29" s="293"/>
      <c r="D29" s="293"/>
      <c r="E29" s="293"/>
      <c r="F29" s="293"/>
      <c r="G29" s="293"/>
      <c r="H29" s="293"/>
      <c r="I29" s="294"/>
      <c r="J29" s="295" t="str">
        <f>"（"&amp;'表紙・目次'!$A$1&amp;'表紙・目次'!$B$1&amp;"年　　月　　日現在）"</f>
        <v>（令和6年　　月　　日現在）</v>
      </c>
      <c r="K29" s="293"/>
      <c r="L29" s="296"/>
      <c r="M29" s="344"/>
      <c r="N29" s="344"/>
    </row>
    <row r="30" spans="1:12" ht="13.5" customHeight="1">
      <c r="A30" s="297" t="s">
        <v>321</v>
      </c>
      <c r="B30" s="298"/>
      <c r="C30" s="298"/>
      <c r="D30" s="298"/>
      <c r="E30" s="815" t="s">
        <v>497</v>
      </c>
      <c r="F30" s="815" t="s">
        <v>498</v>
      </c>
      <c r="G30" s="815" t="s">
        <v>499</v>
      </c>
      <c r="H30" s="818" t="s">
        <v>500</v>
      </c>
      <c r="I30" s="298"/>
      <c r="J30" s="298"/>
      <c r="K30" s="293"/>
      <c r="L30" s="293"/>
    </row>
    <row r="31" spans="1:12" ht="13.5">
      <c r="A31" s="299" t="s">
        <v>269</v>
      </c>
      <c r="B31" s="300" t="s">
        <v>494</v>
      </c>
      <c r="C31" s="300" t="s">
        <v>495</v>
      </c>
      <c r="D31" s="300" t="s">
        <v>496</v>
      </c>
      <c r="E31" s="816"/>
      <c r="F31" s="816"/>
      <c r="G31" s="816"/>
      <c r="H31" s="819"/>
      <c r="I31" s="300" t="s">
        <v>3</v>
      </c>
      <c r="J31" s="300" t="s">
        <v>201</v>
      </c>
      <c r="K31" s="293"/>
      <c r="L31" s="293"/>
    </row>
    <row r="32" spans="1:12" ht="13.5">
      <c r="A32" s="301" t="s">
        <v>301</v>
      </c>
      <c r="B32" s="302"/>
      <c r="C32" s="302"/>
      <c r="D32" s="302"/>
      <c r="E32" s="817"/>
      <c r="F32" s="817"/>
      <c r="G32" s="817"/>
      <c r="H32" s="820"/>
      <c r="I32" s="302"/>
      <c r="J32" s="302"/>
      <c r="K32" s="293"/>
      <c r="L32" s="293"/>
    </row>
    <row r="33" spans="1:12" s="388" customFormat="1" ht="13.5">
      <c r="A33" s="303" t="s">
        <v>269</v>
      </c>
      <c r="B33" s="304" t="s">
        <v>314</v>
      </c>
      <c r="C33" s="304" t="s">
        <v>314</v>
      </c>
      <c r="D33" s="304" t="s">
        <v>314</v>
      </c>
      <c r="E33" s="304" t="s">
        <v>314</v>
      </c>
      <c r="F33" s="304" t="s">
        <v>314</v>
      </c>
      <c r="G33" s="304" t="s">
        <v>314</v>
      </c>
      <c r="H33" s="304" t="s">
        <v>314</v>
      </c>
      <c r="I33" s="304" t="s">
        <v>314</v>
      </c>
      <c r="J33" s="304" t="s">
        <v>314</v>
      </c>
      <c r="K33" s="260"/>
      <c r="L33" s="260"/>
    </row>
    <row r="34" spans="1:12" ht="24" customHeight="1">
      <c r="A34" s="303" t="s">
        <v>317</v>
      </c>
      <c r="B34" s="305" t="s">
        <v>271</v>
      </c>
      <c r="C34" s="305" t="s">
        <v>271</v>
      </c>
      <c r="D34" s="305" t="s">
        <v>271</v>
      </c>
      <c r="E34" s="305" t="s">
        <v>271</v>
      </c>
      <c r="F34" s="305" t="s">
        <v>271</v>
      </c>
      <c r="G34" s="305" t="s">
        <v>271</v>
      </c>
      <c r="H34" s="305" t="s">
        <v>271</v>
      </c>
      <c r="I34" s="305" t="s">
        <v>271</v>
      </c>
      <c r="J34" s="305">
        <f>SUM(B34:I34)</f>
        <v>0</v>
      </c>
      <c r="K34" s="293"/>
      <c r="L34" s="293"/>
    </row>
    <row r="35" spans="1:12" ht="24" customHeight="1">
      <c r="A35" s="306" t="s">
        <v>318</v>
      </c>
      <c r="B35" s="307" t="s">
        <v>271</v>
      </c>
      <c r="C35" s="307" t="s">
        <v>271</v>
      </c>
      <c r="D35" s="307" t="s">
        <v>271</v>
      </c>
      <c r="E35" s="307" t="s">
        <v>271</v>
      </c>
      <c r="F35" s="307" t="s">
        <v>271</v>
      </c>
      <c r="G35" s="307" t="s">
        <v>271</v>
      </c>
      <c r="H35" s="307" t="s">
        <v>271</v>
      </c>
      <c r="I35" s="307" t="s">
        <v>271</v>
      </c>
      <c r="J35" s="307">
        <f>SUM(B35:I35)</f>
        <v>0</v>
      </c>
      <c r="K35" s="293"/>
      <c r="L35" s="293"/>
    </row>
    <row r="36" spans="1:12" ht="24" customHeight="1">
      <c r="A36" s="309" t="s">
        <v>375</v>
      </c>
      <c r="B36" s="310">
        <f aca="true" t="shared" si="2" ref="B36:J36">SUM(B34:B35)</f>
        <v>0</v>
      </c>
      <c r="C36" s="310">
        <f t="shared" si="2"/>
        <v>0</v>
      </c>
      <c r="D36" s="310">
        <f t="shared" si="2"/>
        <v>0</v>
      </c>
      <c r="E36" s="310">
        <f t="shared" si="2"/>
        <v>0</v>
      </c>
      <c r="F36" s="310">
        <f t="shared" si="2"/>
        <v>0</v>
      </c>
      <c r="G36" s="310">
        <f t="shared" si="2"/>
        <v>0</v>
      </c>
      <c r="H36" s="310">
        <f t="shared" si="2"/>
        <v>0</v>
      </c>
      <c r="I36" s="310">
        <f t="shared" si="2"/>
        <v>0</v>
      </c>
      <c r="J36" s="310">
        <f t="shared" si="2"/>
        <v>0</v>
      </c>
      <c r="K36" s="293"/>
      <c r="L36" s="293"/>
    </row>
    <row r="37" spans="1:12" ht="14.25" customHeight="1">
      <c r="A37" s="379"/>
      <c r="B37" s="314"/>
      <c r="C37" s="314"/>
      <c r="D37" s="314"/>
      <c r="E37" s="314"/>
      <c r="F37" s="314"/>
      <c r="G37" s="314"/>
      <c r="H37" s="314"/>
      <c r="I37" s="314"/>
      <c r="J37" s="293"/>
      <c r="K37" s="293"/>
      <c r="L37" s="293"/>
    </row>
    <row r="38" spans="1:12" ht="13.5">
      <c r="A38" s="296" t="s">
        <v>637</v>
      </c>
      <c r="B38" s="401"/>
      <c r="C38" s="401"/>
      <c r="D38" s="401"/>
      <c r="E38" s="401"/>
      <c r="F38" s="293"/>
      <c r="G38" s="293"/>
      <c r="H38" s="293"/>
      <c r="I38" s="293"/>
      <c r="J38" s="293"/>
      <c r="K38" s="293"/>
      <c r="L38" s="401" t="str">
        <f>"（"&amp;'表紙・目次'!$A$1&amp;'表紙・目次'!$B$1&amp;"年　　月　　日現在）"</f>
        <v>（令和6年　　月　　日現在）</v>
      </c>
    </row>
    <row r="39" spans="1:12" ht="13.5">
      <c r="A39" s="821" t="s">
        <v>528</v>
      </c>
      <c r="B39" s="812" t="s">
        <v>638</v>
      </c>
      <c r="C39" s="812"/>
      <c r="D39" s="812"/>
      <c r="E39" s="812"/>
      <c r="F39" s="812"/>
      <c r="G39" s="812"/>
      <c r="H39" s="812"/>
      <c r="I39" s="812" t="s">
        <v>639</v>
      </c>
      <c r="J39" s="812"/>
      <c r="K39" s="812"/>
      <c r="L39" s="812"/>
    </row>
    <row r="40" spans="1:12" ht="27" customHeight="1">
      <c r="A40" s="822"/>
      <c r="B40" s="402">
        <v>1</v>
      </c>
      <c r="C40" s="402">
        <v>2</v>
      </c>
      <c r="D40" s="402">
        <v>3</v>
      </c>
      <c r="E40" s="402">
        <v>4</v>
      </c>
      <c r="F40" s="402">
        <v>5</v>
      </c>
      <c r="G40" s="402">
        <v>6</v>
      </c>
      <c r="H40" s="402" t="s">
        <v>201</v>
      </c>
      <c r="I40" s="402" t="s">
        <v>640</v>
      </c>
      <c r="J40" s="402" t="s">
        <v>641</v>
      </c>
      <c r="K40" s="402" t="s">
        <v>642</v>
      </c>
      <c r="L40" s="402" t="s">
        <v>201</v>
      </c>
    </row>
    <row r="41" spans="1:12" ht="13.5">
      <c r="A41" s="403"/>
      <c r="B41" s="404" t="s">
        <v>314</v>
      </c>
      <c r="C41" s="404" t="s">
        <v>314</v>
      </c>
      <c r="D41" s="404" t="s">
        <v>314</v>
      </c>
      <c r="E41" s="404" t="s">
        <v>314</v>
      </c>
      <c r="F41" s="404" t="s">
        <v>314</v>
      </c>
      <c r="G41" s="404" t="s">
        <v>314</v>
      </c>
      <c r="H41" s="404" t="s">
        <v>314</v>
      </c>
      <c r="I41" s="404" t="s">
        <v>314</v>
      </c>
      <c r="J41" s="404" t="s">
        <v>314</v>
      </c>
      <c r="K41" s="404" t="s">
        <v>314</v>
      </c>
      <c r="L41" s="404" t="s">
        <v>314</v>
      </c>
    </row>
    <row r="42" spans="1:12" ht="24" customHeight="1">
      <c r="A42" s="405" t="s">
        <v>643</v>
      </c>
      <c r="B42" s="406" t="s">
        <v>271</v>
      </c>
      <c r="C42" s="406" t="s">
        <v>271</v>
      </c>
      <c r="D42" s="406" t="s">
        <v>271</v>
      </c>
      <c r="E42" s="406" t="s">
        <v>271</v>
      </c>
      <c r="F42" s="406" t="s">
        <v>271</v>
      </c>
      <c r="G42" s="406" t="s">
        <v>271</v>
      </c>
      <c r="H42" s="407">
        <f>SUM(B42:G42)</f>
        <v>0</v>
      </c>
      <c r="I42" s="406" t="s">
        <v>271</v>
      </c>
      <c r="J42" s="406" t="s">
        <v>271</v>
      </c>
      <c r="K42" s="406" t="s">
        <v>271</v>
      </c>
      <c r="L42" s="407">
        <f>SUM(I42:K42)</f>
        <v>0</v>
      </c>
    </row>
    <row r="43" spans="1:12" ht="24" customHeight="1">
      <c r="A43" s="402" t="s">
        <v>644</v>
      </c>
      <c r="B43" s="408" t="s">
        <v>271</v>
      </c>
      <c r="C43" s="408" t="s">
        <v>271</v>
      </c>
      <c r="D43" s="408" t="s">
        <v>271</v>
      </c>
      <c r="E43" s="408" t="s">
        <v>271</v>
      </c>
      <c r="F43" s="408" t="s">
        <v>271</v>
      </c>
      <c r="G43" s="408" t="s">
        <v>271</v>
      </c>
      <c r="H43" s="409"/>
      <c r="I43" s="408" t="s">
        <v>271</v>
      </c>
      <c r="J43" s="408" t="s">
        <v>271</v>
      </c>
      <c r="K43" s="408" t="s">
        <v>271</v>
      </c>
      <c r="L43" s="409"/>
    </row>
    <row r="44" spans="1:12" ht="13.5" customHeight="1">
      <c r="A44" s="394"/>
      <c r="B44" s="813"/>
      <c r="C44" s="814"/>
      <c r="D44" s="814"/>
      <c r="E44" s="814"/>
      <c r="F44" s="814"/>
      <c r="G44" s="814"/>
      <c r="H44" s="814"/>
      <c r="I44" s="814"/>
      <c r="J44" s="814"/>
      <c r="K44" s="814"/>
      <c r="L44" s="814"/>
    </row>
    <row r="45" spans="1:12" ht="13.5">
      <c r="A45" s="293"/>
      <c r="B45" s="293"/>
      <c r="C45" s="293"/>
      <c r="D45" s="293"/>
      <c r="E45" s="293"/>
      <c r="F45" s="293"/>
      <c r="G45" s="293"/>
      <c r="H45" s="293"/>
      <c r="I45" s="293"/>
      <c r="J45" s="293"/>
      <c r="K45" s="293"/>
      <c r="L45" s="293"/>
    </row>
    <row r="46" spans="1:12" ht="13.5">
      <c r="A46"/>
      <c r="B46"/>
      <c r="C46"/>
      <c r="D46"/>
      <c r="E46"/>
      <c r="F46"/>
      <c r="G46"/>
      <c r="H46"/>
      <c r="I46"/>
      <c r="J46"/>
      <c r="K46" s="293"/>
      <c r="L46" s="293"/>
    </row>
    <row r="47" spans="1:12" ht="13.5">
      <c r="A47"/>
      <c r="B47"/>
      <c r="C47"/>
      <c r="D47"/>
      <c r="E47"/>
      <c r="F47"/>
      <c r="G47"/>
      <c r="H47"/>
      <c r="I47"/>
      <c r="J47"/>
      <c r="K47" s="293"/>
      <c r="L47" s="293"/>
    </row>
    <row r="48" spans="1:12" ht="13.5">
      <c r="A48"/>
      <c r="B48"/>
      <c r="C48"/>
      <c r="D48"/>
      <c r="E48"/>
      <c r="F48"/>
      <c r="G48"/>
      <c r="H48"/>
      <c r="I48"/>
      <c r="J48"/>
      <c r="K48" s="293"/>
      <c r="L48" s="293"/>
    </row>
    <row r="49" spans="1:12" ht="13.5">
      <c r="A49"/>
      <c r="B49"/>
      <c r="C49"/>
      <c r="D49"/>
      <c r="E49"/>
      <c r="F49"/>
      <c r="G49"/>
      <c r="H49"/>
      <c r="I49"/>
      <c r="J49"/>
      <c r="K49" s="293"/>
      <c r="L49" s="293"/>
    </row>
    <row r="50" spans="1:12" s="388" customFormat="1" ht="13.5">
      <c r="A50"/>
      <c r="B50"/>
      <c r="C50"/>
      <c r="D50"/>
      <c r="E50"/>
      <c r="F50"/>
      <c r="G50"/>
      <c r="H50"/>
      <c r="I50"/>
      <c r="J50"/>
      <c r="K50" s="260"/>
      <c r="L50" s="260"/>
    </row>
    <row r="51" spans="1:15" ht="24" customHeight="1">
      <c r="A51"/>
      <c r="B51"/>
      <c r="C51"/>
      <c r="D51"/>
      <c r="E51"/>
      <c r="F51"/>
      <c r="G51"/>
      <c r="H51"/>
      <c r="I51"/>
      <c r="J51"/>
      <c r="K51" s="296"/>
      <c r="L51" s="296"/>
      <c r="M51" s="344"/>
      <c r="N51" s="344"/>
      <c r="O51" s="344"/>
    </row>
    <row r="52" spans="1:15" ht="24" customHeight="1">
      <c r="A52"/>
      <c r="B52"/>
      <c r="C52"/>
      <c r="D52"/>
      <c r="E52"/>
      <c r="F52"/>
      <c r="G52"/>
      <c r="H52"/>
      <c r="I52"/>
      <c r="J52"/>
      <c r="K52" s="296"/>
      <c r="L52" s="296"/>
      <c r="M52" s="344"/>
      <c r="N52" s="344"/>
      <c r="O52" s="344"/>
    </row>
    <row r="53" spans="1:12" ht="24" customHeight="1">
      <c r="A53"/>
      <c r="B53"/>
      <c r="C53"/>
      <c r="D53"/>
      <c r="E53"/>
      <c r="F53"/>
      <c r="G53"/>
      <c r="H53"/>
      <c r="I53"/>
      <c r="J53"/>
      <c r="K53" s="293"/>
      <c r="L53" s="293"/>
    </row>
    <row r="54" spans="1:12" ht="13.5">
      <c r="A54"/>
      <c r="B54"/>
      <c r="C54"/>
      <c r="D54"/>
      <c r="E54"/>
      <c r="F54"/>
      <c r="G54"/>
      <c r="H54"/>
      <c r="I54"/>
      <c r="J54"/>
      <c r="K54" s="293"/>
      <c r="L54" s="293"/>
    </row>
    <row r="55" spans="1:12" ht="13.5">
      <c r="A55"/>
      <c r="B55" s="293"/>
      <c r="C55" s="293"/>
      <c r="D55" s="293"/>
      <c r="E55" s="293"/>
      <c r="F55" s="293"/>
      <c r="G55" s="293"/>
      <c r="H55" s="293"/>
      <c r="I55" s="293"/>
      <c r="J55" s="293"/>
      <c r="K55" s="293"/>
      <c r="L55" s="293"/>
    </row>
  </sheetData>
  <sheetProtection/>
  <mergeCells count="24">
    <mergeCell ref="H22:H23"/>
    <mergeCell ref="I22:I23"/>
    <mergeCell ref="B11:D12"/>
    <mergeCell ref="E11:G11"/>
    <mergeCell ref="E12:G12"/>
    <mergeCell ref="E13:G13"/>
    <mergeCell ref="E14:G14"/>
    <mergeCell ref="E15:G15"/>
    <mergeCell ref="A39:A40"/>
    <mergeCell ref="B39:H39"/>
    <mergeCell ref="E16:G16"/>
    <mergeCell ref="E17:G17"/>
    <mergeCell ref="B20:C21"/>
    <mergeCell ref="D20:E21"/>
    <mergeCell ref="H20:I21"/>
    <mergeCell ref="B22:B23"/>
    <mergeCell ref="D22:D23"/>
    <mergeCell ref="E22:E23"/>
    <mergeCell ref="I39:L39"/>
    <mergeCell ref="B44:L44"/>
    <mergeCell ref="E30:E32"/>
    <mergeCell ref="F30:F32"/>
    <mergeCell ref="G30:G32"/>
    <mergeCell ref="H30:H32"/>
  </mergeCells>
  <printOptions/>
  <pageMargins left="0.5905511811023623" right="0.3937007874015748" top="0.5905511811023623" bottom="0.5905511811023623" header="0.5118110236220472" footer="0.5118110236220472"/>
  <pageSetup horizontalDpi="300" verticalDpi="300" orientation="portrait" paperSize="9" scale="72" r:id="rId4"/>
  <headerFooter alignWithMargins="0">
    <oddFooter>&amp;C&amp;"ＭＳ Ｐ明朝,標準"&amp;14－１０－</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V30"/>
  <sheetViews>
    <sheetView zoomScaleSheetLayoutView="100" zoomScalePageLayoutView="0" workbookViewId="0" topLeftCell="A1">
      <selection activeCell="AL2" sqref="AL2"/>
    </sheetView>
  </sheetViews>
  <sheetFormatPr defaultColWidth="9.33203125" defaultRowHeight="14.25" customHeight="1"/>
  <cols>
    <col min="1" max="3" width="2" style="116" customWidth="1"/>
    <col min="4" max="4" width="2.5" style="116" customWidth="1"/>
    <col min="5" max="5" width="11.5" style="116" customWidth="1"/>
    <col min="6" max="7" width="21.33203125" style="116" customWidth="1"/>
    <col min="8" max="8" width="25.83203125" style="116" customWidth="1"/>
    <col min="9" max="9" width="2.16015625" style="116" customWidth="1"/>
    <col min="10" max="16384" width="9.16015625" style="116" customWidth="1"/>
  </cols>
  <sheetData>
    <row r="1" ht="16.5" customHeight="1">
      <c r="A1" s="318" t="s">
        <v>116</v>
      </c>
    </row>
    <row r="2" spans="2:22" ht="16.5" customHeight="1">
      <c r="B2" s="318" t="s">
        <v>4</v>
      </c>
      <c r="G2" s="224" t="s">
        <v>578</v>
      </c>
      <c r="V2" s="123" t="s">
        <v>578</v>
      </c>
    </row>
    <row r="3" spans="5:22" ht="16.5" customHeight="1">
      <c r="E3" s="123" t="s">
        <v>5</v>
      </c>
      <c r="V3" s="123" t="s">
        <v>111</v>
      </c>
    </row>
    <row r="4" spans="5:22" ht="30" customHeight="1">
      <c r="E4" s="848"/>
      <c r="F4" s="849"/>
      <c r="G4" s="849"/>
      <c r="H4" s="850"/>
      <c r="I4" s="169"/>
      <c r="V4" s="123" t="s">
        <v>112</v>
      </c>
    </row>
    <row r="5" spans="2:7" ht="16.5" customHeight="1">
      <c r="B5" s="318" t="s">
        <v>6</v>
      </c>
      <c r="G5" s="123"/>
    </row>
    <row r="6" ht="16.5" customHeight="1">
      <c r="E6" s="123" t="s">
        <v>7</v>
      </c>
    </row>
    <row r="7" spans="5:9" ht="30" customHeight="1">
      <c r="E7" s="848"/>
      <c r="F7" s="849"/>
      <c r="G7" s="849"/>
      <c r="H7" s="850"/>
      <c r="I7" s="169"/>
    </row>
    <row r="8" spans="2:7" ht="16.5" customHeight="1">
      <c r="B8" s="318" t="s">
        <v>649</v>
      </c>
      <c r="G8" s="123"/>
    </row>
    <row r="9" ht="16.5" customHeight="1">
      <c r="E9" s="123" t="s">
        <v>7</v>
      </c>
    </row>
    <row r="10" spans="5:9" ht="30" customHeight="1">
      <c r="E10" s="848"/>
      <c r="F10" s="849"/>
      <c r="G10" s="849"/>
      <c r="H10" s="850"/>
      <c r="I10" s="169"/>
    </row>
    <row r="11" spans="2:22" ht="16.5" customHeight="1">
      <c r="B11" s="318" t="s">
        <v>8</v>
      </c>
      <c r="V11" s="123" t="s">
        <v>580</v>
      </c>
    </row>
    <row r="12" spans="2:22" ht="16.5" customHeight="1">
      <c r="B12" s="123"/>
      <c r="C12" s="123" t="s">
        <v>9</v>
      </c>
      <c r="G12" s="851" t="s">
        <v>579</v>
      </c>
      <c r="H12" s="851"/>
      <c r="V12" s="123" t="s">
        <v>114</v>
      </c>
    </row>
    <row r="13" spans="4:22" ht="16.5" customHeight="1">
      <c r="D13" s="123" t="s">
        <v>596</v>
      </c>
      <c r="H13" s="123" t="s">
        <v>113</v>
      </c>
      <c r="I13" s="123"/>
      <c r="V13" s="123" t="s">
        <v>115</v>
      </c>
    </row>
    <row r="14" spans="6:7" ht="16.5" customHeight="1">
      <c r="F14" s="170" t="s">
        <v>272</v>
      </c>
      <c r="G14" s="170" t="s">
        <v>597</v>
      </c>
    </row>
    <row r="15" spans="6:7" ht="16.5" customHeight="1">
      <c r="F15" s="145"/>
      <c r="G15" s="145"/>
    </row>
    <row r="16" spans="6:7" ht="16.5" customHeight="1">
      <c r="F16" s="145"/>
      <c r="G16" s="145"/>
    </row>
    <row r="17" spans="6:7" ht="16.5" customHeight="1">
      <c r="F17" s="145"/>
      <c r="G17" s="145"/>
    </row>
    <row r="18" spans="6:7" ht="16.5" customHeight="1">
      <c r="F18" s="145"/>
      <c r="G18" s="145"/>
    </row>
    <row r="19" ht="16.5" customHeight="1">
      <c r="C19" s="123" t="s">
        <v>10</v>
      </c>
    </row>
    <row r="20" ht="16.5" customHeight="1">
      <c r="D20" s="123" t="s">
        <v>11</v>
      </c>
    </row>
    <row r="21" spans="5:9" ht="16.5" customHeight="1">
      <c r="E21" s="123" t="s">
        <v>557</v>
      </c>
      <c r="I21" s="123" t="s">
        <v>43</v>
      </c>
    </row>
    <row r="22" ht="16.5" customHeight="1">
      <c r="D22" s="123" t="s">
        <v>12</v>
      </c>
    </row>
    <row r="23" spans="5:9" ht="30" customHeight="1">
      <c r="E23" s="848"/>
      <c r="F23" s="849"/>
      <c r="G23" s="849"/>
      <c r="H23" s="850"/>
      <c r="I23" s="169"/>
    </row>
    <row r="24" ht="16.5" customHeight="1">
      <c r="C24" s="123" t="s">
        <v>13</v>
      </c>
    </row>
    <row r="25" ht="16.5" customHeight="1">
      <c r="D25" s="123" t="s">
        <v>14</v>
      </c>
    </row>
    <row r="26" ht="16.5" customHeight="1">
      <c r="D26" s="123" t="s">
        <v>15</v>
      </c>
    </row>
    <row r="27" ht="16.5" customHeight="1">
      <c r="D27" s="123" t="s">
        <v>16</v>
      </c>
    </row>
    <row r="28" spans="5:9" ht="30" customHeight="1">
      <c r="E28" s="848"/>
      <c r="F28" s="849"/>
      <c r="G28" s="849"/>
      <c r="H28" s="850"/>
      <c r="I28" s="169"/>
    </row>
    <row r="29" spans="1:8" ht="16.5" customHeight="1">
      <c r="A29" s="123"/>
      <c r="B29" s="351" t="str">
        <f>"（５）苦情受付・処理件数（"&amp;'表紙・目次'!$A$1&amp;'表紙・目次'!$B$1-1&amp;"年度）"</f>
        <v>（５）苦情受付・処理件数（令和5年度）</v>
      </c>
      <c r="C29" s="350"/>
      <c r="D29" s="350"/>
      <c r="E29" s="350"/>
      <c r="F29" s="350"/>
      <c r="G29" s="350"/>
      <c r="H29" s="350"/>
    </row>
    <row r="30" spans="1:8" ht="16.5" customHeight="1">
      <c r="A30" s="123"/>
      <c r="B30" s="123"/>
      <c r="C30" s="123"/>
      <c r="D30" s="123"/>
      <c r="E30" s="123"/>
      <c r="F30" s="353"/>
      <c r="G30" s="352" t="s">
        <v>556</v>
      </c>
      <c r="H30" s="123"/>
    </row>
    <row r="31" ht="16.5" customHeight="1"/>
  </sheetData>
  <sheetProtection/>
  <mergeCells count="6">
    <mergeCell ref="E10:H10"/>
    <mergeCell ref="E23:H23"/>
    <mergeCell ref="E28:H28"/>
    <mergeCell ref="E4:H4"/>
    <mergeCell ref="E7:H7"/>
    <mergeCell ref="G12:H12"/>
  </mergeCells>
  <dataValidations count="2">
    <dataValidation type="list" allowBlank="1" showInputMessage="1" showErrorMessage="1" sqref="G2">
      <formula1>$V$2:$V$4</formula1>
    </dataValidation>
    <dataValidation type="list" allowBlank="1" showInputMessage="1" showErrorMessage="1" sqref="G12:H12">
      <formula1>$V$11:$V$13</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4"/>
  <headerFooter alignWithMargins="0">
    <oddFooter>&amp;C&amp;"ＭＳ Ｐ明朝,標準"－１１－</oddFooter>
  </headerFooter>
  <drawing r:id="rId3"/>
  <legacyDrawing r:id="rId2"/>
</worksheet>
</file>

<file path=xl/worksheets/sheet13.xml><?xml version="1.0" encoding="utf-8"?>
<worksheet xmlns="http://schemas.openxmlformats.org/spreadsheetml/2006/main" xmlns:r="http://schemas.openxmlformats.org/officeDocument/2006/relationships">
  <dimension ref="A1:AA38"/>
  <sheetViews>
    <sheetView view="pageBreakPreview" zoomScaleSheetLayoutView="100" zoomScalePageLayoutView="0" workbookViewId="0" topLeftCell="A1">
      <selection activeCell="U10" sqref="U10"/>
    </sheetView>
  </sheetViews>
  <sheetFormatPr defaultColWidth="9.33203125" defaultRowHeight="14.25" customHeight="1"/>
  <cols>
    <col min="1" max="3" width="2" style="116" customWidth="1"/>
    <col min="4" max="4" width="2.5" style="116" customWidth="1"/>
    <col min="5" max="5" width="11.5" style="116" customWidth="1"/>
    <col min="6" max="7" width="6" style="116" customWidth="1"/>
    <col min="8" max="8" width="12.16015625" style="116" customWidth="1"/>
    <col min="9" max="9" width="20.16015625" style="116" customWidth="1"/>
    <col min="10" max="10" width="9.16015625" style="116" customWidth="1"/>
    <col min="11" max="11" width="12.16015625" style="116" customWidth="1"/>
    <col min="12" max="12" width="2.16015625" style="116" customWidth="1"/>
    <col min="13" max="16384" width="9.16015625" style="116" customWidth="1"/>
  </cols>
  <sheetData>
    <row r="1" ht="14.25" customHeight="1">
      <c r="A1" s="318" t="s">
        <v>720</v>
      </c>
    </row>
    <row r="2" spans="2:10" ht="14.25" customHeight="1">
      <c r="B2" s="123" t="s">
        <v>677</v>
      </c>
      <c r="I2" s="123" t="s">
        <v>678</v>
      </c>
      <c r="J2" s="123"/>
    </row>
    <row r="3" spans="5:7" ht="14.25" customHeight="1">
      <c r="E3" s="123" t="s">
        <v>679</v>
      </c>
      <c r="F3" s="123"/>
      <c r="G3" s="123"/>
    </row>
    <row r="4" spans="5:12" ht="30.75" customHeight="1">
      <c r="E4" s="848"/>
      <c r="F4" s="849"/>
      <c r="G4" s="849"/>
      <c r="H4" s="849"/>
      <c r="I4" s="849"/>
      <c r="J4" s="849"/>
      <c r="K4" s="850"/>
      <c r="L4" s="169"/>
    </row>
    <row r="5" spans="2:10" ht="14.25" customHeight="1">
      <c r="B5" s="123" t="s">
        <v>680</v>
      </c>
      <c r="I5" s="123"/>
      <c r="J5" s="123"/>
    </row>
    <row r="6" spans="5:11" ht="14.25" customHeight="1">
      <c r="E6" s="771" t="s">
        <v>681</v>
      </c>
      <c r="F6" s="757"/>
      <c r="G6" s="757"/>
      <c r="H6" s="757"/>
      <c r="I6" s="771" t="s">
        <v>682</v>
      </c>
      <c r="J6" s="758"/>
      <c r="K6" s="424" t="s">
        <v>683</v>
      </c>
    </row>
    <row r="7" spans="5:12" ht="29.25" customHeight="1">
      <c r="E7" s="856"/>
      <c r="F7" s="858"/>
      <c r="G7" s="858"/>
      <c r="H7" s="855"/>
      <c r="I7" s="856"/>
      <c r="J7" s="855"/>
      <c r="K7" s="425" t="s">
        <v>700</v>
      </c>
      <c r="L7" s="169"/>
    </row>
    <row r="8" spans="2:10" ht="14.25" customHeight="1">
      <c r="B8" s="123" t="s">
        <v>684</v>
      </c>
      <c r="I8" s="123"/>
      <c r="J8" s="123"/>
    </row>
    <row r="9" spans="5:11" ht="14.25" customHeight="1">
      <c r="E9" s="859" t="s">
        <v>685</v>
      </c>
      <c r="F9" s="859"/>
      <c r="G9" s="859"/>
      <c r="H9" s="859"/>
      <c r="I9" s="859"/>
      <c r="J9" s="859"/>
      <c r="K9" s="859"/>
    </row>
    <row r="10" spans="5:12" ht="27" customHeight="1">
      <c r="E10" s="853"/>
      <c r="F10" s="854"/>
      <c r="G10" s="854"/>
      <c r="H10" s="854"/>
      <c r="I10" s="854"/>
      <c r="J10" s="854"/>
      <c r="K10" s="860"/>
      <c r="L10" s="169"/>
    </row>
    <row r="11" spans="2:10" ht="14.25" customHeight="1">
      <c r="B11" s="123" t="s">
        <v>686</v>
      </c>
      <c r="E11" s="123"/>
      <c r="F11" s="123"/>
      <c r="G11" s="123"/>
      <c r="I11" s="123"/>
      <c r="J11" s="123"/>
    </row>
    <row r="12" spans="2:10" ht="14.25" customHeight="1">
      <c r="B12" s="123" t="s">
        <v>724</v>
      </c>
      <c r="E12" s="123"/>
      <c r="F12" s="123"/>
      <c r="G12" s="123"/>
      <c r="I12" s="123"/>
      <c r="J12" s="123"/>
    </row>
    <row r="13" spans="5:7" ht="14.25" customHeight="1">
      <c r="E13" s="123" t="s">
        <v>7</v>
      </c>
      <c r="F13" s="123"/>
      <c r="G13" s="123"/>
    </row>
    <row r="14" spans="5:12" ht="45" customHeight="1">
      <c r="E14" s="848"/>
      <c r="F14" s="849"/>
      <c r="G14" s="849"/>
      <c r="H14" s="849"/>
      <c r="I14" s="849"/>
      <c r="J14" s="849"/>
      <c r="K14" s="850"/>
      <c r="L14" s="169"/>
    </row>
    <row r="15" spans="2:10" ht="14.25" customHeight="1">
      <c r="B15" s="123" t="s">
        <v>687</v>
      </c>
      <c r="I15" s="123"/>
      <c r="J15" s="123"/>
    </row>
    <row r="16" spans="5:16" ht="14.25" customHeight="1">
      <c r="E16" s="771" t="s">
        <v>688</v>
      </c>
      <c r="F16" s="757"/>
      <c r="G16" s="757"/>
      <c r="H16" s="757"/>
      <c r="I16" s="771" t="s">
        <v>682</v>
      </c>
      <c r="J16" s="758"/>
      <c r="K16" s="424" t="s">
        <v>689</v>
      </c>
      <c r="P16" s="123" t="s">
        <v>700</v>
      </c>
    </row>
    <row r="17" spans="5:16" ht="36.75" customHeight="1">
      <c r="E17" s="853"/>
      <c r="F17" s="854"/>
      <c r="G17" s="854"/>
      <c r="H17" s="855"/>
      <c r="I17" s="856"/>
      <c r="J17" s="855"/>
      <c r="K17" s="425" t="s">
        <v>700</v>
      </c>
      <c r="L17" s="123"/>
      <c r="P17" s="116" t="s">
        <v>701</v>
      </c>
    </row>
    <row r="18" spans="2:16" ht="5.25" customHeight="1">
      <c r="B18" s="426"/>
      <c r="C18" s="426"/>
      <c r="D18" s="426"/>
      <c r="E18" s="426"/>
      <c r="F18" s="426"/>
      <c r="G18" s="426"/>
      <c r="H18" s="427"/>
      <c r="I18" s="427"/>
      <c r="J18" s="427"/>
      <c r="K18" s="426"/>
      <c r="P18" s="116" t="s">
        <v>202</v>
      </c>
    </row>
    <row r="19" ht="14.25" customHeight="1">
      <c r="A19" s="318" t="s">
        <v>721</v>
      </c>
    </row>
    <row r="20" spans="2:10" ht="14.25" customHeight="1">
      <c r="B20" s="123" t="s">
        <v>690</v>
      </c>
      <c r="I20" s="123"/>
      <c r="J20" s="123"/>
    </row>
    <row r="21" spans="2:10" ht="14.25" customHeight="1">
      <c r="B21" s="123"/>
      <c r="I21" s="123" t="s">
        <v>691</v>
      </c>
      <c r="J21" s="123"/>
    </row>
    <row r="22" spans="5:11" ht="14.25" customHeight="1">
      <c r="E22" s="771" t="s">
        <v>681</v>
      </c>
      <c r="F22" s="757"/>
      <c r="G22" s="757"/>
      <c r="H22" s="757"/>
      <c r="I22" s="771" t="s">
        <v>682</v>
      </c>
      <c r="J22" s="758"/>
      <c r="K22" s="424" t="s">
        <v>683</v>
      </c>
    </row>
    <row r="23" spans="5:12" ht="31.5" customHeight="1">
      <c r="E23" s="856"/>
      <c r="F23" s="858"/>
      <c r="G23" s="858"/>
      <c r="H23" s="855"/>
      <c r="I23" s="856"/>
      <c r="J23" s="855"/>
      <c r="K23" s="425" t="s">
        <v>700</v>
      </c>
      <c r="L23" s="123"/>
    </row>
    <row r="24" spans="2:10" ht="14.25" customHeight="1">
      <c r="B24" s="123" t="s">
        <v>692</v>
      </c>
      <c r="I24" s="123"/>
      <c r="J24" s="123"/>
    </row>
    <row r="25" spans="5:11" ht="14.25" customHeight="1">
      <c r="E25" s="859" t="s">
        <v>685</v>
      </c>
      <c r="F25" s="859"/>
      <c r="G25" s="859"/>
      <c r="H25" s="859"/>
      <c r="I25" s="859"/>
      <c r="J25" s="859"/>
      <c r="K25" s="859"/>
    </row>
    <row r="26" spans="5:11" ht="24.75" customHeight="1">
      <c r="E26" s="853"/>
      <c r="F26" s="854"/>
      <c r="G26" s="854"/>
      <c r="H26" s="854"/>
      <c r="I26" s="854"/>
      <c r="J26" s="854"/>
      <c r="K26" s="860"/>
    </row>
    <row r="27" spans="2:10" ht="14.25" customHeight="1">
      <c r="B27" s="123" t="s">
        <v>693</v>
      </c>
      <c r="E27" s="123"/>
      <c r="F27" s="123"/>
      <c r="G27" s="123"/>
      <c r="I27" s="123"/>
      <c r="J27" s="123"/>
    </row>
    <row r="28" spans="5:7" ht="14.25" customHeight="1">
      <c r="E28" s="123" t="s">
        <v>694</v>
      </c>
      <c r="F28" s="123"/>
      <c r="G28" s="123"/>
    </row>
    <row r="29" spans="5:12" ht="31.5" customHeight="1">
      <c r="E29" s="848"/>
      <c r="F29" s="849"/>
      <c r="G29" s="849"/>
      <c r="H29" s="849"/>
      <c r="I29" s="849"/>
      <c r="J29" s="849"/>
      <c r="K29" s="850"/>
      <c r="L29" s="169"/>
    </row>
    <row r="30" spans="2:12" ht="21.75" customHeight="1">
      <c r="B30" s="123" t="s">
        <v>695</v>
      </c>
      <c r="I30" s="123"/>
      <c r="J30" s="123"/>
      <c r="L30" s="169"/>
    </row>
    <row r="31" spans="5:17" ht="14.25" customHeight="1">
      <c r="E31" s="771" t="s">
        <v>688</v>
      </c>
      <c r="F31" s="757"/>
      <c r="G31" s="757"/>
      <c r="H31" s="757"/>
      <c r="I31" s="771" t="s">
        <v>682</v>
      </c>
      <c r="J31" s="758"/>
      <c r="K31" s="424" t="s">
        <v>689</v>
      </c>
      <c r="Q31" s="123" t="s">
        <v>518</v>
      </c>
    </row>
    <row r="32" spans="5:17" ht="33" customHeight="1">
      <c r="E32" s="853"/>
      <c r="F32" s="854"/>
      <c r="G32" s="854"/>
      <c r="H32" s="855"/>
      <c r="I32" s="856"/>
      <c r="J32" s="855"/>
      <c r="K32" s="425" t="s">
        <v>700</v>
      </c>
      <c r="Q32" s="123" t="s">
        <v>519</v>
      </c>
    </row>
    <row r="33" spans="2:23" ht="14.25" customHeight="1">
      <c r="B33" s="428" t="s">
        <v>702</v>
      </c>
      <c r="C33" s="426"/>
      <c r="D33" s="426"/>
      <c r="E33" s="426"/>
      <c r="F33" s="426"/>
      <c r="G33" s="426"/>
      <c r="H33" s="426"/>
      <c r="I33" s="426"/>
      <c r="J33" s="426"/>
      <c r="K33" s="426"/>
      <c r="W33" s="123"/>
    </row>
    <row r="34" spans="3:27" ht="27" customHeight="1">
      <c r="C34" s="426"/>
      <c r="D34" s="426"/>
      <c r="E34" s="857" t="s">
        <v>696</v>
      </c>
      <c r="F34" s="857"/>
      <c r="G34" s="424" t="s">
        <v>703</v>
      </c>
      <c r="H34" s="857" t="s">
        <v>697</v>
      </c>
      <c r="I34" s="857"/>
      <c r="J34" s="429" t="s">
        <v>704</v>
      </c>
      <c r="K34" s="429" t="s">
        <v>698</v>
      </c>
      <c r="AA34" s="430"/>
    </row>
    <row r="35" spans="2:11" ht="28.5" customHeight="1">
      <c r="B35" s="426"/>
      <c r="C35" s="426"/>
      <c r="D35" s="426"/>
      <c r="E35" s="852"/>
      <c r="F35" s="852"/>
      <c r="G35" s="145"/>
      <c r="H35" s="852"/>
      <c r="I35" s="852"/>
      <c r="J35" s="145"/>
      <c r="K35" s="431"/>
    </row>
    <row r="36" spans="2:11" ht="28.5" customHeight="1">
      <c r="B36" s="426"/>
      <c r="C36" s="428"/>
      <c r="D36" s="426"/>
      <c r="E36" s="852"/>
      <c r="F36" s="852"/>
      <c r="G36" s="145"/>
      <c r="H36" s="852"/>
      <c r="I36" s="852"/>
      <c r="J36" s="145"/>
      <c r="K36" s="431"/>
    </row>
    <row r="37" spans="2:11" ht="28.5" customHeight="1">
      <c r="B37" s="426"/>
      <c r="C37" s="426"/>
      <c r="D37" s="428"/>
      <c r="E37" s="852"/>
      <c r="F37" s="852"/>
      <c r="G37" s="145"/>
      <c r="H37" s="852"/>
      <c r="I37" s="852"/>
      <c r="J37" s="145"/>
      <c r="K37" s="431"/>
    </row>
    <row r="38" ht="14.25" customHeight="1">
      <c r="B38" s="123" t="s">
        <v>699</v>
      </c>
    </row>
  </sheetData>
  <sheetProtection/>
  <mergeCells count="31">
    <mergeCell ref="E7:H7"/>
    <mergeCell ref="E4:K4"/>
    <mergeCell ref="E6:H6"/>
    <mergeCell ref="I6:J6"/>
    <mergeCell ref="I7:J7"/>
    <mergeCell ref="E9:K9"/>
    <mergeCell ref="E10:K10"/>
    <mergeCell ref="E14:K14"/>
    <mergeCell ref="E16:H16"/>
    <mergeCell ref="I16:J16"/>
    <mergeCell ref="E17:H17"/>
    <mergeCell ref="I17:J17"/>
    <mergeCell ref="E22:H22"/>
    <mergeCell ref="I22:J22"/>
    <mergeCell ref="E23:H23"/>
    <mergeCell ref="I23:J23"/>
    <mergeCell ref="E25:K25"/>
    <mergeCell ref="E26:K26"/>
    <mergeCell ref="E29:K29"/>
    <mergeCell ref="E31:H31"/>
    <mergeCell ref="I31:J31"/>
    <mergeCell ref="E32:H32"/>
    <mergeCell ref="I32:J32"/>
    <mergeCell ref="E34:F34"/>
    <mergeCell ref="H34:I34"/>
    <mergeCell ref="E35:F35"/>
    <mergeCell ref="H35:I35"/>
    <mergeCell ref="E36:F36"/>
    <mergeCell ref="H36:I36"/>
    <mergeCell ref="E37:F37"/>
    <mergeCell ref="H37:I37"/>
  </mergeCells>
  <dataValidations count="1">
    <dataValidation type="list" allowBlank="1" showInputMessage="1" showErrorMessage="1" sqref="K7 K32 K23 K17">
      <formula1>$P$16:$P$18</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Ｐ明朝,標準"－１２－</oddFooter>
  </headerFooter>
  <drawing r:id="rId1"/>
</worksheet>
</file>

<file path=xl/worksheets/sheet14.xml><?xml version="1.0" encoding="utf-8"?>
<worksheet xmlns="http://schemas.openxmlformats.org/spreadsheetml/2006/main" xmlns:r="http://schemas.openxmlformats.org/officeDocument/2006/relationships">
  <dimension ref="A1:L33"/>
  <sheetViews>
    <sheetView view="pageBreakPreview" zoomScaleSheetLayoutView="100" zoomScalePageLayoutView="0" workbookViewId="0" topLeftCell="A1">
      <selection activeCell="W28" sqref="W28"/>
    </sheetView>
  </sheetViews>
  <sheetFormatPr defaultColWidth="9.33203125" defaultRowHeight="14.25" customHeight="1"/>
  <cols>
    <col min="1" max="3" width="2" style="116" customWidth="1"/>
    <col min="4" max="4" width="2.5" style="116" customWidth="1"/>
    <col min="5" max="5" width="11.5" style="116" customWidth="1"/>
    <col min="6" max="7" width="6" style="116" customWidth="1"/>
    <col min="8" max="8" width="11.83203125" style="116" customWidth="1"/>
    <col min="9" max="9" width="20.16015625" style="116" customWidth="1"/>
    <col min="10" max="10" width="9.16015625" style="116" customWidth="1"/>
    <col min="11" max="11" width="12.16015625" style="116" customWidth="1"/>
    <col min="12" max="12" width="2.16015625" style="116" customWidth="1"/>
    <col min="13" max="16384" width="9.16015625" style="116" customWidth="1"/>
  </cols>
  <sheetData>
    <row r="1" ht="14.25" customHeight="1">
      <c r="A1" s="318" t="s">
        <v>722</v>
      </c>
    </row>
    <row r="2" spans="2:11" ht="14.25" customHeight="1">
      <c r="B2" s="861" t="s">
        <v>705</v>
      </c>
      <c r="C2" s="861"/>
      <c r="D2" s="861"/>
      <c r="E2" s="861"/>
      <c r="F2" s="861"/>
      <c r="G2" s="861"/>
      <c r="H2" s="861"/>
      <c r="I2" s="861"/>
      <c r="J2" s="861"/>
      <c r="K2" s="861"/>
    </row>
    <row r="3" spans="2:11" ht="14.25" customHeight="1">
      <c r="B3" s="861"/>
      <c r="C3" s="861"/>
      <c r="D3" s="861"/>
      <c r="E3" s="861"/>
      <c r="F3" s="861"/>
      <c r="G3" s="861"/>
      <c r="H3" s="861"/>
      <c r="I3" s="861"/>
      <c r="J3" s="861"/>
      <c r="K3" s="861"/>
    </row>
    <row r="4" spans="2:10" ht="14.25" customHeight="1">
      <c r="B4" s="123"/>
      <c r="I4" s="123" t="s">
        <v>706</v>
      </c>
      <c r="J4" s="123"/>
    </row>
    <row r="5" spans="5:7" ht="14.25" customHeight="1">
      <c r="E5" s="123" t="s">
        <v>707</v>
      </c>
      <c r="F5" s="123"/>
      <c r="G5" s="123"/>
    </row>
    <row r="6" spans="5:12" ht="48.75" customHeight="1">
      <c r="E6" s="848"/>
      <c r="F6" s="849"/>
      <c r="G6" s="849"/>
      <c r="H6" s="849"/>
      <c r="I6" s="849"/>
      <c r="J6" s="849"/>
      <c r="K6" s="850"/>
      <c r="L6" s="169"/>
    </row>
    <row r="7" spans="2:11" ht="14.25" customHeight="1">
      <c r="B7" s="861" t="s">
        <v>708</v>
      </c>
      <c r="C7" s="861"/>
      <c r="D7" s="861"/>
      <c r="E7" s="861"/>
      <c r="F7" s="861"/>
      <c r="G7" s="861"/>
      <c r="H7" s="861"/>
      <c r="I7" s="861"/>
      <c r="J7" s="861"/>
      <c r="K7" s="861"/>
    </row>
    <row r="8" spans="2:11" ht="14.25" customHeight="1">
      <c r="B8" s="861"/>
      <c r="C8" s="861"/>
      <c r="D8" s="861"/>
      <c r="E8" s="861"/>
      <c r="F8" s="861"/>
      <c r="G8" s="861"/>
      <c r="H8" s="861"/>
      <c r="I8" s="861"/>
      <c r="J8" s="861"/>
      <c r="K8" s="861"/>
    </row>
    <row r="9" spans="2:10" ht="14.25" customHeight="1">
      <c r="B9" s="123"/>
      <c r="I9" s="123" t="s">
        <v>706</v>
      </c>
      <c r="J9" s="123"/>
    </row>
    <row r="10" spans="5:7" ht="14.25" customHeight="1">
      <c r="E10" s="123" t="s">
        <v>707</v>
      </c>
      <c r="F10" s="123"/>
      <c r="G10" s="123"/>
    </row>
    <row r="11" spans="5:12" ht="48.75" customHeight="1">
      <c r="E11" s="848"/>
      <c r="F11" s="849"/>
      <c r="G11" s="849"/>
      <c r="H11" s="849"/>
      <c r="I11" s="849"/>
      <c r="J11" s="849"/>
      <c r="K11" s="850"/>
      <c r="L11" s="169"/>
    </row>
    <row r="12" spans="2:10" ht="14.25" customHeight="1">
      <c r="B12" s="123" t="s">
        <v>709</v>
      </c>
      <c r="I12" s="123"/>
      <c r="J12" s="123"/>
    </row>
    <row r="13" spans="2:10" ht="14.25" customHeight="1">
      <c r="B13" s="123"/>
      <c r="I13" s="432" t="s">
        <v>710</v>
      </c>
      <c r="J13" s="123"/>
    </row>
    <row r="14" spans="2:10" ht="14.25" customHeight="1">
      <c r="B14" s="123"/>
      <c r="E14" s="123" t="s">
        <v>711</v>
      </c>
      <c r="I14" s="123"/>
      <c r="J14" s="123"/>
    </row>
    <row r="15" spans="5:11" ht="14.25" customHeight="1">
      <c r="E15" s="423" t="s">
        <v>712</v>
      </c>
      <c r="F15" s="757" t="s">
        <v>688</v>
      </c>
      <c r="G15" s="757"/>
      <c r="H15" s="758"/>
      <c r="I15" s="771" t="s">
        <v>682</v>
      </c>
      <c r="J15" s="758"/>
      <c r="K15" s="424" t="s">
        <v>713</v>
      </c>
    </row>
    <row r="16" spans="5:12" ht="29.25" customHeight="1">
      <c r="E16" s="433"/>
      <c r="F16" s="856"/>
      <c r="G16" s="858"/>
      <c r="H16" s="855"/>
      <c r="I16" s="856"/>
      <c r="J16" s="855"/>
      <c r="K16" s="425" t="s">
        <v>700</v>
      </c>
      <c r="L16" s="169"/>
    </row>
    <row r="17" spans="5:12" ht="29.25" customHeight="1">
      <c r="E17" s="433"/>
      <c r="F17" s="856"/>
      <c r="G17" s="858"/>
      <c r="H17" s="855"/>
      <c r="I17" s="856"/>
      <c r="J17" s="855"/>
      <c r="K17" s="425" t="s">
        <v>700</v>
      </c>
      <c r="L17" s="169"/>
    </row>
    <row r="18" spans="5:12" ht="29.25" customHeight="1">
      <c r="E18" s="433"/>
      <c r="F18" s="856"/>
      <c r="G18" s="858"/>
      <c r="H18" s="855"/>
      <c r="I18" s="856"/>
      <c r="J18" s="855"/>
      <c r="K18" s="425" t="s">
        <v>700</v>
      </c>
      <c r="L18" s="169"/>
    </row>
    <row r="19" spans="5:12" ht="29.25" customHeight="1">
      <c r="E19" s="433"/>
      <c r="F19" s="856"/>
      <c r="G19" s="858"/>
      <c r="H19" s="855"/>
      <c r="I19" s="856"/>
      <c r="J19" s="855"/>
      <c r="K19" s="425" t="s">
        <v>700</v>
      </c>
      <c r="L19" s="169"/>
    </row>
    <row r="20" spans="5:12" ht="22.5" customHeight="1">
      <c r="E20" s="796"/>
      <c r="F20" s="796"/>
      <c r="G20" s="796"/>
      <c r="H20" s="796"/>
      <c r="I20" s="796"/>
      <c r="J20" s="796"/>
      <c r="K20" s="796"/>
      <c r="L20" s="169"/>
    </row>
    <row r="21" spans="2:10" ht="14.25" customHeight="1">
      <c r="B21" s="123" t="s">
        <v>714</v>
      </c>
      <c r="I21" s="123"/>
      <c r="J21" s="123"/>
    </row>
    <row r="22" spans="2:10" ht="14.25" customHeight="1">
      <c r="B22" s="123"/>
      <c r="I22" s="432" t="s">
        <v>710</v>
      </c>
      <c r="J22" s="123"/>
    </row>
    <row r="23" spans="2:10" ht="14.25" customHeight="1">
      <c r="B23" s="123"/>
      <c r="E23" s="123" t="s">
        <v>711</v>
      </c>
      <c r="I23" s="123"/>
      <c r="J23" s="123"/>
    </row>
    <row r="24" spans="5:11" ht="14.25" customHeight="1">
      <c r="E24" s="423" t="s">
        <v>712</v>
      </c>
      <c r="F24" s="771" t="s">
        <v>715</v>
      </c>
      <c r="G24" s="757"/>
      <c r="H24" s="758"/>
      <c r="I24" s="771" t="s">
        <v>716</v>
      </c>
      <c r="J24" s="758"/>
      <c r="K24" s="424" t="s">
        <v>713</v>
      </c>
    </row>
    <row r="25" spans="5:12" ht="29.25" customHeight="1">
      <c r="E25" s="433"/>
      <c r="F25" s="856"/>
      <c r="G25" s="858"/>
      <c r="H25" s="855"/>
      <c r="I25" s="856"/>
      <c r="J25" s="855"/>
      <c r="K25" s="425" t="s">
        <v>700</v>
      </c>
      <c r="L25" s="169"/>
    </row>
    <row r="26" spans="5:12" ht="29.25" customHeight="1">
      <c r="E26" s="433"/>
      <c r="F26" s="856"/>
      <c r="G26" s="858"/>
      <c r="H26" s="855"/>
      <c r="I26" s="856"/>
      <c r="J26" s="855"/>
      <c r="K26" s="425" t="s">
        <v>700</v>
      </c>
      <c r="L26" s="169"/>
    </row>
    <row r="27" spans="5:12" ht="29.25" customHeight="1">
      <c r="E27" s="433"/>
      <c r="F27" s="856"/>
      <c r="G27" s="858"/>
      <c r="H27" s="855"/>
      <c r="I27" s="856"/>
      <c r="J27" s="855"/>
      <c r="K27" s="425" t="s">
        <v>700</v>
      </c>
      <c r="L27" s="169"/>
    </row>
    <row r="28" spans="5:12" ht="29.25" customHeight="1">
      <c r="E28" s="433"/>
      <c r="F28" s="856"/>
      <c r="G28" s="858"/>
      <c r="H28" s="855"/>
      <c r="I28" s="856"/>
      <c r="J28" s="855"/>
      <c r="K28" s="425" t="s">
        <v>700</v>
      </c>
      <c r="L28" s="169"/>
    </row>
    <row r="29" spans="5:12" ht="22.5" customHeight="1">
      <c r="E29" s="796"/>
      <c r="F29" s="796"/>
      <c r="G29" s="796"/>
      <c r="H29" s="796"/>
      <c r="I29" s="796"/>
      <c r="J29" s="796"/>
      <c r="K29" s="796"/>
      <c r="L29" s="169"/>
    </row>
    <row r="30" spans="2:10" ht="14.25" customHeight="1">
      <c r="B30" s="123" t="s">
        <v>717</v>
      </c>
      <c r="I30" s="123"/>
      <c r="J30" s="123"/>
    </row>
    <row r="31" spans="2:10" ht="14.25" customHeight="1">
      <c r="B31" s="123"/>
      <c r="I31" s="432" t="s">
        <v>718</v>
      </c>
      <c r="J31" s="123"/>
    </row>
    <row r="32" spans="5:7" ht="14.25" customHeight="1">
      <c r="E32" s="123" t="s">
        <v>719</v>
      </c>
      <c r="F32" s="123"/>
      <c r="G32" s="123"/>
    </row>
    <row r="33" spans="5:11" ht="51.75" customHeight="1">
      <c r="E33" s="848"/>
      <c r="F33" s="849"/>
      <c r="G33" s="849"/>
      <c r="H33" s="849"/>
      <c r="I33" s="849"/>
      <c r="J33" s="849"/>
      <c r="K33" s="850"/>
    </row>
  </sheetData>
  <sheetProtection/>
  <mergeCells count="27">
    <mergeCell ref="B2:K3"/>
    <mergeCell ref="E6:K6"/>
    <mergeCell ref="B7:K8"/>
    <mergeCell ref="E11:K11"/>
    <mergeCell ref="F15:H15"/>
    <mergeCell ref="I15:J15"/>
    <mergeCell ref="F16:H16"/>
    <mergeCell ref="I16:J16"/>
    <mergeCell ref="F17:H17"/>
    <mergeCell ref="I17:J17"/>
    <mergeCell ref="F18:H18"/>
    <mergeCell ref="I18:J18"/>
    <mergeCell ref="F19:H19"/>
    <mergeCell ref="I19:J19"/>
    <mergeCell ref="E20:K20"/>
    <mergeCell ref="F24:H24"/>
    <mergeCell ref="I24:J24"/>
    <mergeCell ref="F25:H25"/>
    <mergeCell ref="I25:J25"/>
    <mergeCell ref="E29:K29"/>
    <mergeCell ref="E33:K33"/>
    <mergeCell ref="F26:H26"/>
    <mergeCell ref="I26:J26"/>
    <mergeCell ref="F27:H27"/>
    <mergeCell ref="I27:J27"/>
    <mergeCell ref="F28:H28"/>
    <mergeCell ref="I28:J28"/>
  </mergeCells>
  <dataValidations count="1">
    <dataValidation type="list" allowBlank="1" showInputMessage="1" showErrorMessage="1" sqref="K16:K19 K25:K28">
      <formula1>'11業務継続計画'!#REF!</formula1>
    </dataValidation>
  </dataValidations>
  <printOptions/>
  <pageMargins left="0.7874015748031497" right="0.7874015748031497" top="0.5905511811023623" bottom="0.1968503937007874" header="0.5118110236220472" footer="0.5118110236220472"/>
  <pageSetup horizontalDpi="600" verticalDpi="600" orientation="portrait" paperSize="9" r:id="rId2"/>
  <headerFooter alignWithMargins="0">
    <oddFooter>&amp;C&amp;"ＭＳ Ｐ明朝,標準"－１３－</oddFooter>
  </headerFooter>
  <drawing r:id="rId1"/>
</worksheet>
</file>

<file path=xl/worksheets/sheet15.xml><?xml version="1.0" encoding="utf-8"?>
<worksheet xmlns="http://schemas.openxmlformats.org/spreadsheetml/2006/main" xmlns:r="http://schemas.openxmlformats.org/officeDocument/2006/relationships">
  <dimension ref="A1:S20"/>
  <sheetViews>
    <sheetView zoomScalePageLayoutView="0" workbookViewId="0" topLeftCell="A2">
      <selection activeCell="O24" sqref="O24"/>
    </sheetView>
  </sheetViews>
  <sheetFormatPr defaultColWidth="10.33203125" defaultRowHeight="13.5"/>
  <cols>
    <col min="1" max="4" width="2" style="434" customWidth="1"/>
    <col min="5" max="5" width="18.33203125" style="434" customWidth="1"/>
    <col min="6" max="6" width="26.5" style="434" customWidth="1"/>
    <col min="7" max="7" width="16" style="434" customWidth="1"/>
    <col min="8" max="8" width="19.83203125" style="434" customWidth="1"/>
    <col min="9" max="9" width="1.171875" style="434" customWidth="1"/>
    <col min="10" max="10" width="4.16015625" style="434" customWidth="1"/>
    <col min="11" max="16384" width="10.33203125" style="434" customWidth="1"/>
  </cols>
  <sheetData>
    <row r="1" spans="1:19" ht="23.25" customHeight="1">
      <c r="A1" s="435" t="s">
        <v>744</v>
      </c>
      <c r="B1" s="436"/>
      <c r="C1" s="435"/>
      <c r="D1" s="435"/>
      <c r="E1" s="435"/>
      <c r="S1" s="434" t="s">
        <v>740</v>
      </c>
    </row>
    <row r="2" spans="1:15" ht="15" customHeight="1">
      <c r="A2" s="435"/>
      <c r="B2" s="436"/>
      <c r="C2" s="435"/>
      <c r="D2" s="435"/>
      <c r="E2" s="435"/>
      <c r="O2" s="441" t="s">
        <v>741</v>
      </c>
    </row>
    <row r="3" spans="2:15" s="437" customFormat="1" ht="21" customHeight="1">
      <c r="B3" s="115" t="s">
        <v>745</v>
      </c>
      <c r="O3" s="441" t="s">
        <v>581</v>
      </c>
    </row>
    <row r="4" spans="2:15" s="437" customFormat="1" ht="21" customHeight="1">
      <c r="B4" s="115"/>
      <c r="H4" s="432" t="s">
        <v>727</v>
      </c>
      <c r="O4" s="441"/>
    </row>
    <row r="5" spans="5:15" s="116" customFormat="1" ht="20.25" customHeight="1">
      <c r="E5" s="115" t="s">
        <v>728</v>
      </c>
      <c r="O5" s="441" t="s">
        <v>701</v>
      </c>
    </row>
    <row r="6" spans="5:15" s="116" customFormat="1" ht="45" customHeight="1">
      <c r="E6" s="848"/>
      <c r="F6" s="849"/>
      <c r="G6" s="849"/>
      <c r="H6" s="850"/>
      <c r="I6" s="169"/>
      <c r="O6" s="441" t="s">
        <v>202</v>
      </c>
    </row>
    <row r="7" s="437" customFormat="1" ht="20.25" customHeight="1">
      <c r="E7" s="115" t="s">
        <v>729</v>
      </c>
    </row>
    <row r="8" spans="5:9" s="116" customFormat="1" ht="45" customHeight="1">
      <c r="E8" s="848"/>
      <c r="F8" s="849"/>
      <c r="G8" s="849"/>
      <c r="H8" s="850"/>
      <c r="I8" s="169"/>
    </row>
    <row r="9" spans="2:7" s="437" customFormat="1" ht="21" customHeight="1">
      <c r="B9" s="115" t="s">
        <v>746</v>
      </c>
      <c r="G9" s="115"/>
    </row>
    <row r="10" spans="2:8" s="437" customFormat="1" ht="21" customHeight="1">
      <c r="B10" s="115"/>
      <c r="G10" s="115"/>
      <c r="H10" s="432" t="s">
        <v>730</v>
      </c>
    </row>
    <row r="11" s="116" customFormat="1" ht="14.25" customHeight="1">
      <c r="E11" s="123" t="s">
        <v>5</v>
      </c>
    </row>
    <row r="12" spans="5:14" s="116" customFormat="1" ht="45" customHeight="1">
      <c r="E12" s="848"/>
      <c r="F12" s="849"/>
      <c r="G12" s="849"/>
      <c r="H12" s="850"/>
      <c r="I12" s="169"/>
      <c r="N12" s="123" t="s">
        <v>742</v>
      </c>
    </row>
    <row r="13" spans="2:8" s="437" customFormat="1" ht="21" customHeight="1">
      <c r="B13" s="115" t="s">
        <v>747</v>
      </c>
      <c r="G13" s="115"/>
      <c r="H13" s="115" t="s">
        <v>731</v>
      </c>
    </row>
    <row r="14" s="116" customFormat="1" ht="14.25" customHeight="1">
      <c r="E14" s="123" t="s">
        <v>732</v>
      </c>
    </row>
    <row r="15" spans="5:9" s="116" customFormat="1" ht="14.25" customHeight="1">
      <c r="E15" s="438" t="s">
        <v>733</v>
      </c>
      <c r="F15" s="438" t="s">
        <v>734</v>
      </c>
      <c r="G15" s="438" t="s">
        <v>735</v>
      </c>
      <c r="H15" s="438" t="s">
        <v>736</v>
      </c>
      <c r="I15" s="169"/>
    </row>
    <row r="16" spans="5:8" ht="41.25" customHeight="1">
      <c r="E16" s="439"/>
      <c r="F16" s="439"/>
      <c r="G16" s="439"/>
      <c r="H16" s="440" t="s">
        <v>581</v>
      </c>
    </row>
    <row r="17" spans="2:11" s="437" customFormat="1" ht="21" customHeight="1">
      <c r="B17" s="115" t="s">
        <v>743</v>
      </c>
      <c r="G17" s="115"/>
      <c r="H17" s="115" t="s">
        <v>737</v>
      </c>
      <c r="K17" s="437" t="s">
        <v>141</v>
      </c>
    </row>
    <row r="18" s="116" customFormat="1" ht="14.25" customHeight="1">
      <c r="E18" s="123" t="s">
        <v>738</v>
      </c>
    </row>
    <row r="19" spans="5:9" s="116" customFormat="1" ht="14.25" customHeight="1">
      <c r="E19" s="862" t="s">
        <v>739</v>
      </c>
      <c r="F19" s="863"/>
      <c r="G19" s="438" t="s">
        <v>735</v>
      </c>
      <c r="H19" s="438" t="s">
        <v>736</v>
      </c>
      <c r="I19" s="169"/>
    </row>
    <row r="20" spans="5:8" ht="54" customHeight="1">
      <c r="E20" s="864"/>
      <c r="F20" s="865"/>
      <c r="G20" s="439"/>
      <c r="H20" s="440" t="s">
        <v>581</v>
      </c>
    </row>
    <row r="21" ht="23.25" customHeight="1"/>
    <row r="22" ht="23.25" customHeight="1"/>
  </sheetData>
  <sheetProtection/>
  <mergeCells count="5">
    <mergeCell ref="E19:F19"/>
    <mergeCell ref="E20:F20"/>
    <mergeCell ref="E6:H6"/>
    <mergeCell ref="E8:H8"/>
    <mergeCell ref="E12:H12"/>
  </mergeCells>
  <dataValidations count="1">
    <dataValidation type="list" allowBlank="1" showInputMessage="1" showErrorMessage="1" sqref="H16 H20">
      <formula1>$O$3:$O$6</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headerFooter>
    <oddFooter>&amp;C&amp;"ＭＳ Ｐ明朝,標準"－１４－</oddFooter>
  </headerFooter>
  <drawing r:id="rId2"/>
  <tableParts>
    <tablePart r:id="rId1"/>
  </tableParts>
</worksheet>
</file>

<file path=xl/worksheets/sheet16.xml><?xml version="1.0" encoding="utf-8"?>
<worksheet xmlns="http://schemas.openxmlformats.org/spreadsheetml/2006/main" xmlns:r="http://schemas.openxmlformats.org/officeDocument/2006/relationships">
  <dimension ref="A1:L39"/>
  <sheetViews>
    <sheetView showZeros="0" view="pageBreakPreview" zoomScaleSheetLayoutView="100" zoomScalePageLayoutView="0" workbookViewId="0" topLeftCell="A1">
      <selection activeCell="A1" sqref="A1"/>
    </sheetView>
  </sheetViews>
  <sheetFormatPr defaultColWidth="10.33203125" defaultRowHeight="19.5" customHeight="1"/>
  <cols>
    <col min="1" max="1" width="5.16015625" style="319" customWidth="1"/>
    <col min="2" max="2" width="4.33203125" style="319" customWidth="1"/>
    <col min="3" max="3" width="8.66015625" style="319" customWidth="1"/>
    <col min="4" max="4" width="4.16015625" style="319" customWidth="1"/>
    <col min="5" max="5" width="19.66015625" style="319" customWidth="1"/>
    <col min="6" max="6" width="4.16015625" style="319" customWidth="1"/>
    <col min="7" max="7" width="19.66015625" style="319" customWidth="1"/>
    <col min="8" max="8" width="4.16015625" style="319" customWidth="1"/>
    <col min="9" max="9" width="19.66015625" style="319" customWidth="1"/>
    <col min="10" max="16384" width="10.33203125" style="319" customWidth="1"/>
  </cols>
  <sheetData>
    <row r="1" ht="19.5" customHeight="1">
      <c r="A1" s="75" t="s">
        <v>748</v>
      </c>
    </row>
    <row r="2" ht="19.5" customHeight="1">
      <c r="A2" s="75" t="s">
        <v>490</v>
      </c>
    </row>
    <row r="3" spans="1:9" ht="19.5" customHeight="1">
      <c r="A3" s="883" t="s">
        <v>259</v>
      </c>
      <c r="B3" s="884"/>
      <c r="C3" s="884"/>
      <c r="D3" s="885"/>
      <c r="E3" s="877" t="str">
        <f>'表紙・目次'!$B$1-1&amp;"年度"</f>
        <v>5年度</v>
      </c>
      <c r="F3" s="877"/>
      <c r="G3" s="877"/>
      <c r="H3" s="877"/>
      <c r="I3" s="870" t="s">
        <v>659</v>
      </c>
    </row>
    <row r="4" spans="1:9" ht="19.5" customHeight="1">
      <c r="A4" s="886"/>
      <c r="B4" s="887"/>
      <c r="C4" s="887"/>
      <c r="D4" s="888"/>
      <c r="E4" s="882" t="s">
        <v>279</v>
      </c>
      <c r="F4" s="882"/>
      <c r="G4" s="882" t="s">
        <v>264</v>
      </c>
      <c r="H4" s="882"/>
      <c r="I4" s="871"/>
    </row>
    <row r="5" spans="1:9" ht="19.5" customHeight="1">
      <c r="A5" s="877" t="s">
        <v>260</v>
      </c>
      <c r="B5" s="877"/>
      <c r="C5" s="891" t="s">
        <v>84</v>
      </c>
      <c r="D5" s="892"/>
      <c r="E5" s="882"/>
      <c r="F5" s="882"/>
      <c r="G5" s="882"/>
      <c r="H5" s="882"/>
      <c r="I5" s="872"/>
    </row>
    <row r="6" spans="1:9" ht="19.5" customHeight="1">
      <c r="A6" s="889"/>
      <c r="B6" s="890"/>
      <c r="C6" s="878"/>
      <c r="D6" s="879"/>
      <c r="E6" s="878" t="s">
        <v>135</v>
      </c>
      <c r="F6" s="879"/>
      <c r="G6" s="878" t="s">
        <v>336</v>
      </c>
      <c r="H6" s="879"/>
      <c r="I6" s="320"/>
    </row>
    <row r="7" spans="1:9" ht="19.5" customHeight="1">
      <c r="A7" s="893" t="s">
        <v>261</v>
      </c>
      <c r="B7" s="894"/>
      <c r="C7" s="886"/>
      <c r="D7" s="888"/>
      <c r="E7" s="880"/>
      <c r="F7" s="881"/>
      <c r="G7" s="880"/>
      <c r="H7" s="881"/>
      <c r="I7" s="320"/>
    </row>
    <row r="8" spans="1:9" ht="19.5" customHeight="1">
      <c r="A8" s="869" t="s">
        <v>262</v>
      </c>
      <c r="B8" s="869"/>
      <c r="C8" s="874"/>
      <c r="D8" s="875"/>
      <c r="E8" s="866"/>
      <c r="F8" s="867"/>
      <c r="G8" s="866"/>
      <c r="H8" s="868"/>
      <c r="I8" s="363"/>
    </row>
    <row r="9" spans="1:9" ht="19.5" customHeight="1">
      <c r="A9" s="869"/>
      <c r="B9" s="869"/>
      <c r="C9" s="874"/>
      <c r="D9" s="875"/>
      <c r="E9" s="866"/>
      <c r="F9" s="867"/>
      <c r="G9" s="866"/>
      <c r="H9" s="868"/>
      <c r="I9" s="363"/>
    </row>
    <row r="10" spans="1:9" ht="19.5" customHeight="1">
      <c r="A10" s="869"/>
      <c r="B10" s="869"/>
      <c r="C10" s="874"/>
      <c r="D10" s="875"/>
      <c r="E10" s="866"/>
      <c r="F10" s="867"/>
      <c r="G10" s="866"/>
      <c r="H10" s="868"/>
      <c r="I10" s="363"/>
    </row>
    <row r="11" spans="1:9" ht="19.5" customHeight="1">
      <c r="A11" s="869" t="s">
        <v>452</v>
      </c>
      <c r="B11" s="869"/>
      <c r="C11" s="874"/>
      <c r="D11" s="875"/>
      <c r="E11" s="866"/>
      <c r="F11" s="867"/>
      <c r="G11" s="866"/>
      <c r="H11" s="868"/>
      <c r="I11" s="363"/>
    </row>
    <row r="12" spans="1:9" ht="19.5" customHeight="1">
      <c r="A12" s="869"/>
      <c r="B12" s="869"/>
      <c r="C12" s="874"/>
      <c r="D12" s="875"/>
      <c r="E12" s="866"/>
      <c r="F12" s="867"/>
      <c r="G12" s="866"/>
      <c r="H12" s="868"/>
      <c r="I12" s="363"/>
    </row>
    <row r="13" spans="1:9" ht="19.5" customHeight="1">
      <c r="A13" s="869"/>
      <c r="B13" s="869"/>
      <c r="C13" s="874"/>
      <c r="D13" s="875"/>
      <c r="E13" s="866"/>
      <c r="F13" s="867"/>
      <c r="G13" s="866"/>
      <c r="H13" s="868"/>
      <c r="I13" s="363"/>
    </row>
    <row r="14" spans="1:9" ht="19.5" customHeight="1">
      <c r="A14" s="869" t="s">
        <v>49</v>
      </c>
      <c r="B14" s="869"/>
      <c r="C14" s="874"/>
      <c r="D14" s="875"/>
      <c r="E14" s="866"/>
      <c r="F14" s="867"/>
      <c r="G14" s="866"/>
      <c r="H14" s="868"/>
      <c r="I14" s="363"/>
    </row>
    <row r="15" spans="1:9" ht="19.5" customHeight="1">
      <c r="A15" s="869"/>
      <c r="B15" s="869"/>
      <c r="C15" s="874"/>
      <c r="D15" s="875"/>
      <c r="E15" s="866"/>
      <c r="F15" s="867"/>
      <c r="G15" s="866"/>
      <c r="H15" s="868"/>
      <c r="I15" s="363"/>
    </row>
    <row r="16" spans="1:9" ht="19.5" customHeight="1">
      <c r="A16" s="869" t="s">
        <v>558</v>
      </c>
      <c r="B16" s="869"/>
      <c r="C16" s="874"/>
      <c r="D16" s="875"/>
      <c r="E16" s="866"/>
      <c r="F16" s="867"/>
      <c r="G16" s="866"/>
      <c r="H16" s="868"/>
      <c r="I16" s="363"/>
    </row>
    <row r="17" spans="1:9" ht="19.5" customHeight="1">
      <c r="A17" s="869"/>
      <c r="B17" s="869"/>
      <c r="C17" s="874"/>
      <c r="D17" s="875"/>
      <c r="E17" s="866"/>
      <c r="F17" s="867"/>
      <c r="G17" s="866"/>
      <c r="H17" s="868"/>
      <c r="I17" s="363"/>
    </row>
    <row r="18" spans="1:9" ht="19.5" customHeight="1">
      <c r="A18" s="869" t="s">
        <v>263</v>
      </c>
      <c r="B18" s="869"/>
      <c r="C18" s="874"/>
      <c r="D18" s="875"/>
      <c r="E18" s="866"/>
      <c r="F18" s="867"/>
      <c r="G18" s="866"/>
      <c r="H18" s="868"/>
      <c r="I18" s="363"/>
    </row>
    <row r="19" spans="1:9" ht="19.5" customHeight="1">
      <c r="A19" s="869"/>
      <c r="B19" s="869"/>
      <c r="C19" s="874"/>
      <c r="D19" s="875"/>
      <c r="E19" s="866"/>
      <c r="F19" s="867"/>
      <c r="G19" s="866"/>
      <c r="H19" s="868"/>
      <c r="I19" s="363"/>
    </row>
    <row r="20" spans="1:9" ht="19.5" customHeight="1">
      <c r="A20" s="869" t="s">
        <v>3</v>
      </c>
      <c r="B20" s="869"/>
      <c r="C20" s="874"/>
      <c r="D20" s="875"/>
      <c r="E20" s="866"/>
      <c r="F20" s="867"/>
      <c r="G20" s="866"/>
      <c r="H20" s="868"/>
      <c r="I20" s="363"/>
    </row>
    <row r="21" spans="1:9" ht="19.5" customHeight="1">
      <c r="A21" s="869"/>
      <c r="B21" s="869"/>
      <c r="C21" s="874"/>
      <c r="D21" s="875"/>
      <c r="E21" s="866"/>
      <c r="F21" s="867"/>
      <c r="G21" s="866"/>
      <c r="H21" s="868"/>
      <c r="I21" s="363"/>
    </row>
    <row r="22" spans="1:9" ht="19.5" customHeight="1">
      <c r="A22" s="869"/>
      <c r="B22" s="869"/>
      <c r="C22" s="874"/>
      <c r="D22" s="875"/>
      <c r="E22" s="866"/>
      <c r="F22" s="867"/>
      <c r="G22" s="866"/>
      <c r="H22" s="868"/>
      <c r="I22" s="363"/>
    </row>
    <row r="23" spans="1:9" ht="19.5" customHeight="1">
      <c r="A23" s="891" t="s">
        <v>201</v>
      </c>
      <c r="B23" s="901"/>
      <c r="C23" s="901"/>
      <c r="D23" s="892"/>
      <c r="E23" s="866">
        <f>SUM(E7:F22)</f>
        <v>0</v>
      </c>
      <c r="F23" s="867"/>
      <c r="G23" s="866">
        <f>SUM(G7:H22)</f>
        <v>0</v>
      </c>
      <c r="H23" s="868"/>
      <c r="I23" s="363"/>
    </row>
    <row r="24" spans="1:9" s="323" customFormat="1" ht="17.25" customHeight="1">
      <c r="A24" s="321" t="s">
        <v>136</v>
      </c>
      <c r="B24" s="322" t="s">
        <v>137</v>
      </c>
      <c r="C24" s="876" t="s">
        <v>660</v>
      </c>
      <c r="D24" s="876"/>
      <c r="E24" s="876"/>
      <c r="F24" s="876"/>
      <c r="G24" s="876"/>
      <c r="H24" s="876"/>
      <c r="I24" s="876"/>
    </row>
    <row r="25" spans="1:9" s="324" customFormat="1" ht="17.25" customHeight="1">
      <c r="A25" s="321"/>
      <c r="B25" s="322" t="s">
        <v>80</v>
      </c>
      <c r="C25" s="904" t="s">
        <v>598</v>
      </c>
      <c r="D25" s="904"/>
      <c r="E25" s="904"/>
      <c r="F25" s="904"/>
      <c r="G25" s="904"/>
      <c r="H25" s="904"/>
      <c r="I25" s="904"/>
    </row>
    <row r="26" spans="1:9" s="324" customFormat="1" ht="28.5" customHeight="1">
      <c r="A26" s="321"/>
      <c r="B26" s="342" t="s">
        <v>81</v>
      </c>
      <c r="C26" s="873" t="s">
        <v>559</v>
      </c>
      <c r="D26" s="873"/>
      <c r="E26" s="873"/>
      <c r="F26" s="873"/>
      <c r="G26" s="873"/>
      <c r="H26" s="873"/>
      <c r="I26" s="873"/>
    </row>
    <row r="27" spans="1:9" s="324" customFormat="1" ht="18.75" customHeight="1">
      <c r="A27" s="325"/>
      <c r="B27" s="322" t="s">
        <v>82</v>
      </c>
      <c r="C27" s="873" t="s">
        <v>661</v>
      </c>
      <c r="D27" s="873"/>
      <c r="E27" s="873"/>
      <c r="F27" s="873"/>
      <c r="G27" s="873"/>
      <c r="H27" s="873"/>
      <c r="I27" s="873"/>
    </row>
    <row r="28" spans="1:9" s="324" customFormat="1" ht="18.75" customHeight="1">
      <c r="A28" s="326"/>
      <c r="B28" s="322" t="s">
        <v>83</v>
      </c>
      <c r="C28" s="873" t="s">
        <v>138</v>
      </c>
      <c r="D28" s="873"/>
      <c r="E28" s="873"/>
      <c r="F28" s="873"/>
      <c r="G28" s="873"/>
      <c r="H28" s="873"/>
      <c r="I28" s="873"/>
    </row>
    <row r="29" spans="1:9" ht="19.5" customHeight="1">
      <c r="A29" s="326"/>
      <c r="B29" s="326"/>
      <c r="C29" s="326"/>
      <c r="D29" s="323"/>
      <c r="E29" s="323"/>
      <c r="F29" s="323"/>
      <c r="G29" s="323"/>
      <c r="H29" s="323"/>
      <c r="I29" s="327"/>
    </row>
    <row r="30" ht="19.5" customHeight="1">
      <c r="A30" s="89" t="s">
        <v>662</v>
      </c>
    </row>
    <row r="31" spans="1:12" ht="19.5" customHeight="1">
      <c r="A31" s="902" t="s">
        <v>257</v>
      </c>
      <c r="B31" s="902"/>
      <c r="C31" s="902"/>
      <c r="D31" s="898" t="s">
        <v>258</v>
      </c>
      <c r="E31" s="900"/>
      <c r="F31" s="898" t="s">
        <v>139</v>
      </c>
      <c r="G31" s="899"/>
      <c r="H31" s="899"/>
      <c r="I31" s="900"/>
      <c r="L31" s="319" t="s">
        <v>581</v>
      </c>
    </row>
    <row r="32" spans="1:12" ht="19.5" customHeight="1">
      <c r="A32" s="903" t="s">
        <v>599</v>
      </c>
      <c r="B32" s="903"/>
      <c r="C32" s="903"/>
      <c r="D32" s="898" t="s">
        <v>581</v>
      </c>
      <c r="E32" s="900"/>
      <c r="F32" s="895"/>
      <c r="G32" s="896"/>
      <c r="H32" s="896"/>
      <c r="I32" s="897"/>
      <c r="L32" s="319" t="s">
        <v>1</v>
      </c>
    </row>
    <row r="33" spans="1:12" ht="19.5" customHeight="1">
      <c r="A33" s="902" t="s">
        <v>600</v>
      </c>
      <c r="B33" s="902"/>
      <c r="C33" s="902"/>
      <c r="D33" s="898" t="s">
        <v>581</v>
      </c>
      <c r="E33" s="900"/>
      <c r="F33" s="895"/>
      <c r="G33" s="896"/>
      <c r="H33" s="896"/>
      <c r="I33" s="897"/>
      <c r="L33" s="319" t="s">
        <v>2</v>
      </c>
    </row>
    <row r="34" spans="1:9" ht="19.5" customHeight="1">
      <c r="A34" s="903" t="s">
        <v>601</v>
      </c>
      <c r="B34" s="903"/>
      <c r="C34" s="903"/>
      <c r="D34" s="898" t="s">
        <v>581</v>
      </c>
      <c r="E34" s="900"/>
      <c r="F34" s="895"/>
      <c r="G34" s="896"/>
      <c r="H34" s="896"/>
      <c r="I34" s="897"/>
    </row>
    <row r="35" spans="1:2" ht="19.5" customHeight="1">
      <c r="A35" s="328" t="s">
        <v>140</v>
      </c>
      <c r="B35" s="319" t="s">
        <v>603</v>
      </c>
    </row>
    <row r="36" ht="19.5" customHeight="1">
      <c r="B36" s="319" t="s">
        <v>602</v>
      </c>
    </row>
    <row r="39" ht="19.5" customHeight="1">
      <c r="B39" s="319" t="s">
        <v>141</v>
      </c>
    </row>
  </sheetData>
  <sheetProtection/>
  <mergeCells count="95">
    <mergeCell ref="A20:B20"/>
    <mergeCell ref="C20:D20"/>
    <mergeCell ref="A21:B21"/>
    <mergeCell ref="C21:D21"/>
    <mergeCell ref="G20:H20"/>
    <mergeCell ref="E21:F21"/>
    <mergeCell ref="E15:F15"/>
    <mergeCell ref="E9:F9"/>
    <mergeCell ref="E10:F10"/>
    <mergeCell ref="G10:H10"/>
    <mergeCell ref="A11:B11"/>
    <mergeCell ref="C11:D11"/>
    <mergeCell ref="E11:F11"/>
    <mergeCell ref="G11:H11"/>
    <mergeCell ref="E12:F12"/>
    <mergeCell ref="G13:H13"/>
    <mergeCell ref="D32:E32"/>
    <mergeCell ref="D31:E31"/>
    <mergeCell ref="A23:D23"/>
    <mergeCell ref="A33:C33"/>
    <mergeCell ref="A34:C34"/>
    <mergeCell ref="A32:C32"/>
    <mergeCell ref="A31:C31"/>
    <mergeCell ref="C28:I28"/>
    <mergeCell ref="C25:I25"/>
    <mergeCell ref="C26:I26"/>
    <mergeCell ref="G17:H17"/>
    <mergeCell ref="E18:F18"/>
    <mergeCell ref="G18:H18"/>
    <mergeCell ref="F34:I34"/>
    <mergeCell ref="F31:I31"/>
    <mergeCell ref="F32:I32"/>
    <mergeCell ref="F33:I33"/>
    <mergeCell ref="D34:E34"/>
    <mergeCell ref="D33:E33"/>
    <mergeCell ref="E23:F23"/>
    <mergeCell ref="G16:H16"/>
    <mergeCell ref="G8:H8"/>
    <mergeCell ref="G9:H9"/>
    <mergeCell ref="E8:F8"/>
    <mergeCell ref="G15:H15"/>
    <mergeCell ref="E16:F16"/>
    <mergeCell ref="G12:H12"/>
    <mergeCell ref="E14:F14"/>
    <mergeCell ref="G14:H14"/>
    <mergeCell ref="E13:F13"/>
    <mergeCell ref="A3:D4"/>
    <mergeCell ref="A6:B6"/>
    <mergeCell ref="C6:D6"/>
    <mergeCell ref="A5:B5"/>
    <mergeCell ref="C5:D5"/>
    <mergeCell ref="C7:D7"/>
    <mergeCell ref="A7:B7"/>
    <mergeCell ref="E3:H3"/>
    <mergeCell ref="G6:H6"/>
    <mergeCell ref="E7:F7"/>
    <mergeCell ref="E4:F5"/>
    <mergeCell ref="G4:H5"/>
    <mergeCell ref="E6:F6"/>
    <mergeCell ref="G7:H7"/>
    <mergeCell ref="C8:D8"/>
    <mergeCell ref="C9:D9"/>
    <mergeCell ref="A8:B8"/>
    <mergeCell ref="A10:B10"/>
    <mergeCell ref="A12:B12"/>
    <mergeCell ref="C10:D10"/>
    <mergeCell ref="C12:D12"/>
    <mergeCell ref="A17:B17"/>
    <mergeCell ref="C18:D18"/>
    <mergeCell ref="A16:B16"/>
    <mergeCell ref="A15:B15"/>
    <mergeCell ref="A13:B13"/>
    <mergeCell ref="A14:B14"/>
    <mergeCell ref="C16:D16"/>
    <mergeCell ref="C13:D13"/>
    <mergeCell ref="C14:D14"/>
    <mergeCell ref="C15:D15"/>
    <mergeCell ref="E22:F22"/>
    <mergeCell ref="C19:D19"/>
    <mergeCell ref="C22:D22"/>
    <mergeCell ref="E20:F20"/>
    <mergeCell ref="E19:F19"/>
    <mergeCell ref="G21:H21"/>
    <mergeCell ref="G22:H22"/>
    <mergeCell ref="G19:H19"/>
    <mergeCell ref="E17:F17"/>
    <mergeCell ref="G23:H23"/>
    <mergeCell ref="A9:B9"/>
    <mergeCell ref="I3:I5"/>
    <mergeCell ref="C27:I27"/>
    <mergeCell ref="A22:B22"/>
    <mergeCell ref="C17:D17"/>
    <mergeCell ref="A19:B19"/>
    <mergeCell ref="A18:B18"/>
    <mergeCell ref="C24:I24"/>
  </mergeCells>
  <dataValidations count="2">
    <dataValidation allowBlank="1" showInputMessage="1" showErrorMessage="1" imeMode="hiragana" sqref="A6:D22 F32:I34 I6:I23"/>
    <dataValidation type="list" allowBlank="1" showInputMessage="1" showErrorMessage="1" sqref="D32:E34">
      <formula1>$L$31:$L$33</formula1>
    </dataValidation>
  </dataValidations>
  <printOptions/>
  <pageMargins left="0.8661417322834646" right="0.3937007874015748" top="0.4724409448818898" bottom="0.5905511811023623" header="0.5118110236220472" footer="0.2755905511811024"/>
  <pageSetup horizontalDpi="600" verticalDpi="600" orientation="portrait" paperSize="9" r:id="rId3"/>
  <headerFooter alignWithMargins="0">
    <oddFooter>&amp;C&amp;"ＭＳ Ｐ明朝,標準"&amp;12－１５－</oddFooter>
  </headerFooter>
  <legacyDrawing r:id="rId2"/>
</worksheet>
</file>

<file path=xl/worksheets/sheet17.xml><?xml version="1.0" encoding="utf-8"?>
<worksheet xmlns="http://schemas.openxmlformats.org/spreadsheetml/2006/main" xmlns:r="http://schemas.openxmlformats.org/officeDocument/2006/relationships">
  <dimension ref="A1:AE38"/>
  <sheetViews>
    <sheetView zoomScaleSheetLayoutView="100" zoomScalePageLayoutView="0" workbookViewId="0" topLeftCell="A1">
      <selection activeCell="AB19" sqref="AB19"/>
    </sheetView>
  </sheetViews>
  <sheetFormatPr defaultColWidth="10.33203125" defaultRowHeight="13.5"/>
  <cols>
    <col min="1" max="1" width="3.66015625" style="329" customWidth="1"/>
    <col min="2" max="2" width="3.33203125" style="329" customWidth="1"/>
    <col min="3" max="3" width="8.5" style="329" customWidth="1"/>
    <col min="4" max="4" width="7.33203125" style="329" customWidth="1"/>
    <col min="5" max="22" width="5.66015625" style="329" customWidth="1"/>
    <col min="23" max="16384" width="10.33203125" style="329" customWidth="1"/>
  </cols>
  <sheetData>
    <row r="1" ht="18.75" customHeight="1">
      <c r="A1" s="74" t="s">
        <v>749</v>
      </c>
    </row>
    <row r="2" spans="1:22" ht="34.5" customHeight="1">
      <c r="A2" s="941" t="s">
        <v>440</v>
      </c>
      <c r="B2" s="941"/>
      <c r="C2" s="941"/>
      <c r="D2" s="941"/>
      <c r="E2" s="907"/>
      <c r="F2" s="908"/>
      <c r="G2" s="908"/>
      <c r="H2" s="908"/>
      <c r="I2" s="908"/>
      <c r="J2" s="909"/>
      <c r="K2" s="907"/>
      <c r="L2" s="908"/>
      <c r="M2" s="908"/>
      <c r="N2" s="908"/>
      <c r="O2" s="908"/>
      <c r="P2" s="909"/>
      <c r="Q2" s="907"/>
      <c r="R2" s="908"/>
      <c r="S2" s="908"/>
      <c r="T2" s="908"/>
      <c r="U2" s="908"/>
      <c r="V2" s="909"/>
    </row>
    <row r="3" spans="1:31" ht="43.5" customHeight="1">
      <c r="A3" s="913" t="s">
        <v>323</v>
      </c>
      <c r="B3" s="922"/>
      <c r="C3" s="922"/>
      <c r="D3" s="923"/>
      <c r="E3" s="913"/>
      <c r="F3" s="922"/>
      <c r="G3" s="922"/>
      <c r="H3" s="922"/>
      <c r="I3" s="922"/>
      <c r="J3" s="923"/>
      <c r="K3" s="913"/>
      <c r="L3" s="922"/>
      <c r="M3" s="922"/>
      <c r="N3" s="922"/>
      <c r="O3" s="922"/>
      <c r="P3" s="923"/>
      <c r="Q3" s="913"/>
      <c r="R3" s="922"/>
      <c r="S3" s="922"/>
      <c r="T3" s="922"/>
      <c r="U3" s="922"/>
      <c r="V3" s="923"/>
      <c r="AE3" s="329" t="s">
        <v>513</v>
      </c>
    </row>
    <row r="4" spans="1:31" ht="21.75" customHeight="1">
      <c r="A4" s="934" t="s">
        <v>324</v>
      </c>
      <c r="B4" s="935"/>
      <c r="C4" s="935"/>
      <c r="D4" s="953"/>
      <c r="E4" s="905"/>
      <c r="F4" s="906"/>
      <c r="G4" s="906"/>
      <c r="H4" s="906"/>
      <c r="I4" s="906"/>
      <c r="J4" s="332" t="s">
        <v>336</v>
      </c>
      <c r="K4" s="905"/>
      <c r="L4" s="906"/>
      <c r="M4" s="906"/>
      <c r="N4" s="906"/>
      <c r="O4" s="906"/>
      <c r="P4" s="332" t="s">
        <v>336</v>
      </c>
      <c r="Q4" s="905"/>
      <c r="R4" s="906"/>
      <c r="S4" s="906"/>
      <c r="T4" s="906"/>
      <c r="U4" s="906"/>
      <c r="V4" s="332" t="s">
        <v>336</v>
      </c>
      <c r="AE4" s="329" t="s">
        <v>514</v>
      </c>
    </row>
    <row r="5" spans="1:31" ht="21.75" customHeight="1">
      <c r="A5" s="938"/>
      <c r="B5" s="939"/>
      <c r="C5" s="939"/>
      <c r="D5" s="954"/>
      <c r="E5" s="919"/>
      <c r="F5" s="920"/>
      <c r="G5" s="920"/>
      <c r="H5" s="920"/>
      <c r="I5" s="920"/>
      <c r="J5" s="333" t="s">
        <v>336</v>
      </c>
      <c r="K5" s="919"/>
      <c r="L5" s="920"/>
      <c r="M5" s="920"/>
      <c r="N5" s="920"/>
      <c r="O5" s="920"/>
      <c r="P5" s="333" t="s">
        <v>336</v>
      </c>
      <c r="Q5" s="919"/>
      <c r="R5" s="920"/>
      <c r="S5" s="920"/>
      <c r="T5" s="920"/>
      <c r="U5" s="920"/>
      <c r="V5" s="333" t="s">
        <v>336</v>
      </c>
      <c r="AE5" s="329" t="s">
        <v>515</v>
      </c>
    </row>
    <row r="6" spans="1:22" ht="34.5" customHeight="1">
      <c r="A6" s="933" t="s">
        <v>325</v>
      </c>
      <c r="B6" s="922"/>
      <c r="C6" s="922"/>
      <c r="D6" s="923"/>
      <c r="E6" s="924"/>
      <c r="F6" s="925"/>
      <c r="G6" s="925"/>
      <c r="H6" s="925"/>
      <c r="I6" s="925"/>
      <c r="J6" s="926"/>
      <c r="K6" s="924"/>
      <c r="L6" s="925"/>
      <c r="M6" s="925"/>
      <c r="N6" s="925"/>
      <c r="O6" s="925"/>
      <c r="P6" s="926"/>
      <c r="Q6" s="924"/>
      <c r="R6" s="925"/>
      <c r="S6" s="925"/>
      <c r="T6" s="925"/>
      <c r="U6" s="925"/>
      <c r="V6" s="926"/>
    </row>
    <row r="7" spans="1:22" ht="20.25" customHeight="1">
      <c r="A7" s="934" t="s">
        <v>326</v>
      </c>
      <c r="B7" s="935"/>
      <c r="C7" s="935"/>
      <c r="D7" s="953"/>
      <c r="E7" s="905"/>
      <c r="F7" s="906"/>
      <c r="G7" s="906"/>
      <c r="H7" s="906"/>
      <c r="I7" s="906"/>
      <c r="J7" s="332" t="s">
        <v>336</v>
      </c>
      <c r="K7" s="905"/>
      <c r="L7" s="906"/>
      <c r="M7" s="906"/>
      <c r="N7" s="906"/>
      <c r="O7" s="906"/>
      <c r="P7" s="332" t="s">
        <v>336</v>
      </c>
      <c r="Q7" s="905"/>
      <c r="R7" s="906"/>
      <c r="S7" s="906"/>
      <c r="T7" s="906"/>
      <c r="U7" s="906"/>
      <c r="V7" s="332" t="s">
        <v>336</v>
      </c>
    </row>
    <row r="8" spans="1:22" ht="20.25" customHeight="1">
      <c r="A8" s="938"/>
      <c r="B8" s="939"/>
      <c r="C8" s="939"/>
      <c r="D8" s="954"/>
      <c r="E8" s="919"/>
      <c r="F8" s="920"/>
      <c r="G8" s="920"/>
      <c r="H8" s="920"/>
      <c r="I8" s="920"/>
      <c r="J8" s="333" t="s">
        <v>336</v>
      </c>
      <c r="K8" s="919"/>
      <c r="L8" s="920"/>
      <c r="M8" s="920"/>
      <c r="N8" s="920"/>
      <c r="O8" s="920"/>
      <c r="P8" s="333" t="s">
        <v>336</v>
      </c>
      <c r="Q8" s="919"/>
      <c r="R8" s="920"/>
      <c r="S8" s="920"/>
      <c r="T8" s="920"/>
      <c r="U8" s="920"/>
      <c r="V8" s="333" t="s">
        <v>336</v>
      </c>
    </row>
    <row r="9" spans="1:22" ht="20.25" customHeight="1">
      <c r="A9" s="934" t="s">
        <v>327</v>
      </c>
      <c r="B9" s="935"/>
      <c r="C9" s="935"/>
      <c r="D9" s="953"/>
      <c r="E9" s="927"/>
      <c r="F9" s="928"/>
      <c r="G9" s="928"/>
      <c r="H9" s="928"/>
      <c r="I9" s="928"/>
      <c r="J9" s="929"/>
      <c r="K9" s="927"/>
      <c r="L9" s="928"/>
      <c r="M9" s="928"/>
      <c r="N9" s="928"/>
      <c r="O9" s="928"/>
      <c r="P9" s="929"/>
      <c r="Q9" s="927"/>
      <c r="R9" s="928"/>
      <c r="S9" s="928"/>
      <c r="T9" s="928"/>
      <c r="U9" s="928"/>
      <c r="V9" s="929"/>
    </row>
    <row r="10" spans="1:22" ht="20.25" customHeight="1">
      <c r="A10" s="938"/>
      <c r="B10" s="939"/>
      <c r="C10" s="939"/>
      <c r="D10" s="954"/>
      <c r="E10" s="930"/>
      <c r="F10" s="931"/>
      <c r="G10" s="931"/>
      <c r="H10" s="931"/>
      <c r="I10" s="931"/>
      <c r="J10" s="932"/>
      <c r="K10" s="930"/>
      <c r="L10" s="931"/>
      <c r="M10" s="931"/>
      <c r="N10" s="931"/>
      <c r="O10" s="931"/>
      <c r="P10" s="932"/>
      <c r="Q10" s="930"/>
      <c r="R10" s="931"/>
      <c r="S10" s="931"/>
      <c r="T10" s="931"/>
      <c r="U10" s="931"/>
      <c r="V10" s="932"/>
    </row>
    <row r="11" spans="1:22" ht="20.25" customHeight="1">
      <c r="A11" s="944" t="s">
        <v>322</v>
      </c>
      <c r="B11" s="945"/>
      <c r="C11" s="945"/>
      <c r="D11" s="946"/>
      <c r="E11" s="905"/>
      <c r="F11" s="906"/>
      <c r="G11" s="906"/>
      <c r="H11" s="906"/>
      <c r="I11" s="906"/>
      <c r="J11" s="335" t="s">
        <v>336</v>
      </c>
      <c r="K11" s="905"/>
      <c r="L11" s="906"/>
      <c r="M11" s="906"/>
      <c r="N11" s="906"/>
      <c r="O11" s="906"/>
      <c r="P11" s="335" t="s">
        <v>336</v>
      </c>
      <c r="Q11" s="905"/>
      <c r="R11" s="906"/>
      <c r="S11" s="906"/>
      <c r="T11" s="906"/>
      <c r="U11" s="906"/>
      <c r="V11" s="335" t="s">
        <v>336</v>
      </c>
    </row>
    <row r="12" spans="1:22" ht="20.25" customHeight="1">
      <c r="A12" s="947"/>
      <c r="B12" s="948"/>
      <c r="C12" s="948"/>
      <c r="D12" s="949"/>
      <c r="E12" s="919"/>
      <c r="F12" s="920"/>
      <c r="G12" s="920"/>
      <c r="H12" s="920"/>
      <c r="I12" s="920"/>
      <c r="J12" s="336"/>
      <c r="K12" s="919"/>
      <c r="L12" s="920"/>
      <c r="M12" s="920"/>
      <c r="N12" s="920"/>
      <c r="O12" s="920"/>
      <c r="P12" s="336"/>
      <c r="Q12" s="919"/>
      <c r="R12" s="920"/>
      <c r="S12" s="920"/>
      <c r="T12" s="920"/>
      <c r="U12" s="920"/>
      <c r="V12" s="336"/>
    </row>
    <row r="13" spans="1:22" ht="26.25" customHeight="1">
      <c r="A13" s="933" t="s">
        <v>328</v>
      </c>
      <c r="B13" s="922"/>
      <c r="C13" s="922"/>
      <c r="D13" s="923"/>
      <c r="E13" s="334"/>
      <c r="F13" s="330" t="s">
        <v>199</v>
      </c>
      <c r="G13" s="330"/>
      <c r="H13" s="330" t="s">
        <v>329</v>
      </c>
      <c r="I13" s="330"/>
      <c r="J13" s="331" t="s">
        <v>290</v>
      </c>
      <c r="K13" s="334"/>
      <c r="L13" s="330" t="s">
        <v>199</v>
      </c>
      <c r="M13" s="330"/>
      <c r="N13" s="330" t="s">
        <v>329</v>
      </c>
      <c r="O13" s="330"/>
      <c r="P13" s="331" t="s">
        <v>290</v>
      </c>
      <c r="Q13" s="334"/>
      <c r="R13" s="330" t="s">
        <v>199</v>
      </c>
      <c r="S13" s="330"/>
      <c r="T13" s="330" t="s">
        <v>329</v>
      </c>
      <c r="U13" s="330"/>
      <c r="V13" s="331" t="s">
        <v>290</v>
      </c>
    </row>
    <row r="14" spans="1:22" ht="26.25" customHeight="1">
      <c r="A14" s="933" t="s">
        <v>441</v>
      </c>
      <c r="B14" s="922"/>
      <c r="C14" s="922"/>
      <c r="D14" s="923"/>
      <c r="E14" s="913"/>
      <c r="F14" s="914"/>
      <c r="G14" s="914"/>
      <c r="H14" s="914"/>
      <c r="I14" s="914"/>
      <c r="J14" s="915"/>
      <c r="K14" s="913"/>
      <c r="L14" s="914"/>
      <c r="M14" s="914"/>
      <c r="N14" s="914"/>
      <c r="O14" s="914"/>
      <c r="P14" s="915"/>
      <c r="Q14" s="913"/>
      <c r="R14" s="914"/>
      <c r="S14" s="914"/>
      <c r="T14" s="914"/>
      <c r="U14" s="914"/>
      <c r="V14" s="915"/>
    </row>
    <row r="15" spans="1:22" ht="26.25" customHeight="1">
      <c r="A15" s="933" t="s">
        <v>442</v>
      </c>
      <c r="B15" s="922"/>
      <c r="C15" s="922"/>
      <c r="D15" s="923"/>
      <c r="E15" s="913"/>
      <c r="F15" s="914"/>
      <c r="G15" s="914"/>
      <c r="H15" s="914"/>
      <c r="I15" s="914"/>
      <c r="J15" s="915"/>
      <c r="K15" s="913"/>
      <c r="L15" s="914"/>
      <c r="M15" s="914"/>
      <c r="N15" s="914"/>
      <c r="O15" s="914"/>
      <c r="P15" s="915"/>
      <c r="Q15" s="913"/>
      <c r="R15" s="914"/>
      <c r="S15" s="914"/>
      <c r="T15" s="914"/>
      <c r="U15" s="914"/>
      <c r="V15" s="915"/>
    </row>
    <row r="16" spans="1:22" ht="26.25" customHeight="1">
      <c r="A16" s="950" t="s">
        <v>330</v>
      </c>
      <c r="B16" s="943" t="s">
        <v>560</v>
      </c>
      <c r="C16" s="933" t="s">
        <v>331</v>
      </c>
      <c r="D16" s="923"/>
      <c r="E16" s="913"/>
      <c r="F16" s="914"/>
      <c r="G16" s="914"/>
      <c r="H16" s="914"/>
      <c r="I16" s="914"/>
      <c r="J16" s="915"/>
      <c r="K16" s="913"/>
      <c r="L16" s="914"/>
      <c r="M16" s="914"/>
      <c r="N16" s="914"/>
      <c r="O16" s="914"/>
      <c r="P16" s="915"/>
      <c r="Q16" s="913"/>
      <c r="R16" s="914"/>
      <c r="S16" s="914"/>
      <c r="T16" s="914"/>
      <c r="U16" s="914"/>
      <c r="V16" s="915"/>
    </row>
    <row r="17" spans="1:22" ht="26.25" customHeight="1">
      <c r="A17" s="951"/>
      <c r="B17" s="943"/>
      <c r="C17" s="933" t="s">
        <v>332</v>
      </c>
      <c r="D17" s="923"/>
      <c r="E17" s="913"/>
      <c r="F17" s="914"/>
      <c r="G17" s="914"/>
      <c r="H17" s="914"/>
      <c r="I17" s="914"/>
      <c r="J17" s="915"/>
      <c r="K17" s="913"/>
      <c r="L17" s="914"/>
      <c r="M17" s="914"/>
      <c r="N17" s="914"/>
      <c r="O17" s="914"/>
      <c r="P17" s="915"/>
      <c r="Q17" s="913"/>
      <c r="R17" s="914"/>
      <c r="S17" s="914"/>
      <c r="T17" s="914"/>
      <c r="U17" s="914"/>
      <c r="V17" s="915"/>
    </row>
    <row r="18" spans="1:22" ht="26.25" customHeight="1">
      <c r="A18" s="951"/>
      <c r="B18" s="943"/>
      <c r="C18" s="933" t="s">
        <v>333</v>
      </c>
      <c r="D18" s="923"/>
      <c r="E18" s="913"/>
      <c r="F18" s="914"/>
      <c r="G18" s="914"/>
      <c r="H18" s="914"/>
      <c r="I18" s="914"/>
      <c r="J18" s="915"/>
      <c r="K18" s="913"/>
      <c r="L18" s="914"/>
      <c r="M18" s="914"/>
      <c r="N18" s="914"/>
      <c r="O18" s="914"/>
      <c r="P18" s="915"/>
      <c r="Q18" s="913"/>
      <c r="R18" s="914"/>
      <c r="S18" s="914"/>
      <c r="T18" s="914"/>
      <c r="U18" s="914"/>
      <c r="V18" s="915"/>
    </row>
    <row r="19" spans="1:22" ht="26.25" customHeight="1">
      <c r="A19" s="951"/>
      <c r="B19" s="958" t="s">
        <v>561</v>
      </c>
      <c r="C19" s="960" t="s">
        <v>334</v>
      </c>
      <c r="D19" s="961"/>
      <c r="E19" s="913"/>
      <c r="F19" s="914"/>
      <c r="G19" s="914"/>
      <c r="H19" s="914"/>
      <c r="I19" s="914"/>
      <c r="J19" s="915"/>
      <c r="K19" s="913"/>
      <c r="L19" s="914"/>
      <c r="M19" s="914"/>
      <c r="N19" s="914"/>
      <c r="O19" s="914"/>
      <c r="P19" s="915"/>
      <c r="Q19" s="913"/>
      <c r="R19" s="914"/>
      <c r="S19" s="914"/>
      <c r="T19" s="914"/>
      <c r="U19" s="914"/>
      <c r="V19" s="915"/>
    </row>
    <row r="20" spans="1:22" ht="26.25" customHeight="1">
      <c r="A20" s="951"/>
      <c r="B20" s="959"/>
      <c r="C20" s="933" t="s">
        <v>335</v>
      </c>
      <c r="D20" s="923"/>
      <c r="E20" s="913"/>
      <c r="F20" s="914"/>
      <c r="G20" s="914"/>
      <c r="H20" s="914"/>
      <c r="I20" s="914"/>
      <c r="J20" s="915"/>
      <c r="K20" s="913"/>
      <c r="L20" s="914"/>
      <c r="M20" s="914"/>
      <c r="N20" s="914"/>
      <c r="O20" s="914"/>
      <c r="P20" s="915"/>
      <c r="Q20" s="913"/>
      <c r="R20" s="914"/>
      <c r="S20" s="914"/>
      <c r="T20" s="914"/>
      <c r="U20" s="914"/>
      <c r="V20" s="915"/>
    </row>
    <row r="21" spans="1:22" ht="26.25" customHeight="1">
      <c r="A21" s="951"/>
      <c r="B21" s="943" t="s">
        <v>243</v>
      </c>
      <c r="C21" s="933" t="s">
        <v>244</v>
      </c>
      <c r="D21" s="923"/>
      <c r="E21" s="913"/>
      <c r="F21" s="914"/>
      <c r="G21" s="914"/>
      <c r="H21" s="914"/>
      <c r="I21" s="914"/>
      <c r="J21" s="915"/>
      <c r="K21" s="913"/>
      <c r="L21" s="914"/>
      <c r="M21" s="914"/>
      <c r="N21" s="914"/>
      <c r="O21" s="914"/>
      <c r="P21" s="915"/>
      <c r="Q21" s="913"/>
      <c r="R21" s="914"/>
      <c r="S21" s="914"/>
      <c r="T21" s="914"/>
      <c r="U21" s="914"/>
      <c r="V21" s="915"/>
    </row>
    <row r="22" spans="1:22" ht="26.25" customHeight="1">
      <c r="A22" s="951"/>
      <c r="B22" s="943"/>
      <c r="C22" s="933" t="s">
        <v>245</v>
      </c>
      <c r="D22" s="923"/>
      <c r="E22" s="913"/>
      <c r="F22" s="914"/>
      <c r="G22" s="914"/>
      <c r="H22" s="914"/>
      <c r="I22" s="914"/>
      <c r="J22" s="915"/>
      <c r="K22" s="913"/>
      <c r="L22" s="914"/>
      <c r="M22" s="914"/>
      <c r="N22" s="914"/>
      <c r="O22" s="914"/>
      <c r="P22" s="915"/>
      <c r="Q22" s="913"/>
      <c r="R22" s="914"/>
      <c r="S22" s="914"/>
      <c r="T22" s="914"/>
      <c r="U22" s="914"/>
      <c r="V22" s="915"/>
    </row>
    <row r="23" spans="1:22" ht="26.25" customHeight="1">
      <c r="A23" s="952"/>
      <c r="B23" s="943"/>
      <c r="C23" s="933" t="s">
        <v>3</v>
      </c>
      <c r="D23" s="923"/>
      <c r="E23" s="913"/>
      <c r="F23" s="914"/>
      <c r="G23" s="914"/>
      <c r="H23" s="914"/>
      <c r="I23" s="914"/>
      <c r="J23" s="915"/>
      <c r="K23" s="913"/>
      <c r="L23" s="914"/>
      <c r="M23" s="914"/>
      <c r="N23" s="914"/>
      <c r="O23" s="914"/>
      <c r="P23" s="915"/>
      <c r="Q23" s="913"/>
      <c r="R23" s="914"/>
      <c r="S23" s="914"/>
      <c r="T23" s="914"/>
      <c r="U23" s="914"/>
      <c r="V23" s="915"/>
    </row>
    <row r="24" spans="1:22" ht="26.25" customHeight="1">
      <c r="A24" s="955" t="s">
        <v>330</v>
      </c>
      <c r="B24" s="940" t="s">
        <v>246</v>
      </c>
      <c r="C24" s="940"/>
      <c r="D24" s="940"/>
      <c r="E24" s="334"/>
      <c r="F24" s="330" t="s">
        <v>199</v>
      </c>
      <c r="G24" s="330"/>
      <c r="H24" s="330" t="s">
        <v>329</v>
      </c>
      <c r="I24" s="330"/>
      <c r="J24" s="331" t="s">
        <v>290</v>
      </c>
      <c r="K24" s="334"/>
      <c r="L24" s="330" t="s">
        <v>199</v>
      </c>
      <c r="M24" s="330"/>
      <c r="N24" s="330" t="s">
        <v>329</v>
      </c>
      <c r="O24" s="330"/>
      <c r="P24" s="331" t="s">
        <v>290</v>
      </c>
      <c r="Q24" s="334"/>
      <c r="R24" s="330" t="s">
        <v>199</v>
      </c>
      <c r="S24" s="330"/>
      <c r="T24" s="330" t="s">
        <v>329</v>
      </c>
      <c r="U24" s="330"/>
      <c r="V24" s="331" t="s">
        <v>290</v>
      </c>
    </row>
    <row r="25" spans="1:22" ht="26.25" customHeight="1">
      <c r="A25" s="956"/>
      <c r="B25" s="940" t="s">
        <v>247</v>
      </c>
      <c r="C25" s="940"/>
      <c r="D25" s="940"/>
      <c r="E25" s="334"/>
      <c r="F25" s="330" t="s">
        <v>199</v>
      </c>
      <c r="G25" s="330"/>
      <c r="H25" s="330" t="s">
        <v>329</v>
      </c>
      <c r="I25" s="330"/>
      <c r="J25" s="331" t="s">
        <v>290</v>
      </c>
      <c r="K25" s="334"/>
      <c r="L25" s="330" t="s">
        <v>199</v>
      </c>
      <c r="M25" s="330"/>
      <c r="N25" s="330" t="s">
        <v>329</v>
      </c>
      <c r="O25" s="330"/>
      <c r="P25" s="331" t="s">
        <v>290</v>
      </c>
      <c r="Q25" s="334"/>
      <c r="R25" s="330" t="s">
        <v>199</v>
      </c>
      <c r="S25" s="330"/>
      <c r="T25" s="330" t="s">
        <v>329</v>
      </c>
      <c r="U25" s="330"/>
      <c r="V25" s="331" t="s">
        <v>290</v>
      </c>
    </row>
    <row r="26" spans="1:22" ht="26.25" customHeight="1">
      <c r="A26" s="956"/>
      <c r="B26" s="940" t="s">
        <v>248</v>
      </c>
      <c r="C26" s="940"/>
      <c r="D26" s="940"/>
      <c r="E26" s="913"/>
      <c r="F26" s="914"/>
      <c r="G26" s="914"/>
      <c r="H26" s="914"/>
      <c r="I26" s="914"/>
      <c r="J26" s="915"/>
      <c r="K26" s="913"/>
      <c r="L26" s="914"/>
      <c r="M26" s="914"/>
      <c r="N26" s="914"/>
      <c r="O26" s="914"/>
      <c r="P26" s="915"/>
      <c r="Q26" s="913"/>
      <c r="R26" s="914"/>
      <c r="S26" s="914"/>
      <c r="T26" s="914"/>
      <c r="U26" s="914"/>
      <c r="V26" s="915"/>
    </row>
    <row r="27" spans="1:22" ht="26.25" customHeight="1">
      <c r="A27" s="956"/>
      <c r="B27" s="942" t="s">
        <v>249</v>
      </c>
      <c r="C27" s="942"/>
      <c r="D27" s="942"/>
      <c r="E27" s="916"/>
      <c r="F27" s="916"/>
      <c r="G27" s="916"/>
      <c r="H27" s="916"/>
      <c r="I27" s="916"/>
      <c r="J27" s="916"/>
      <c r="K27" s="916"/>
      <c r="L27" s="916"/>
      <c r="M27" s="916"/>
      <c r="N27" s="916"/>
      <c r="O27" s="916"/>
      <c r="P27" s="916"/>
      <c r="Q27" s="916"/>
      <c r="R27" s="916"/>
      <c r="S27" s="916"/>
      <c r="T27" s="916"/>
      <c r="U27" s="916"/>
      <c r="V27" s="916"/>
    </row>
    <row r="28" spans="1:22" ht="26.25" customHeight="1">
      <c r="A28" s="956"/>
      <c r="B28" s="962" t="s">
        <v>250</v>
      </c>
      <c r="C28" s="962"/>
      <c r="D28" s="962"/>
      <c r="E28" s="917"/>
      <c r="F28" s="917"/>
      <c r="G28" s="917"/>
      <c r="H28" s="917"/>
      <c r="I28" s="917"/>
      <c r="J28" s="917"/>
      <c r="K28" s="917"/>
      <c r="L28" s="917"/>
      <c r="M28" s="917"/>
      <c r="N28" s="917"/>
      <c r="O28" s="917"/>
      <c r="P28" s="917"/>
      <c r="Q28" s="917"/>
      <c r="R28" s="917"/>
      <c r="S28" s="917"/>
      <c r="T28" s="917"/>
      <c r="U28" s="917"/>
      <c r="V28" s="917"/>
    </row>
    <row r="29" spans="1:22" ht="26.25" customHeight="1">
      <c r="A29" s="956"/>
      <c r="B29" s="934" t="s">
        <v>251</v>
      </c>
      <c r="C29" s="935"/>
      <c r="D29" s="941" t="s">
        <v>252</v>
      </c>
      <c r="E29" s="334"/>
      <c r="F29" s="330" t="s">
        <v>199</v>
      </c>
      <c r="G29" s="330"/>
      <c r="H29" s="330" t="s">
        <v>329</v>
      </c>
      <c r="I29" s="330"/>
      <c r="J29" s="331" t="s">
        <v>290</v>
      </c>
      <c r="K29" s="334"/>
      <c r="L29" s="330" t="s">
        <v>199</v>
      </c>
      <c r="M29" s="330"/>
      <c r="N29" s="330" t="s">
        <v>329</v>
      </c>
      <c r="O29" s="330"/>
      <c r="P29" s="331" t="s">
        <v>290</v>
      </c>
      <c r="Q29" s="334"/>
      <c r="R29" s="330" t="s">
        <v>199</v>
      </c>
      <c r="S29" s="330"/>
      <c r="T29" s="330" t="s">
        <v>329</v>
      </c>
      <c r="U29" s="330"/>
      <c r="V29" s="331" t="s">
        <v>290</v>
      </c>
    </row>
    <row r="30" spans="1:22" ht="26.25" customHeight="1">
      <c r="A30" s="956"/>
      <c r="B30" s="936"/>
      <c r="C30" s="937"/>
      <c r="D30" s="941"/>
      <c r="E30" s="334"/>
      <c r="F30" s="330" t="s">
        <v>199</v>
      </c>
      <c r="G30" s="330"/>
      <c r="H30" s="330" t="s">
        <v>329</v>
      </c>
      <c r="I30" s="330"/>
      <c r="J30" s="331" t="s">
        <v>290</v>
      </c>
      <c r="K30" s="334"/>
      <c r="L30" s="330" t="s">
        <v>199</v>
      </c>
      <c r="M30" s="330"/>
      <c r="N30" s="330" t="s">
        <v>329</v>
      </c>
      <c r="O30" s="330"/>
      <c r="P30" s="331" t="s">
        <v>290</v>
      </c>
      <c r="Q30" s="334"/>
      <c r="R30" s="330" t="s">
        <v>199</v>
      </c>
      <c r="S30" s="330"/>
      <c r="T30" s="330" t="s">
        <v>329</v>
      </c>
      <c r="U30" s="330"/>
      <c r="V30" s="331" t="s">
        <v>290</v>
      </c>
    </row>
    <row r="31" spans="1:22" ht="26.25" customHeight="1">
      <c r="A31" s="956"/>
      <c r="B31" s="936"/>
      <c r="C31" s="937"/>
      <c r="D31" s="941" t="s">
        <v>253</v>
      </c>
      <c r="E31" s="334"/>
      <c r="F31" s="330" t="s">
        <v>199</v>
      </c>
      <c r="G31" s="330"/>
      <c r="H31" s="330" t="s">
        <v>329</v>
      </c>
      <c r="I31" s="330"/>
      <c r="J31" s="331" t="s">
        <v>290</v>
      </c>
      <c r="K31" s="334"/>
      <c r="L31" s="330" t="s">
        <v>199</v>
      </c>
      <c r="M31" s="330"/>
      <c r="N31" s="330" t="s">
        <v>329</v>
      </c>
      <c r="O31" s="330"/>
      <c r="P31" s="331" t="s">
        <v>290</v>
      </c>
      <c r="Q31" s="334"/>
      <c r="R31" s="330" t="s">
        <v>199</v>
      </c>
      <c r="S31" s="330"/>
      <c r="T31" s="330" t="s">
        <v>329</v>
      </c>
      <c r="U31" s="330"/>
      <c r="V31" s="331" t="s">
        <v>290</v>
      </c>
    </row>
    <row r="32" spans="1:22" ht="26.25" customHeight="1">
      <c r="A32" s="956"/>
      <c r="B32" s="938"/>
      <c r="C32" s="939"/>
      <c r="D32" s="941"/>
      <c r="E32" s="334"/>
      <c r="F32" s="330" t="s">
        <v>199</v>
      </c>
      <c r="G32" s="330"/>
      <c r="H32" s="330" t="s">
        <v>329</v>
      </c>
      <c r="I32" s="330"/>
      <c r="J32" s="331" t="s">
        <v>290</v>
      </c>
      <c r="K32" s="334"/>
      <c r="L32" s="330" t="s">
        <v>199</v>
      </c>
      <c r="M32" s="330"/>
      <c r="N32" s="330" t="s">
        <v>329</v>
      </c>
      <c r="O32" s="330"/>
      <c r="P32" s="331" t="s">
        <v>290</v>
      </c>
      <c r="Q32" s="334"/>
      <c r="R32" s="330" t="s">
        <v>199</v>
      </c>
      <c r="S32" s="330"/>
      <c r="T32" s="330" t="s">
        <v>329</v>
      </c>
      <c r="U32" s="330"/>
      <c r="V32" s="331" t="s">
        <v>290</v>
      </c>
    </row>
    <row r="33" spans="1:31" ht="26.25" customHeight="1">
      <c r="A33" s="957"/>
      <c r="B33" s="940" t="s">
        <v>254</v>
      </c>
      <c r="C33" s="940"/>
      <c r="D33" s="940"/>
      <c r="E33" s="334"/>
      <c r="F33" s="337" t="s">
        <v>516</v>
      </c>
      <c r="G33" s="922"/>
      <c r="H33" s="922"/>
      <c r="I33" s="922"/>
      <c r="J33" s="331" t="s">
        <v>142</v>
      </c>
      <c r="K33" s="334"/>
      <c r="L33" s="337" t="s">
        <v>516</v>
      </c>
      <c r="M33" s="922"/>
      <c r="N33" s="922"/>
      <c r="O33" s="922"/>
      <c r="P33" s="331" t="s">
        <v>142</v>
      </c>
      <c r="Q33" s="334"/>
      <c r="R33" s="337" t="s">
        <v>516</v>
      </c>
      <c r="S33" s="922"/>
      <c r="T33" s="922"/>
      <c r="U33" s="922"/>
      <c r="V33" s="331" t="s">
        <v>142</v>
      </c>
      <c r="AE33" s="329" t="s">
        <v>517</v>
      </c>
    </row>
    <row r="34" spans="1:31" ht="54.75" customHeight="1">
      <c r="A34" s="907" t="s">
        <v>255</v>
      </c>
      <c r="B34" s="908"/>
      <c r="C34" s="908"/>
      <c r="D34" s="909"/>
      <c r="E34" s="910"/>
      <c r="F34" s="911"/>
      <c r="G34" s="911"/>
      <c r="H34" s="911"/>
      <c r="I34" s="911"/>
      <c r="J34" s="912"/>
      <c r="K34" s="910"/>
      <c r="L34" s="911"/>
      <c r="M34" s="911"/>
      <c r="N34" s="911"/>
      <c r="O34" s="911"/>
      <c r="P34" s="912"/>
      <c r="Q34" s="910"/>
      <c r="R34" s="911"/>
      <c r="S34" s="911"/>
      <c r="T34" s="911"/>
      <c r="U34" s="911"/>
      <c r="V34" s="912"/>
      <c r="AE34" s="329" t="s">
        <v>202</v>
      </c>
    </row>
    <row r="35" spans="1:22" ht="15.75" customHeight="1">
      <c r="A35" s="329" t="s">
        <v>256</v>
      </c>
      <c r="B35" s="338"/>
      <c r="C35" s="921" t="str">
        <f>'表紙・目次'!$A$1&amp;'表紙・目次'!$B$1-1&amp;"年度に事業経理区分において支出した、１件100万円以上の契約（委託契約を含む。）について記入すること。"</f>
        <v>令和5年度に事業経理区分において支出した、１件100万円以上の契約（委託契約を含む。）について記入すること。</v>
      </c>
      <c r="D35" s="921"/>
      <c r="E35" s="921"/>
      <c r="F35" s="921"/>
      <c r="G35" s="921"/>
      <c r="H35" s="921"/>
      <c r="I35" s="921"/>
      <c r="J35" s="921"/>
      <c r="K35" s="921"/>
      <c r="L35" s="921"/>
      <c r="M35" s="921"/>
      <c r="N35" s="921"/>
      <c r="O35" s="921"/>
      <c r="P35" s="921"/>
      <c r="Q35" s="921"/>
      <c r="R35" s="921"/>
      <c r="S35" s="921"/>
      <c r="T35" s="921"/>
      <c r="U35" s="921"/>
      <c r="V35" s="921"/>
    </row>
    <row r="36" spans="1:3" ht="13.5">
      <c r="A36" s="339" t="s">
        <v>143</v>
      </c>
      <c r="B36" s="340"/>
      <c r="C36" s="329" t="s">
        <v>144</v>
      </c>
    </row>
    <row r="37" spans="1:22" ht="13.5" customHeight="1">
      <c r="A37" s="339" t="s">
        <v>145</v>
      </c>
      <c r="B37" s="340"/>
      <c r="C37" s="918" t="s">
        <v>146</v>
      </c>
      <c r="D37" s="918"/>
      <c r="E37" s="918"/>
      <c r="F37" s="918"/>
      <c r="G37" s="918"/>
      <c r="H37" s="918"/>
      <c r="I37" s="918"/>
      <c r="J37" s="918"/>
      <c r="K37" s="918"/>
      <c r="L37" s="918"/>
      <c r="M37" s="918"/>
      <c r="N37" s="918"/>
      <c r="O37" s="918"/>
      <c r="P37" s="918"/>
      <c r="Q37" s="918"/>
      <c r="R37" s="918"/>
      <c r="S37" s="918"/>
      <c r="T37" s="918"/>
      <c r="U37" s="918"/>
      <c r="V37" s="918"/>
    </row>
    <row r="38" spans="1:3" ht="13.5">
      <c r="A38" s="339" t="s">
        <v>604</v>
      </c>
      <c r="C38" s="329" t="s">
        <v>605</v>
      </c>
    </row>
  </sheetData>
  <sheetProtection/>
  <mergeCells count="113">
    <mergeCell ref="A24:A33"/>
    <mergeCell ref="B19:B20"/>
    <mergeCell ref="G33:I33"/>
    <mergeCell ref="M33:O33"/>
    <mergeCell ref="C20:D20"/>
    <mergeCell ref="C19:D19"/>
    <mergeCell ref="B24:D24"/>
    <mergeCell ref="B28:D28"/>
    <mergeCell ref="D29:D30"/>
    <mergeCell ref="D31:D32"/>
    <mergeCell ref="S33:U33"/>
    <mergeCell ref="A3:D3"/>
    <mergeCell ref="A11:D12"/>
    <mergeCell ref="A16:A23"/>
    <mergeCell ref="A4:D5"/>
    <mergeCell ref="A9:D10"/>
    <mergeCell ref="A7:D8"/>
    <mergeCell ref="A13:D13"/>
    <mergeCell ref="A14:D14"/>
    <mergeCell ref="A15:D15"/>
    <mergeCell ref="C23:D23"/>
    <mergeCell ref="B21:B23"/>
    <mergeCell ref="C18:D18"/>
    <mergeCell ref="C17:D17"/>
    <mergeCell ref="C16:D16"/>
    <mergeCell ref="B16:B18"/>
    <mergeCell ref="E2:J2"/>
    <mergeCell ref="E6:J6"/>
    <mergeCell ref="B29:C32"/>
    <mergeCell ref="B33:D33"/>
    <mergeCell ref="A2:D2"/>
    <mergeCell ref="B25:D25"/>
    <mergeCell ref="B26:D26"/>
    <mergeCell ref="B27:D27"/>
    <mergeCell ref="C21:D21"/>
    <mergeCell ref="C22:D22"/>
    <mergeCell ref="E9:J9"/>
    <mergeCell ref="E10:J10"/>
    <mergeCell ref="E14:J14"/>
    <mergeCell ref="E15:J15"/>
    <mergeCell ref="A6:D6"/>
    <mergeCell ref="E3:J3"/>
    <mergeCell ref="E26:J26"/>
    <mergeCell ref="E27:J27"/>
    <mergeCell ref="E18:J18"/>
    <mergeCell ref="E19:J19"/>
    <mergeCell ref="E20:J20"/>
    <mergeCell ref="E21:J21"/>
    <mergeCell ref="K9:P9"/>
    <mergeCell ref="K10:P10"/>
    <mergeCell ref="K7:O7"/>
    <mergeCell ref="K8:O8"/>
    <mergeCell ref="E22:J22"/>
    <mergeCell ref="E23:J23"/>
    <mergeCell ref="E16:J16"/>
    <mergeCell ref="E12:I12"/>
    <mergeCell ref="E11:I11"/>
    <mergeCell ref="E17:J17"/>
    <mergeCell ref="K14:P14"/>
    <mergeCell ref="K15:P15"/>
    <mergeCell ref="K11:O11"/>
    <mergeCell ref="K12:O12"/>
    <mergeCell ref="E28:J28"/>
    <mergeCell ref="K2:P2"/>
    <mergeCell ref="K3:P3"/>
    <mergeCell ref="K4:O4"/>
    <mergeCell ref="K5:O5"/>
    <mergeCell ref="K6:P6"/>
    <mergeCell ref="K20:P20"/>
    <mergeCell ref="K21:P21"/>
    <mergeCell ref="K22:P22"/>
    <mergeCell ref="K23:P23"/>
    <mergeCell ref="K16:P16"/>
    <mergeCell ref="K17:P17"/>
    <mergeCell ref="K18:P18"/>
    <mergeCell ref="K19:P19"/>
    <mergeCell ref="K26:P26"/>
    <mergeCell ref="K27:P27"/>
    <mergeCell ref="K28:P28"/>
    <mergeCell ref="Q2:V2"/>
    <mergeCell ref="Q3:V3"/>
    <mergeCell ref="Q6:V6"/>
    <mergeCell ref="Q9:V9"/>
    <mergeCell ref="Q10:V10"/>
    <mergeCell ref="Q14:V14"/>
    <mergeCell ref="Q15:V15"/>
    <mergeCell ref="Q12:U12"/>
    <mergeCell ref="Q22:V22"/>
    <mergeCell ref="Q23:V23"/>
    <mergeCell ref="Q17:V17"/>
    <mergeCell ref="Q18:V18"/>
    <mergeCell ref="Q19:V19"/>
    <mergeCell ref="Q20:V20"/>
    <mergeCell ref="C37:V37"/>
    <mergeCell ref="E4:I4"/>
    <mergeCell ref="Q4:U4"/>
    <mergeCell ref="E5:I5"/>
    <mergeCell ref="Q5:U5"/>
    <mergeCell ref="E7:I7"/>
    <mergeCell ref="Q7:U7"/>
    <mergeCell ref="E8:I8"/>
    <mergeCell ref="Q8:U8"/>
    <mergeCell ref="C35:V35"/>
    <mergeCell ref="Q11:U11"/>
    <mergeCell ref="A34:D34"/>
    <mergeCell ref="E34:J34"/>
    <mergeCell ref="K34:P34"/>
    <mergeCell ref="Q34:V34"/>
    <mergeCell ref="Q26:V26"/>
    <mergeCell ref="Q27:V27"/>
    <mergeCell ref="Q28:V28"/>
    <mergeCell ref="Q21:V21"/>
    <mergeCell ref="Q16:V16"/>
  </mergeCells>
  <dataValidations count="3">
    <dataValidation allowBlank="1" showInputMessage="1" showErrorMessage="1" imeMode="hiragana" sqref="E34:V34 F33:J33 L33:P33 E27:V28 R33:V33 E2:V2 E9:V10"/>
    <dataValidation type="list" allowBlank="1" showInputMessage="1" showErrorMessage="1" sqref="E3:V3">
      <formula1>$AE$3:$AE$5</formula1>
    </dataValidation>
    <dataValidation type="list" allowBlank="1" showInputMessage="1" showErrorMessage="1" imeMode="hiragana" sqref="E33 K33 Q33">
      <formula1>$AE$33:$AE$34</formula1>
    </dataValidation>
  </dataValidations>
  <printOptions/>
  <pageMargins left="0.8661417322834646" right="0.3937007874015748" top="0.4724409448818898" bottom="0.5905511811023623" header="0.5118110236220472" footer="0.2755905511811024"/>
  <pageSetup horizontalDpi="600" verticalDpi="600" orientation="portrait" paperSize="9" scale="75" r:id="rId3"/>
  <headerFooter alignWithMargins="0">
    <oddFooter>&amp;C&amp;"ＭＳ Ｐ明朝,標準"&amp;12－１６－</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C2:BH87"/>
  <sheetViews>
    <sheetView zoomScalePageLayoutView="0" workbookViewId="0" topLeftCell="A1">
      <selection activeCell="AF16" sqref="AF16"/>
    </sheetView>
  </sheetViews>
  <sheetFormatPr defaultColWidth="10.33203125" defaultRowHeight="13.5"/>
  <cols>
    <col min="1" max="1" width="2.83203125" style="171" customWidth="1"/>
    <col min="2" max="2" width="4.66015625" style="171" customWidth="1"/>
    <col min="3" max="4" width="3.5" style="171" customWidth="1"/>
    <col min="5" max="5" width="6.66015625" style="171" customWidth="1"/>
    <col min="6" max="7" width="10.33203125" style="171" customWidth="1"/>
    <col min="8" max="8" width="2.83203125" style="171" customWidth="1"/>
    <col min="9" max="10" width="1.5" style="171" customWidth="1"/>
    <col min="11" max="11" width="2.16015625" style="171" customWidth="1"/>
    <col min="12" max="12" width="1.5" style="171" customWidth="1"/>
    <col min="13" max="13" width="2.83203125" style="171" customWidth="1"/>
    <col min="14" max="14" width="1.5" style="171" customWidth="1"/>
    <col min="15" max="15" width="2.5" style="171" customWidth="1"/>
    <col min="16" max="16" width="3.5" style="171" customWidth="1"/>
    <col min="17" max="19" width="10.33203125" style="171" customWidth="1"/>
    <col min="20" max="20" width="5.66015625" style="171" customWidth="1"/>
    <col min="21" max="21" width="2.16015625" style="171" customWidth="1"/>
    <col min="22" max="22" width="5.66015625" style="171" customWidth="1"/>
    <col min="23" max="23" width="2.33203125" style="171" customWidth="1"/>
    <col min="24" max="25" width="3.5" style="171" customWidth="1"/>
    <col min="26" max="26" width="6.66015625" style="171" customWidth="1"/>
    <col min="27" max="28" width="10.33203125" style="171" customWidth="1"/>
    <col min="29" max="29" width="5.66015625" style="171" customWidth="1"/>
    <col min="30" max="30" width="2.16015625" style="171" customWidth="1"/>
    <col min="31" max="31" width="5.66015625" style="171" customWidth="1"/>
    <col min="32" max="16384" width="10.33203125" style="171" customWidth="1"/>
  </cols>
  <sheetData>
    <row r="1" ht="13.5"/>
    <row r="2" spans="3:60" ht="16.5" customHeight="1">
      <c r="C2" s="171" t="s">
        <v>750</v>
      </c>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row>
    <row r="3" spans="3:60" ht="16.5" customHeight="1">
      <c r="C3" s="975" t="s">
        <v>376</v>
      </c>
      <c r="D3" s="973"/>
      <c r="E3" s="973"/>
      <c r="F3" s="973"/>
      <c r="G3" s="974"/>
      <c r="H3" s="973" t="s">
        <v>377</v>
      </c>
      <c r="I3" s="973"/>
      <c r="J3" s="973"/>
      <c r="K3" s="973"/>
      <c r="L3" s="973"/>
      <c r="M3" s="973"/>
      <c r="N3" s="974"/>
      <c r="O3" s="172"/>
      <c r="P3" s="975" t="s">
        <v>376</v>
      </c>
      <c r="Q3" s="973"/>
      <c r="R3" s="973"/>
      <c r="S3" s="974"/>
      <c r="T3" s="973" t="s">
        <v>377</v>
      </c>
      <c r="U3" s="973"/>
      <c r="V3" s="974"/>
      <c r="W3" s="172"/>
      <c r="X3" s="975" t="s">
        <v>376</v>
      </c>
      <c r="Y3" s="973"/>
      <c r="Z3" s="973"/>
      <c r="AA3" s="973"/>
      <c r="AB3" s="974"/>
      <c r="AC3" s="973" t="s">
        <v>377</v>
      </c>
      <c r="AD3" s="973"/>
      <c r="AE3" s="974"/>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row>
    <row r="4" spans="3:60" ht="16.5" customHeight="1">
      <c r="C4" s="963" t="s">
        <v>378</v>
      </c>
      <c r="D4" s="964" t="s">
        <v>379</v>
      </c>
      <c r="E4" s="964"/>
      <c r="F4" s="964"/>
      <c r="G4" s="964"/>
      <c r="H4" s="965" t="s">
        <v>582</v>
      </c>
      <c r="I4" s="966"/>
      <c r="J4" s="966"/>
      <c r="K4" s="578"/>
      <c r="L4" s="578"/>
      <c r="M4" s="578"/>
      <c r="N4" s="561"/>
      <c r="O4" s="172"/>
      <c r="P4" s="963" t="s">
        <v>65</v>
      </c>
      <c r="Q4" s="964" t="s">
        <v>66</v>
      </c>
      <c r="R4" s="964"/>
      <c r="S4" s="964"/>
      <c r="T4" s="965" t="s">
        <v>582</v>
      </c>
      <c r="U4" s="966"/>
      <c r="V4" s="970"/>
      <c r="W4" s="172"/>
      <c r="X4" s="963" t="s">
        <v>108</v>
      </c>
      <c r="Y4" s="964" t="s">
        <v>562</v>
      </c>
      <c r="Z4" s="979"/>
      <c r="AA4" s="979"/>
      <c r="AB4" s="979"/>
      <c r="AC4" s="965" t="s">
        <v>582</v>
      </c>
      <c r="AD4" s="966"/>
      <c r="AE4" s="970"/>
      <c r="AF4" s="172"/>
      <c r="AG4" s="172"/>
      <c r="AH4" s="172"/>
      <c r="AI4" s="172" t="s">
        <v>582</v>
      </c>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row>
    <row r="5" spans="3:60" ht="16.5" customHeight="1">
      <c r="C5" s="963"/>
      <c r="D5" s="964" t="s">
        <v>380</v>
      </c>
      <c r="E5" s="964"/>
      <c r="F5" s="964"/>
      <c r="G5" s="964"/>
      <c r="H5" s="965" t="s">
        <v>582</v>
      </c>
      <c r="I5" s="966"/>
      <c r="J5" s="966"/>
      <c r="K5" s="578"/>
      <c r="L5" s="578"/>
      <c r="M5" s="578"/>
      <c r="N5" s="561"/>
      <c r="O5" s="172"/>
      <c r="P5" s="963"/>
      <c r="Q5" s="964" t="s">
        <v>68</v>
      </c>
      <c r="R5" s="964"/>
      <c r="S5" s="964"/>
      <c r="T5" s="965" t="s">
        <v>582</v>
      </c>
      <c r="U5" s="966"/>
      <c r="V5" s="970"/>
      <c r="W5" s="172"/>
      <c r="X5" s="963"/>
      <c r="Y5" s="964" t="s">
        <v>563</v>
      </c>
      <c r="Z5" s="979"/>
      <c r="AA5" s="979"/>
      <c r="AB5" s="979"/>
      <c r="AC5" s="965" t="s">
        <v>582</v>
      </c>
      <c r="AD5" s="966"/>
      <c r="AE5" s="970"/>
      <c r="AF5" s="172"/>
      <c r="AG5" s="172"/>
      <c r="AH5" s="172"/>
      <c r="AI5" s="172" t="s">
        <v>583</v>
      </c>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row>
    <row r="6" spans="3:60" ht="16.5" customHeight="1">
      <c r="C6" s="963"/>
      <c r="D6" s="964" t="s">
        <v>381</v>
      </c>
      <c r="E6" s="964"/>
      <c r="F6" s="964"/>
      <c r="G6" s="964"/>
      <c r="H6" s="965" t="s">
        <v>582</v>
      </c>
      <c r="I6" s="966"/>
      <c r="J6" s="966"/>
      <c r="K6" s="578"/>
      <c r="L6" s="578"/>
      <c r="M6" s="578"/>
      <c r="N6" s="561"/>
      <c r="O6" s="172"/>
      <c r="P6" s="963"/>
      <c r="Q6" s="964" t="s">
        <v>70</v>
      </c>
      <c r="R6" s="964"/>
      <c r="S6" s="964"/>
      <c r="T6" s="965" t="s">
        <v>582</v>
      </c>
      <c r="U6" s="966"/>
      <c r="V6" s="970"/>
      <c r="W6" s="172"/>
      <c r="X6" s="963"/>
      <c r="Y6" s="964" t="s">
        <v>382</v>
      </c>
      <c r="Z6" s="979"/>
      <c r="AA6" s="979"/>
      <c r="AB6" s="979"/>
      <c r="AC6" s="965" t="s">
        <v>582</v>
      </c>
      <c r="AD6" s="966"/>
      <c r="AE6" s="970"/>
      <c r="AF6" s="172"/>
      <c r="AG6" s="172"/>
      <c r="AH6" s="172"/>
      <c r="AI6" s="172" t="s">
        <v>584</v>
      </c>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row>
    <row r="7" spans="3:60" ht="16.5" customHeight="1">
      <c r="C7" s="963"/>
      <c r="D7" s="964" t="s">
        <v>383</v>
      </c>
      <c r="E7" s="964"/>
      <c r="F7" s="964"/>
      <c r="G7" s="964"/>
      <c r="H7" s="965" t="s">
        <v>582</v>
      </c>
      <c r="I7" s="966"/>
      <c r="J7" s="966"/>
      <c r="K7" s="578"/>
      <c r="L7" s="578"/>
      <c r="M7" s="578"/>
      <c r="N7" s="561"/>
      <c r="O7" s="172"/>
      <c r="P7" s="963"/>
      <c r="Q7" s="964" t="s">
        <v>72</v>
      </c>
      <c r="R7" s="964"/>
      <c r="S7" s="964"/>
      <c r="T7" s="965" t="s">
        <v>582</v>
      </c>
      <c r="U7" s="966"/>
      <c r="V7" s="970"/>
      <c r="W7" s="172"/>
      <c r="X7" s="963"/>
      <c r="Y7" s="964" t="s">
        <v>386</v>
      </c>
      <c r="Z7" s="979"/>
      <c r="AA7" s="979"/>
      <c r="AB7" s="979"/>
      <c r="AC7" s="965" t="s">
        <v>582</v>
      </c>
      <c r="AD7" s="966"/>
      <c r="AE7" s="970"/>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row>
    <row r="8" spans="3:60" ht="16.5" customHeight="1">
      <c r="C8" s="963"/>
      <c r="D8" s="964" t="s">
        <v>384</v>
      </c>
      <c r="E8" s="964"/>
      <c r="F8" s="964"/>
      <c r="G8" s="964"/>
      <c r="H8" s="965" t="s">
        <v>582</v>
      </c>
      <c r="I8" s="966"/>
      <c r="J8" s="966"/>
      <c r="K8" s="578"/>
      <c r="L8" s="578"/>
      <c r="M8" s="578"/>
      <c r="N8" s="561"/>
      <c r="O8" s="172"/>
      <c r="P8" s="963"/>
      <c r="Q8" s="964" t="s">
        <v>73</v>
      </c>
      <c r="R8" s="964"/>
      <c r="S8" s="964"/>
      <c r="T8" s="965" t="s">
        <v>582</v>
      </c>
      <c r="U8" s="966"/>
      <c r="V8" s="970"/>
      <c r="W8" s="172"/>
      <c r="X8" s="963"/>
      <c r="Y8" s="964" t="s">
        <v>564</v>
      </c>
      <c r="Z8" s="979"/>
      <c r="AA8" s="979"/>
      <c r="AB8" s="979"/>
      <c r="AC8" s="965" t="s">
        <v>582</v>
      </c>
      <c r="AD8" s="966"/>
      <c r="AE8" s="970"/>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row>
    <row r="9" spans="3:60" ht="16.5" customHeight="1">
      <c r="C9" s="963"/>
      <c r="D9" s="964" t="s">
        <v>385</v>
      </c>
      <c r="E9" s="964"/>
      <c r="F9" s="964"/>
      <c r="G9" s="964"/>
      <c r="H9" s="965" t="s">
        <v>582</v>
      </c>
      <c r="I9" s="966"/>
      <c r="J9" s="966"/>
      <c r="K9" s="578"/>
      <c r="L9" s="578"/>
      <c r="M9" s="578"/>
      <c r="N9" s="561"/>
      <c r="O9" s="172"/>
      <c r="P9" s="963"/>
      <c r="Q9" s="964" t="s">
        <v>75</v>
      </c>
      <c r="R9" s="964"/>
      <c r="S9" s="964"/>
      <c r="T9" s="965" t="s">
        <v>582</v>
      </c>
      <c r="U9" s="966"/>
      <c r="V9" s="970"/>
      <c r="W9" s="172"/>
      <c r="X9" s="963"/>
      <c r="Y9" s="964"/>
      <c r="Z9" s="979"/>
      <c r="AA9" s="979"/>
      <c r="AB9" s="979"/>
      <c r="AC9" s="965" t="s">
        <v>582</v>
      </c>
      <c r="AD9" s="966"/>
      <c r="AE9" s="970"/>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row>
    <row r="10" spans="3:60" ht="16.5" customHeight="1">
      <c r="C10" s="963"/>
      <c r="D10" s="964" t="s">
        <v>387</v>
      </c>
      <c r="E10" s="964"/>
      <c r="F10" s="964"/>
      <c r="G10" s="964"/>
      <c r="H10" s="965" t="s">
        <v>582</v>
      </c>
      <c r="I10" s="966"/>
      <c r="J10" s="966"/>
      <c r="K10" s="578"/>
      <c r="L10" s="578"/>
      <c r="M10" s="578"/>
      <c r="N10" s="561"/>
      <c r="O10" s="172"/>
      <c r="P10" s="963"/>
      <c r="Q10" s="964" t="s">
        <v>77</v>
      </c>
      <c r="R10" s="964"/>
      <c r="S10" s="964"/>
      <c r="T10" s="965" t="s">
        <v>582</v>
      </c>
      <c r="U10" s="966"/>
      <c r="V10" s="970"/>
      <c r="W10" s="172"/>
      <c r="X10" s="963"/>
      <c r="Y10" s="964"/>
      <c r="Z10" s="979"/>
      <c r="AA10" s="979"/>
      <c r="AB10" s="979"/>
      <c r="AC10" s="965" t="s">
        <v>582</v>
      </c>
      <c r="AD10" s="966"/>
      <c r="AE10" s="970"/>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row>
    <row r="11" spans="3:60" ht="16.5" customHeight="1">
      <c r="C11" s="963"/>
      <c r="D11" s="964" t="s">
        <v>491</v>
      </c>
      <c r="E11" s="964"/>
      <c r="F11" s="964"/>
      <c r="G11" s="964"/>
      <c r="H11" s="965" t="s">
        <v>582</v>
      </c>
      <c r="I11" s="966"/>
      <c r="J11" s="966"/>
      <c r="K11" s="578"/>
      <c r="L11" s="578"/>
      <c r="M11" s="578"/>
      <c r="N11" s="561"/>
      <c r="O11" s="172"/>
      <c r="P11" s="963"/>
      <c r="Q11" s="964" t="s">
        <v>78</v>
      </c>
      <c r="R11" s="964"/>
      <c r="S11" s="964"/>
      <c r="T11" s="965" t="s">
        <v>582</v>
      </c>
      <c r="U11" s="966"/>
      <c r="V11" s="970"/>
      <c r="W11" s="172"/>
      <c r="X11" s="963"/>
      <c r="Y11" s="964"/>
      <c r="Z11" s="979"/>
      <c r="AA11" s="979"/>
      <c r="AB11" s="979"/>
      <c r="AC11" s="965" t="s">
        <v>582</v>
      </c>
      <c r="AD11" s="966"/>
      <c r="AE11" s="970"/>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row>
    <row r="12" spans="3:60" ht="16.5" customHeight="1">
      <c r="C12" s="963"/>
      <c r="D12" s="964" t="s">
        <v>492</v>
      </c>
      <c r="E12" s="964"/>
      <c r="F12" s="964"/>
      <c r="G12" s="964"/>
      <c r="H12" s="965" t="s">
        <v>582</v>
      </c>
      <c r="I12" s="966"/>
      <c r="J12" s="966"/>
      <c r="K12" s="578"/>
      <c r="L12" s="578"/>
      <c r="M12" s="578"/>
      <c r="N12" s="561"/>
      <c r="O12" s="172"/>
      <c r="P12" s="963"/>
      <c r="Q12" s="964" t="s">
        <v>79</v>
      </c>
      <c r="R12" s="964"/>
      <c r="S12" s="964"/>
      <c r="T12" s="965" t="s">
        <v>582</v>
      </c>
      <c r="U12" s="966"/>
      <c r="V12" s="970"/>
      <c r="W12" s="172"/>
      <c r="X12" s="963"/>
      <c r="Y12" s="964"/>
      <c r="Z12" s="979"/>
      <c r="AA12" s="979"/>
      <c r="AB12" s="979"/>
      <c r="AC12" s="965" t="s">
        <v>582</v>
      </c>
      <c r="AD12" s="966"/>
      <c r="AE12" s="970"/>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row>
    <row r="13" spans="3:60" ht="16.5" customHeight="1">
      <c r="C13" s="963"/>
      <c r="D13" s="964" t="s">
        <v>493</v>
      </c>
      <c r="E13" s="964"/>
      <c r="F13" s="964"/>
      <c r="G13" s="964"/>
      <c r="H13" s="965" t="s">
        <v>582</v>
      </c>
      <c r="I13" s="966"/>
      <c r="J13" s="966"/>
      <c r="K13" s="578"/>
      <c r="L13" s="578"/>
      <c r="M13" s="578"/>
      <c r="N13" s="561"/>
      <c r="O13" s="172"/>
      <c r="P13" s="963"/>
      <c r="Q13" s="964"/>
      <c r="R13" s="964"/>
      <c r="S13" s="964"/>
      <c r="T13" s="965" t="s">
        <v>582</v>
      </c>
      <c r="U13" s="966"/>
      <c r="V13" s="970"/>
      <c r="W13" s="172"/>
      <c r="X13" s="963"/>
      <c r="Y13" s="964"/>
      <c r="Z13" s="979"/>
      <c r="AA13" s="979"/>
      <c r="AB13" s="979"/>
      <c r="AC13" s="965" t="s">
        <v>582</v>
      </c>
      <c r="AD13" s="966"/>
      <c r="AE13" s="970"/>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row>
    <row r="14" spans="3:60" ht="16.5" customHeight="1">
      <c r="C14" s="963"/>
      <c r="D14" s="964" t="s">
        <v>502</v>
      </c>
      <c r="E14" s="964"/>
      <c r="F14" s="964"/>
      <c r="G14" s="964"/>
      <c r="H14" s="965" t="s">
        <v>582</v>
      </c>
      <c r="I14" s="966"/>
      <c r="J14" s="966"/>
      <c r="K14" s="578"/>
      <c r="L14" s="578"/>
      <c r="M14" s="578"/>
      <c r="N14" s="561"/>
      <c r="O14" s="172"/>
      <c r="P14" s="963"/>
      <c r="Q14" s="964"/>
      <c r="R14" s="964"/>
      <c r="S14" s="964"/>
      <c r="T14" s="965" t="s">
        <v>582</v>
      </c>
      <c r="U14" s="966"/>
      <c r="V14" s="970"/>
      <c r="W14" s="172"/>
      <c r="X14" s="963"/>
      <c r="Y14" s="964"/>
      <c r="Z14" s="979"/>
      <c r="AA14" s="979"/>
      <c r="AB14" s="979"/>
      <c r="AC14" s="965" t="s">
        <v>582</v>
      </c>
      <c r="AD14" s="966"/>
      <c r="AE14" s="970"/>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row>
    <row r="15" spans="3:60" ht="16.5" customHeight="1">
      <c r="C15" s="963"/>
      <c r="D15" s="964" t="s">
        <v>503</v>
      </c>
      <c r="E15" s="964"/>
      <c r="F15" s="964"/>
      <c r="G15" s="964"/>
      <c r="H15" s="965" t="s">
        <v>582</v>
      </c>
      <c r="I15" s="966"/>
      <c r="J15" s="966"/>
      <c r="K15" s="578"/>
      <c r="L15" s="578"/>
      <c r="M15" s="578"/>
      <c r="N15" s="561"/>
      <c r="O15" s="172"/>
      <c r="P15" s="963"/>
      <c r="Q15" s="964"/>
      <c r="R15" s="964"/>
      <c r="S15" s="964"/>
      <c r="T15" s="965" t="s">
        <v>582</v>
      </c>
      <c r="U15" s="966"/>
      <c r="V15" s="970"/>
      <c r="W15" s="172"/>
      <c r="X15" s="963"/>
      <c r="Y15" s="964"/>
      <c r="Z15" s="979"/>
      <c r="AA15" s="979"/>
      <c r="AB15" s="979"/>
      <c r="AC15" s="965" t="s">
        <v>582</v>
      </c>
      <c r="AD15" s="966"/>
      <c r="AE15" s="970"/>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row>
    <row r="16" spans="3:60" ht="16.5" customHeight="1">
      <c r="C16" s="963"/>
      <c r="D16" s="964" t="s">
        <v>504</v>
      </c>
      <c r="E16" s="964"/>
      <c r="F16" s="964"/>
      <c r="G16" s="964"/>
      <c r="H16" s="965" t="s">
        <v>582</v>
      </c>
      <c r="I16" s="966"/>
      <c r="J16" s="966"/>
      <c r="K16" s="578"/>
      <c r="L16" s="578"/>
      <c r="M16" s="578"/>
      <c r="N16" s="561"/>
      <c r="O16" s="172"/>
      <c r="P16" s="963"/>
      <c r="Q16" s="964"/>
      <c r="R16" s="964"/>
      <c r="S16" s="964"/>
      <c r="T16" s="965" t="s">
        <v>582</v>
      </c>
      <c r="U16" s="966"/>
      <c r="V16" s="970"/>
      <c r="W16" s="172"/>
      <c r="X16" s="963"/>
      <c r="Y16" s="964"/>
      <c r="Z16" s="979"/>
      <c r="AA16" s="979"/>
      <c r="AB16" s="979"/>
      <c r="AC16" s="965" t="s">
        <v>582</v>
      </c>
      <c r="AD16" s="966"/>
      <c r="AE16" s="970"/>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row>
    <row r="17" spans="3:60" ht="16.5" customHeight="1">
      <c r="C17" s="963"/>
      <c r="D17" s="964"/>
      <c r="E17" s="964"/>
      <c r="F17" s="964"/>
      <c r="G17" s="964"/>
      <c r="H17" s="965" t="s">
        <v>582</v>
      </c>
      <c r="I17" s="966"/>
      <c r="J17" s="966"/>
      <c r="K17" s="578"/>
      <c r="L17" s="578"/>
      <c r="M17" s="578"/>
      <c r="N17" s="561"/>
      <c r="O17" s="172"/>
      <c r="P17" s="963"/>
      <c r="Q17" s="964"/>
      <c r="R17" s="964"/>
      <c r="S17" s="964"/>
      <c r="T17" s="965" t="s">
        <v>582</v>
      </c>
      <c r="U17" s="966"/>
      <c r="V17" s="970"/>
      <c r="W17" s="172"/>
      <c r="X17" s="963"/>
      <c r="Y17" s="964"/>
      <c r="Z17" s="979"/>
      <c r="AA17" s="979"/>
      <c r="AB17" s="979"/>
      <c r="AC17" s="965" t="s">
        <v>582</v>
      </c>
      <c r="AD17" s="966"/>
      <c r="AE17" s="970"/>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row>
    <row r="18" spans="3:60" ht="16.5" customHeight="1">
      <c r="C18" s="963"/>
      <c r="D18" s="964"/>
      <c r="E18" s="964"/>
      <c r="F18" s="964"/>
      <c r="G18" s="964"/>
      <c r="H18" s="965" t="s">
        <v>582</v>
      </c>
      <c r="I18" s="966"/>
      <c r="J18" s="966"/>
      <c r="K18" s="578"/>
      <c r="L18" s="578"/>
      <c r="M18" s="578"/>
      <c r="N18" s="561"/>
      <c r="O18" s="172"/>
      <c r="P18" s="963"/>
      <c r="Q18" s="964"/>
      <c r="R18" s="964"/>
      <c r="S18" s="964"/>
      <c r="T18" s="965" t="s">
        <v>582</v>
      </c>
      <c r="U18" s="966"/>
      <c r="V18" s="970"/>
      <c r="W18" s="172"/>
      <c r="X18" s="980" t="s">
        <v>565</v>
      </c>
      <c r="Y18" s="976" t="s">
        <v>509</v>
      </c>
      <c r="Z18" s="977"/>
      <c r="AA18" s="977"/>
      <c r="AB18" s="978"/>
      <c r="AC18" s="965" t="s">
        <v>582</v>
      </c>
      <c r="AD18" s="966"/>
      <c r="AE18" s="970"/>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row>
    <row r="19" spans="3:60" ht="16.5" customHeight="1">
      <c r="C19" s="963"/>
      <c r="D19" s="964"/>
      <c r="E19" s="964"/>
      <c r="F19" s="964"/>
      <c r="G19" s="964"/>
      <c r="H19" s="965" t="s">
        <v>582</v>
      </c>
      <c r="I19" s="966"/>
      <c r="J19" s="966"/>
      <c r="K19" s="578"/>
      <c r="L19" s="578"/>
      <c r="M19" s="578"/>
      <c r="N19" s="561"/>
      <c r="O19" s="172"/>
      <c r="P19" s="963" t="s">
        <v>507</v>
      </c>
      <c r="Q19" s="964" t="s">
        <v>508</v>
      </c>
      <c r="R19" s="964"/>
      <c r="S19" s="964"/>
      <c r="T19" s="965" t="s">
        <v>582</v>
      </c>
      <c r="U19" s="966"/>
      <c r="V19" s="970"/>
      <c r="W19" s="172"/>
      <c r="X19" s="981"/>
      <c r="Y19" s="967" t="s">
        <v>512</v>
      </c>
      <c r="Z19" s="971"/>
      <c r="AA19" s="971"/>
      <c r="AB19" s="972"/>
      <c r="AC19" s="965" t="s">
        <v>582</v>
      </c>
      <c r="AD19" s="966"/>
      <c r="AE19" s="970"/>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row>
    <row r="20" spans="3:60" ht="16.5" customHeight="1">
      <c r="C20" s="963"/>
      <c r="D20" s="964"/>
      <c r="E20" s="964"/>
      <c r="F20" s="964"/>
      <c r="G20" s="964"/>
      <c r="H20" s="965" t="s">
        <v>582</v>
      </c>
      <c r="I20" s="966"/>
      <c r="J20" s="966"/>
      <c r="K20" s="578"/>
      <c r="L20" s="578"/>
      <c r="M20" s="578"/>
      <c r="N20" s="561"/>
      <c r="O20" s="172"/>
      <c r="P20" s="963"/>
      <c r="Q20" s="964" t="s">
        <v>511</v>
      </c>
      <c r="R20" s="964"/>
      <c r="S20" s="964"/>
      <c r="T20" s="965" t="s">
        <v>582</v>
      </c>
      <c r="U20" s="966"/>
      <c r="V20" s="970"/>
      <c r="W20" s="172"/>
      <c r="X20" s="981"/>
      <c r="Y20" s="967" t="s">
        <v>52</v>
      </c>
      <c r="Z20" s="971"/>
      <c r="AA20" s="971"/>
      <c r="AB20" s="972"/>
      <c r="AC20" s="965" t="s">
        <v>582</v>
      </c>
      <c r="AD20" s="966"/>
      <c r="AE20" s="970"/>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row>
    <row r="21" spans="3:60" ht="16.5" customHeight="1">
      <c r="C21" s="963"/>
      <c r="D21" s="964"/>
      <c r="E21" s="964"/>
      <c r="F21" s="964"/>
      <c r="G21" s="964"/>
      <c r="H21" s="965" t="s">
        <v>582</v>
      </c>
      <c r="I21" s="966"/>
      <c r="J21" s="966"/>
      <c r="K21" s="578"/>
      <c r="L21" s="578"/>
      <c r="M21" s="578"/>
      <c r="N21" s="561"/>
      <c r="O21" s="172"/>
      <c r="P21" s="963"/>
      <c r="Q21" s="964" t="s">
        <v>51</v>
      </c>
      <c r="R21" s="964"/>
      <c r="S21" s="964"/>
      <c r="T21" s="965" t="s">
        <v>582</v>
      </c>
      <c r="U21" s="966"/>
      <c r="V21" s="970"/>
      <c r="W21" s="172"/>
      <c r="X21" s="981"/>
      <c r="Y21" s="967" t="s">
        <v>56</v>
      </c>
      <c r="Z21" s="968"/>
      <c r="AA21" s="968"/>
      <c r="AB21" s="969"/>
      <c r="AC21" s="965" t="s">
        <v>582</v>
      </c>
      <c r="AD21" s="966"/>
      <c r="AE21" s="970"/>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row>
    <row r="22" spans="3:60" ht="16.5" customHeight="1">
      <c r="C22" s="963" t="s">
        <v>505</v>
      </c>
      <c r="D22" s="964" t="s">
        <v>506</v>
      </c>
      <c r="E22" s="964"/>
      <c r="F22" s="964"/>
      <c r="G22" s="964"/>
      <c r="H22" s="965" t="s">
        <v>582</v>
      </c>
      <c r="I22" s="966"/>
      <c r="J22" s="966"/>
      <c r="K22" s="578"/>
      <c r="L22" s="578"/>
      <c r="M22" s="578"/>
      <c r="N22" s="561"/>
      <c r="O22" s="172"/>
      <c r="P22" s="963"/>
      <c r="Q22" s="964" t="s">
        <v>54</v>
      </c>
      <c r="R22" s="964"/>
      <c r="S22" s="964"/>
      <c r="T22" s="965" t="s">
        <v>582</v>
      </c>
      <c r="U22" s="966"/>
      <c r="V22" s="970"/>
      <c r="W22" s="172"/>
      <c r="X22" s="981"/>
      <c r="Y22" s="967" t="s">
        <v>59</v>
      </c>
      <c r="Z22" s="968"/>
      <c r="AA22" s="968"/>
      <c r="AB22" s="969"/>
      <c r="AC22" s="965" t="s">
        <v>582</v>
      </c>
      <c r="AD22" s="966"/>
      <c r="AE22" s="970"/>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row>
    <row r="23" spans="3:60" ht="16.5" customHeight="1">
      <c r="C23" s="963"/>
      <c r="D23" s="964" t="s">
        <v>510</v>
      </c>
      <c r="E23" s="964"/>
      <c r="F23" s="964"/>
      <c r="G23" s="964"/>
      <c r="H23" s="965" t="s">
        <v>582</v>
      </c>
      <c r="I23" s="966"/>
      <c r="J23" s="966"/>
      <c r="K23" s="578"/>
      <c r="L23" s="578"/>
      <c r="M23" s="578"/>
      <c r="N23" s="561"/>
      <c r="O23" s="172"/>
      <c r="P23" s="963"/>
      <c r="Q23" s="964" t="s">
        <v>58</v>
      </c>
      <c r="R23" s="964"/>
      <c r="S23" s="964"/>
      <c r="T23" s="965" t="s">
        <v>582</v>
      </c>
      <c r="U23" s="966"/>
      <c r="V23" s="970"/>
      <c r="W23" s="172"/>
      <c r="X23" s="981"/>
      <c r="Y23" s="967" t="s">
        <v>62</v>
      </c>
      <c r="Z23" s="968"/>
      <c r="AA23" s="968"/>
      <c r="AB23" s="969"/>
      <c r="AC23" s="965" t="s">
        <v>582</v>
      </c>
      <c r="AD23" s="966"/>
      <c r="AE23" s="970"/>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row>
    <row r="24" spans="3:60" ht="16.5" customHeight="1">
      <c r="C24" s="963"/>
      <c r="D24" s="964" t="s">
        <v>50</v>
      </c>
      <c r="E24" s="964"/>
      <c r="F24" s="964"/>
      <c r="G24" s="964"/>
      <c r="H24" s="965" t="s">
        <v>582</v>
      </c>
      <c r="I24" s="966"/>
      <c r="J24" s="966"/>
      <c r="K24" s="578"/>
      <c r="L24" s="578"/>
      <c r="M24" s="578"/>
      <c r="N24" s="561"/>
      <c r="O24" s="172"/>
      <c r="P24" s="963"/>
      <c r="Q24" s="964"/>
      <c r="R24" s="964"/>
      <c r="S24" s="964"/>
      <c r="T24" s="965" t="s">
        <v>582</v>
      </c>
      <c r="U24" s="966"/>
      <c r="V24" s="970"/>
      <c r="W24" s="172"/>
      <c r="X24" s="981"/>
      <c r="Y24" s="967" t="s">
        <v>64</v>
      </c>
      <c r="Z24" s="968"/>
      <c r="AA24" s="968"/>
      <c r="AB24" s="969"/>
      <c r="AC24" s="965" t="s">
        <v>582</v>
      </c>
      <c r="AD24" s="966"/>
      <c r="AE24" s="970"/>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row>
    <row r="25" spans="3:60" ht="16.5" customHeight="1">
      <c r="C25" s="963"/>
      <c r="D25" s="964" t="s">
        <v>53</v>
      </c>
      <c r="E25" s="964"/>
      <c r="F25" s="964"/>
      <c r="G25" s="964"/>
      <c r="H25" s="965" t="s">
        <v>582</v>
      </c>
      <c r="I25" s="966"/>
      <c r="J25" s="966"/>
      <c r="K25" s="578"/>
      <c r="L25" s="578"/>
      <c r="M25" s="578"/>
      <c r="N25" s="561"/>
      <c r="O25" s="172"/>
      <c r="P25" s="963"/>
      <c r="Q25" s="964"/>
      <c r="R25" s="964"/>
      <c r="S25" s="964"/>
      <c r="T25" s="965" t="s">
        <v>582</v>
      </c>
      <c r="U25" s="966"/>
      <c r="V25" s="970"/>
      <c r="W25" s="172"/>
      <c r="X25" s="981"/>
      <c r="Y25" s="967" t="s">
        <v>67</v>
      </c>
      <c r="Z25" s="968"/>
      <c r="AA25" s="968"/>
      <c r="AB25" s="969"/>
      <c r="AC25" s="965" t="s">
        <v>582</v>
      </c>
      <c r="AD25" s="966"/>
      <c r="AE25" s="970"/>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row>
    <row r="26" spans="3:60" ht="16.5" customHeight="1">
      <c r="C26" s="963"/>
      <c r="D26" s="963" t="s">
        <v>42</v>
      </c>
      <c r="E26" s="964" t="s">
        <v>57</v>
      </c>
      <c r="F26" s="964"/>
      <c r="G26" s="964"/>
      <c r="H26" s="354" t="s">
        <v>195</v>
      </c>
      <c r="I26" s="973"/>
      <c r="J26" s="973"/>
      <c r="K26" s="973"/>
      <c r="L26" s="973"/>
      <c r="M26" s="175" t="s">
        <v>337</v>
      </c>
      <c r="N26" s="176" t="s">
        <v>92</v>
      </c>
      <c r="O26" s="172"/>
      <c r="P26" s="963"/>
      <c r="Q26" s="964"/>
      <c r="R26" s="964"/>
      <c r="S26" s="964"/>
      <c r="T26" s="965" t="s">
        <v>582</v>
      </c>
      <c r="U26" s="966"/>
      <c r="V26" s="970"/>
      <c r="W26" s="172"/>
      <c r="X26" s="981"/>
      <c r="Y26" s="967" t="s">
        <v>69</v>
      </c>
      <c r="Z26" s="968"/>
      <c r="AA26" s="968"/>
      <c r="AB26" s="969"/>
      <c r="AC26" s="965" t="s">
        <v>582</v>
      </c>
      <c r="AD26" s="966"/>
      <c r="AE26" s="970"/>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row>
    <row r="27" spans="3:60" ht="16.5" customHeight="1">
      <c r="C27" s="963"/>
      <c r="D27" s="963"/>
      <c r="E27" s="964" t="s">
        <v>60</v>
      </c>
      <c r="F27" s="964"/>
      <c r="G27" s="964"/>
      <c r="H27" s="354" t="s">
        <v>195</v>
      </c>
      <c r="I27" s="973"/>
      <c r="J27" s="973"/>
      <c r="K27" s="973"/>
      <c r="L27" s="973"/>
      <c r="M27" s="175" t="s">
        <v>337</v>
      </c>
      <c r="N27" s="176" t="s">
        <v>92</v>
      </c>
      <c r="O27" s="172"/>
      <c r="P27" s="963"/>
      <c r="Q27" s="964"/>
      <c r="R27" s="964"/>
      <c r="S27" s="964"/>
      <c r="T27" s="965" t="s">
        <v>582</v>
      </c>
      <c r="U27" s="966"/>
      <c r="V27" s="970"/>
      <c r="W27" s="172"/>
      <c r="X27" s="981"/>
      <c r="Y27" s="967" t="s">
        <v>71</v>
      </c>
      <c r="Z27" s="968"/>
      <c r="AA27" s="968"/>
      <c r="AB27" s="969"/>
      <c r="AC27" s="965" t="s">
        <v>582</v>
      </c>
      <c r="AD27" s="966"/>
      <c r="AE27" s="970"/>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row>
    <row r="28" spans="3:60" ht="16.5" customHeight="1">
      <c r="C28" s="963"/>
      <c r="D28" s="963"/>
      <c r="E28" s="964" t="s">
        <v>63</v>
      </c>
      <c r="F28" s="964"/>
      <c r="G28" s="964"/>
      <c r="H28" s="354" t="s">
        <v>195</v>
      </c>
      <c r="I28" s="973"/>
      <c r="J28" s="973"/>
      <c r="K28" s="973"/>
      <c r="L28" s="973"/>
      <c r="M28" s="175" t="s">
        <v>337</v>
      </c>
      <c r="N28" s="176" t="s">
        <v>92</v>
      </c>
      <c r="O28" s="172"/>
      <c r="P28" s="963"/>
      <c r="Q28" s="964"/>
      <c r="R28" s="964"/>
      <c r="S28" s="964"/>
      <c r="T28" s="965" t="s">
        <v>582</v>
      </c>
      <c r="U28" s="966"/>
      <c r="V28" s="970"/>
      <c r="W28" s="172"/>
      <c r="X28" s="981"/>
      <c r="Y28" s="173"/>
      <c r="Z28" s="976"/>
      <c r="AA28" s="977"/>
      <c r="AB28" s="978"/>
      <c r="AC28" s="965" t="s">
        <v>582</v>
      </c>
      <c r="AD28" s="966"/>
      <c r="AE28" s="970"/>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row>
    <row r="29" spans="3:60" ht="16.5" customHeight="1">
      <c r="C29" s="963"/>
      <c r="D29" s="964"/>
      <c r="E29" s="964"/>
      <c r="F29" s="964"/>
      <c r="G29" s="964"/>
      <c r="H29" s="965" t="s">
        <v>582</v>
      </c>
      <c r="I29" s="966"/>
      <c r="J29" s="966"/>
      <c r="K29" s="578"/>
      <c r="L29" s="578"/>
      <c r="M29" s="578"/>
      <c r="N29" s="561"/>
      <c r="O29" s="172"/>
      <c r="P29" s="963"/>
      <c r="Q29" s="964"/>
      <c r="R29" s="964"/>
      <c r="S29" s="964"/>
      <c r="T29" s="965" t="s">
        <v>582</v>
      </c>
      <c r="U29" s="966"/>
      <c r="V29" s="970"/>
      <c r="W29" s="172"/>
      <c r="X29" s="981"/>
      <c r="Y29" s="173" t="s">
        <v>74</v>
      </c>
      <c r="Z29" s="967"/>
      <c r="AA29" s="971"/>
      <c r="AB29" s="972"/>
      <c r="AC29" s="965" t="s">
        <v>582</v>
      </c>
      <c r="AD29" s="966"/>
      <c r="AE29" s="970"/>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row>
    <row r="30" spans="3:60" ht="16.5" customHeight="1">
      <c r="C30" s="963"/>
      <c r="D30" s="964"/>
      <c r="E30" s="964"/>
      <c r="F30" s="964"/>
      <c r="G30" s="964"/>
      <c r="H30" s="965" t="s">
        <v>582</v>
      </c>
      <c r="I30" s="966"/>
      <c r="J30" s="966"/>
      <c r="K30" s="578"/>
      <c r="L30" s="578"/>
      <c r="M30" s="578"/>
      <c r="N30" s="561"/>
      <c r="O30" s="172"/>
      <c r="P30" s="963"/>
      <c r="Q30" s="964"/>
      <c r="R30" s="964"/>
      <c r="S30" s="964"/>
      <c r="T30" s="965" t="s">
        <v>582</v>
      </c>
      <c r="U30" s="966"/>
      <c r="V30" s="970"/>
      <c r="W30" s="172"/>
      <c r="X30" s="981"/>
      <c r="Y30" s="173" t="s">
        <v>76</v>
      </c>
      <c r="Z30" s="967"/>
      <c r="AA30" s="971"/>
      <c r="AB30" s="972"/>
      <c r="AC30" s="965" t="s">
        <v>582</v>
      </c>
      <c r="AD30" s="966"/>
      <c r="AE30" s="970"/>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row>
    <row r="31" spans="3:60" ht="16.5" customHeight="1">
      <c r="C31" s="963"/>
      <c r="D31" s="964"/>
      <c r="E31" s="964"/>
      <c r="F31" s="964"/>
      <c r="G31" s="964"/>
      <c r="H31" s="965" t="s">
        <v>582</v>
      </c>
      <c r="I31" s="966"/>
      <c r="J31" s="966"/>
      <c r="K31" s="578"/>
      <c r="L31" s="578"/>
      <c r="M31" s="578"/>
      <c r="N31" s="561"/>
      <c r="O31" s="172"/>
      <c r="P31" s="963"/>
      <c r="Q31" s="964"/>
      <c r="R31" s="964"/>
      <c r="S31" s="964"/>
      <c r="T31" s="965" t="s">
        <v>582</v>
      </c>
      <c r="U31" s="966"/>
      <c r="V31" s="970"/>
      <c r="W31" s="172"/>
      <c r="X31" s="981"/>
      <c r="Y31" s="173" t="s">
        <v>198</v>
      </c>
      <c r="Z31" s="967"/>
      <c r="AA31" s="971"/>
      <c r="AB31" s="972"/>
      <c r="AC31" s="965" t="s">
        <v>582</v>
      </c>
      <c r="AD31" s="966"/>
      <c r="AE31" s="970"/>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row>
    <row r="32" spans="3:60" ht="16.5" customHeight="1">
      <c r="C32" s="963"/>
      <c r="D32" s="964"/>
      <c r="E32" s="964"/>
      <c r="F32" s="964"/>
      <c r="G32" s="964"/>
      <c r="H32" s="965" t="s">
        <v>582</v>
      </c>
      <c r="I32" s="966"/>
      <c r="J32" s="966"/>
      <c r="K32" s="578"/>
      <c r="L32" s="578"/>
      <c r="M32" s="578"/>
      <c r="N32" s="561"/>
      <c r="O32" s="172"/>
      <c r="P32" s="963"/>
      <c r="Q32" s="964"/>
      <c r="R32" s="964"/>
      <c r="S32" s="964"/>
      <c r="T32" s="965" t="s">
        <v>582</v>
      </c>
      <c r="U32" s="966"/>
      <c r="V32" s="970"/>
      <c r="W32" s="172"/>
      <c r="X32" s="981"/>
      <c r="Y32" s="173" t="s">
        <v>55</v>
      </c>
      <c r="Z32" s="967"/>
      <c r="AA32" s="971"/>
      <c r="AB32" s="972"/>
      <c r="AC32" s="965" t="s">
        <v>582</v>
      </c>
      <c r="AD32" s="966"/>
      <c r="AE32" s="970"/>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row>
    <row r="33" spans="3:60" ht="16.5" customHeight="1">
      <c r="C33" s="963"/>
      <c r="D33" s="964"/>
      <c r="E33" s="964"/>
      <c r="F33" s="964"/>
      <c r="G33" s="964"/>
      <c r="H33" s="965" t="s">
        <v>582</v>
      </c>
      <c r="I33" s="966"/>
      <c r="J33" s="966"/>
      <c r="K33" s="578"/>
      <c r="L33" s="578"/>
      <c r="M33" s="578"/>
      <c r="N33" s="561"/>
      <c r="O33" s="172"/>
      <c r="P33" s="963"/>
      <c r="Q33" s="964"/>
      <c r="R33" s="964"/>
      <c r="S33" s="964"/>
      <c r="T33" s="965" t="s">
        <v>582</v>
      </c>
      <c r="U33" s="966"/>
      <c r="V33" s="970"/>
      <c r="W33" s="172"/>
      <c r="X33" s="981"/>
      <c r="Y33" s="173" t="s">
        <v>61</v>
      </c>
      <c r="Z33" s="967"/>
      <c r="AA33" s="971"/>
      <c r="AB33" s="972"/>
      <c r="AC33" s="965" t="s">
        <v>582</v>
      </c>
      <c r="AD33" s="966"/>
      <c r="AE33" s="970"/>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row>
    <row r="34" spans="3:60" ht="16.5" customHeight="1">
      <c r="C34" s="963"/>
      <c r="D34" s="964"/>
      <c r="E34" s="964"/>
      <c r="F34" s="964"/>
      <c r="G34" s="964"/>
      <c r="H34" s="965" t="s">
        <v>582</v>
      </c>
      <c r="I34" s="966"/>
      <c r="J34" s="966"/>
      <c r="K34" s="578"/>
      <c r="L34" s="578"/>
      <c r="M34" s="578"/>
      <c r="N34" s="561"/>
      <c r="O34" s="172"/>
      <c r="P34" s="963"/>
      <c r="Q34" s="964"/>
      <c r="R34" s="964"/>
      <c r="S34" s="964"/>
      <c r="T34" s="965" t="s">
        <v>582</v>
      </c>
      <c r="U34" s="966"/>
      <c r="V34" s="970"/>
      <c r="W34" s="172"/>
      <c r="X34" s="982"/>
      <c r="Y34" s="174"/>
      <c r="Z34" s="967"/>
      <c r="AA34" s="971"/>
      <c r="AB34" s="972"/>
      <c r="AC34" s="965" t="s">
        <v>582</v>
      </c>
      <c r="AD34" s="966"/>
      <c r="AE34" s="970"/>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row>
    <row r="35" spans="3:46" ht="13.5">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row>
    <row r="36" spans="3:46" ht="13.5">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row>
    <row r="37" spans="3:46" ht="13.5">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row>
    <row r="38" spans="3:46" ht="13.5">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row>
    <row r="39" spans="3:46" ht="13.5">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row>
    <row r="40" spans="3:46" ht="13.5">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row>
    <row r="41" spans="3:46" ht="13.5">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row>
    <row r="42" spans="3:54" ht="13.5">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row>
    <row r="43" spans="3:60" ht="13.5">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row>
    <row r="44" spans="3:60" ht="13.5">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row>
    <row r="45" spans="3:60" ht="13.5">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row>
    <row r="46" spans="3:60" ht="13.5">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row>
    <row r="47" spans="3:60" ht="13.5">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row>
    <row r="48" spans="3:60" ht="13.5">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row>
    <row r="49" spans="3:60" ht="13.5">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row>
    <row r="50" spans="3:60" ht="13.5">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row>
    <row r="51" spans="3:60" ht="13.5">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row>
    <row r="52" spans="3:60" ht="13.5">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row>
    <row r="53" spans="3:60" ht="13.5">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row>
    <row r="54" spans="3:60" ht="13.5">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row>
    <row r="55" spans="3:60" ht="13.5">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row>
    <row r="56" spans="3:60" ht="13.5">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row>
    <row r="57" spans="3:60" ht="13.5">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row>
    <row r="58" spans="3:60" ht="13.5">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row>
    <row r="59" spans="3:60" ht="13.5">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row>
    <row r="60" spans="3:60" ht="13.5">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row>
    <row r="61" spans="3:60" ht="13.5">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row>
    <row r="62" spans="3:60" ht="13.5">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row>
    <row r="63" spans="3:60" ht="13.5">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row>
    <row r="64" spans="3:60" ht="13.5">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row>
    <row r="65" spans="3:60" ht="13.5">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row>
    <row r="66" spans="3:60" ht="13.5">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row>
    <row r="67" spans="3:60" ht="13.5">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row>
    <row r="68" spans="3:60" ht="13.5">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row>
    <row r="69" spans="3:60" ht="13.5">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row>
    <row r="70" spans="3:60" ht="13.5">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row>
    <row r="71" spans="3:60" ht="13.5">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row>
    <row r="72" spans="3:60" ht="13.5">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row>
    <row r="73" spans="3:60" ht="13.5">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row>
    <row r="74" spans="3:60" ht="13.5">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row>
    <row r="75" spans="3:60" ht="13.5">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row>
    <row r="76" spans="3:60" ht="13.5">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row>
    <row r="77" spans="3:60" ht="13.5">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row>
    <row r="78" spans="3:60" ht="13.5">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row>
    <row r="79" spans="3:60" ht="13.5">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row>
    <row r="80" spans="3:60" ht="13.5">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row>
    <row r="81" spans="3:60" ht="13.5">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row>
    <row r="82" spans="3:60" ht="13.5">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row>
    <row r="83" spans="3:60" ht="13.5">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row>
    <row r="84" spans="3:60" ht="13.5">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row>
    <row r="85" spans="3:60" ht="13.5">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row>
    <row r="86" spans="3:60" ht="13.5">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row>
    <row r="87" spans="3:60" ht="13.5">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row>
  </sheetData>
  <sheetProtection/>
  <mergeCells count="199">
    <mergeCell ref="Z31:AB31"/>
    <mergeCell ref="Y12:AB12"/>
    <mergeCell ref="Y17:AB17"/>
    <mergeCell ref="X18:X34"/>
    <mergeCell ref="Y13:AB13"/>
    <mergeCell ref="Y14:AB14"/>
    <mergeCell ref="Y15:AB15"/>
    <mergeCell ref="Y16:AB16"/>
    <mergeCell ref="X4:X17"/>
    <mergeCell ref="Y4:AB4"/>
    <mergeCell ref="Z30:AB30"/>
    <mergeCell ref="AC15:AE15"/>
    <mergeCell ref="AC16:AE16"/>
    <mergeCell ref="AC17:AE17"/>
    <mergeCell ref="AC27:AE27"/>
    <mergeCell ref="AC28:AE28"/>
    <mergeCell ref="AC29:AE29"/>
    <mergeCell ref="AC30:AE30"/>
    <mergeCell ref="AC18:AE18"/>
    <mergeCell ref="AC19:AE19"/>
    <mergeCell ref="AC13:AE13"/>
    <mergeCell ref="AC14:AE14"/>
    <mergeCell ref="Y9:AB9"/>
    <mergeCell ref="Y10:AB10"/>
    <mergeCell ref="Y11:AB11"/>
    <mergeCell ref="AC4:AE4"/>
    <mergeCell ref="AC5:AE5"/>
    <mergeCell ref="AC6:AE6"/>
    <mergeCell ref="AC7:AE7"/>
    <mergeCell ref="Q34:S34"/>
    <mergeCell ref="Q32:S32"/>
    <mergeCell ref="Q29:S29"/>
    <mergeCell ref="Q28:S28"/>
    <mergeCell ref="Q27:S27"/>
    <mergeCell ref="AC8:AE8"/>
    <mergeCell ref="AC9:AE9"/>
    <mergeCell ref="AC10:AE10"/>
    <mergeCell ref="AC11:AE11"/>
    <mergeCell ref="AC12:AE12"/>
    <mergeCell ref="Q18:S18"/>
    <mergeCell ref="Q15:S15"/>
    <mergeCell ref="P19:P34"/>
    <mergeCell ref="Q19:S19"/>
    <mergeCell ref="Q22:S22"/>
    <mergeCell ref="Q23:S23"/>
    <mergeCell ref="Q25:S25"/>
    <mergeCell ref="Q26:S26"/>
    <mergeCell ref="Q24:S24"/>
    <mergeCell ref="Q21:S21"/>
    <mergeCell ref="D31:G31"/>
    <mergeCell ref="I28:L28"/>
    <mergeCell ref="H25:N25"/>
    <mergeCell ref="I26:L26"/>
    <mergeCell ref="I27:L27"/>
    <mergeCell ref="D32:G32"/>
    <mergeCell ref="D26:D28"/>
    <mergeCell ref="E28:G28"/>
    <mergeCell ref="E27:G27"/>
    <mergeCell ref="E26:G26"/>
    <mergeCell ref="H4:N4"/>
    <mergeCell ref="H5:N5"/>
    <mergeCell ref="H6:N6"/>
    <mergeCell ref="H7:N7"/>
    <mergeCell ref="H23:N23"/>
    <mergeCell ref="D24:G24"/>
    <mergeCell ref="H24:N24"/>
    <mergeCell ref="H18:N18"/>
    <mergeCell ref="H19:N19"/>
    <mergeCell ref="H20:N20"/>
    <mergeCell ref="H21:N21"/>
    <mergeCell ref="H8:N8"/>
    <mergeCell ref="H9:N9"/>
    <mergeCell ref="H10:N10"/>
    <mergeCell ref="Z29:AB29"/>
    <mergeCell ref="T23:V23"/>
    <mergeCell ref="T24:V24"/>
    <mergeCell ref="T25:V25"/>
    <mergeCell ref="Y27:AB27"/>
    <mergeCell ref="Z28:AB28"/>
    <mergeCell ref="Y25:AB25"/>
    <mergeCell ref="Y5:AB5"/>
    <mergeCell ref="Y6:AB6"/>
    <mergeCell ref="Y7:AB7"/>
    <mergeCell ref="Y8:AB8"/>
    <mergeCell ref="T9:V9"/>
    <mergeCell ref="T10:V10"/>
    <mergeCell ref="T5:V5"/>
    <mergeCell ref="T6:V6"/>
    <mergeCell ref="T7:V7"/>
    <mergeCell ref="T8:V8"/>
    <mergeCell ref="T22:V22"/>
    <mergeCell ref="T30:V30"/>
    <mergeCell ref="T31:V31"/>
    <mergeCell ref="T32:V32"/>
    <mergeCell ref="T33:V33"/>
    <mergeCell ref="T26:V26"/>
    <mergeCell ref="T27:V27"/>
    <mergeCell ref="T28:V28"/>
    <mergeCell ref="T29:V29"/>
    <mergeCell ref="AC20:AE20"/>
    <mergeCell ref="AC21:AE21"/>
    <mergeCell ref="AC22:AE22"/>
    <mergeCell ref="AC23:AE23"/>
    <mergeCell ref="AC33:AE33"/>
    <mergeCell ref="AC34:AE34"/>
    <mergeCell ref="AC32:AE32"/>
    <mergeCell ref="AC31:AE31"/>
    <mergeCell ref="T18:V18"/>
    <mergeCell ref="T19:V19"/>
    <mergeCell ref="T20:V20"/>
    <mergeCell ref="Y18:AB18"/>
    <mergeCell ref="Y19:AB19"/>
    <mergeCell ref="Y20:AB20"/>
    <mergeCell ref="H33:N33"/>
    <mergeCell ref="H34:N34"/>
    <mergeCell ref="Q31:S31"/>
    <mergeCell ref="Q30:S30"/>
    <mergeCell ref="Q33:S33"/>
    <mergeCell ref="AC24:AE24"/>
    <mergeCell ref="AC25:AE25"/>
    <mergeCell ref="AC26:AE26"/>
    <mergeCell ref="T34:V34"/>
    <mergeCell ref="Y26:AB26"/>
    <mergeCell ref="H17:N17"/>
    <mergeCell ref="H11:N11"/>
    <mergeCell ref="Q16:S16"/>
    <mergeCell ref="Q17:S17"/>
    <mergeCell ref="Q13:S13"/>
    <mergeCell ref="T13:V13"/>
    <mergeCell ref="T14:V14"/>
    <mergeCell ref="T16:V16"/>
    <mergeCell ref="T15:V15"/>
    <mergeCell ref="T17:V17"/>
    <mergeCell ref="D13:G13"/>
    <mergeCell ref="D15:G15"/>
    <mergeCell ref="H13:N13"/>
    <mergeCell ref="H14:N14"/>
    <mergeCell ref="H15:N15"/>
    <mergeCell ref="T11:V11"/>
    <mergeCell ref="T12:V12"/>
    <mergeCell ref="Q14:S14"/>
    <mergeCell ref="D5:G5"/>
    <mergeCell ref="D6:G6"/>
    <mergeCell ref="D10:G10"/>
    <mergeCell ref="C4:C21"/>
    <mergeCell ref="D14:G14"/>
    <mergeCell ref="D7:G7"/>
    <mergeCell ref="D8:G8"/>
    <mergeCell ref="D9:G9"/>
    <mergeCell ref="D11:G11"/>
    <mergeCell ref="D12:G12"/>
    <mergeCell ref="T3:V3"/>
    <mergeCell ref="X3:AB3"/>
    <mergeCell ref="AC3:AE3"/>
    <mergeCell ref="D4:G4"/>
    <mergeCell ref="P3:S3"/>
    <mergeCell ref="Q4:S4"/>
    <mergeCell ref="H3:N3"/>
    <mergeCell ref="C3:G3"/>
    <mergeCell ref="P4:P18"/>
    <mergeCell ref="T4:V4"/>
    <mergeCell ref="Z33:AB33"/>
    <mergeCell ref="Z34:AB34"/>
    <mergeCell ref="D16:G16"/>
    <mergeCell ref="D17:G17"/>
    <mergeCell ref="D18:G18"/>
    <mergeCell ref="D19:G19"/>
    <mergeCell ref="D25:G25"/>
    <mergeCell ref="Z32:AB32"/>
    <mergeCell ref="D33:G33"/>
    <mergeCell ref="D34:G34"/>
    <mergeCell ref="Q9:S9"/>
    <mergeCell ref="Q10:S10"/>
    <mergeCell ref="Q11:S11"/>
    <mergeCell ref="Q12:S12"/>
    <mergeCell ref="Q5:S5"/>
    <mergeCell ref="Q6:S6"/>
    <mergeCell ref="Q7:S7"/>
    <mergeCell ref="Q8:S8"/>
    <mergeCell ref="D20:G20"/>
    <mergeCell ref="D21:G21"/>
    <mergeCell ref="Y23:AB23"/>
    <mergeCell ref="Y24:AB24"/>
    <mergeCell ref="T21:V21"/>
    <mergeCell ref="H22:N22"/>
    <mergeCell ref="Q20:S20"/>
    <mergeCell ref="Y21:AB21"/>
    <mergeCell ref="Y22:AB22"/>
    <mergeCell ref="D23:G23"/>
    <mergeCell ref="C22:C34"/>
    <mergeCell ref="D22:G22"/>
    <mergeCell ref="H12:N12"/>
    <mergeCell ref="H16:N16"/>
    <mergeCell ref="H31:N31"/>
    <mergeCell ref="H32:N32"/>
    <mergeCell ref="D29:G29"/>
    <mergeCell ref="D30:G30"/>
    <mergeCell ref="H29:N29"/>
    <mergeCell ref="H30:N30"/>
  </mergeCells>
  <dataValidations count="1">
    <dataValidation type="list" allowBlank="1" showInputMessage="1" showErrorMessage="1" sqref="H29:J34 AC4:AC34 H4:J25 T4:T34">
      <formula1>$AI$4:$AI$6</formula1>
    </dataValidation>
  </dataValidations>
  <printOptions/>
  <pageMargins left="0.1968503937007874" right="0.7874015748031497" top="0.7874015748031497" bottom="0.3937007874015748" header="0.5118110236220472" footer="0.5118110236220472"/>
  <pageSetup fitToHeight="1" fitToWidth="1" horizontalDpi="600" verticalDpi="600" orientation="landscape" paperSize="9" scale="91" r:id="rId4"/>
  <drawing r:id="rId3"/>
  <legacyDrawing r:id="rId2"/>
</worksheet>
</file>

<file path=xl/worksheets/sheet19.xml><?xml version="1.0" encoding="utf-8"?>
<worksheet xmlns="http://schemas.openxmlformats.org/spreadsheetml/2006/main" xmlns:r="http://schemas.openxmlformats.org/officeDocument/2006/relationships">
  <dimension ref="A1:I67"/>
  <sheetViews>
    <sheetView zoomScaleSheetLayoutView="100" zoomScalePageLayoutView="0" workbookViewId="0" topLeftCell="A1">
      <selection activeCell="D24" sqref="D24"/>
    </sheetView>
  </sheetViews>
  <sheetFormatPr defaultColWidth="9.33203125" defaultRowHeight="13.5"/>
  <cols>
    <col min="1" max="1" width="5.5" style="0" customWidth="1"/>
    <col min="2" max="2" width="4.83203125" style="0" customWidth="1"/>
    <col min="3" max="3" width="79.16015625" style="0" customWidth="1"/>
  </cols>
  <sheetData>
    <row r="1" ht="15">
      <c r="A1" s="68" t="s">
        <v>751</v>
      </c>
    </row>
    <row r="2" spans="1:2" ht="15">
      <c r="A2" s="68"/>
      <c r="B2" s="410" t="s">
        <v>606</v>
      </c>
    </row>
    <row r="3" spans="1:2" ht="15">
      <c r="A3" s="68"/>
      <c r="B3" s="411" t="s">
        <v>645</v>
      </c>
    </row>
    <row r="4" ht="10.5" customHeight="1">
      <c r="A4" s="69"/>
    </row>
    <row r="5" spans="1:2" s="116" customFormat="1" ht="15">
      <c r="A5" s="416" t="s">
        <v>666</v>
      </c>
      <c r="B5" s="417" t="s">
        <v>194</v>
      </c>
    </row>
    <row r="6" spans="1:2" s="116" customFormat="1" ht="15">
      <c r="A6" s="416"/>
      <c r="B6" s="417"/>
    </row>
    <row r="7" spans="1:2" s="116" customFormat="1" ht="15">
      <c r="A7" s="416" t="s">
        <v>437</v>
      </c>
      <c r="B7" s="318" t="s">
        <v>109</v>
      </c>
    </row>
    <row r="8" spans="2:3" ht="15.75" customHeight="1">
      <c r="B8" s="421" t="s">
        <v>570</v>
      </c>
      <c r="C8" s="343" t="s">
        <v>567</v>
      </c>
    </row>
    <row r="9" spans="2:3" ht="27" customHeight="1">
      <c r="B9" s="422">
        <v>2</v>
      </c>
      <c r="C9" s="343" t="s">
        <v>571</v>
      </c>
    </row>
    <row r="10" spans="2:3" ht="24">
      <c r="B10" s="422">
        <v>3</v>
      </c>
      <c r="C10" s="343" t="s">
        <v>568</v>
      </c>
    </row>
    <row r="11" spans="2:3" ht="24">
      <c r="B11" s="422">
        <v>4</v>
      </c>
      <c r="C11" s="343" t="s">
        <v>569</v>
      </c>
    </row>
    <row r="12" ht="10.5" customHeight="1">
      <c r="A12" s="69"/>
    </row>
    <row r="13" spans="1:3" s="116" customFormat="1" ht="15">
      <c r="A13" s="414" t="s">
        <v>147</v>
      </c>
      <c r="B13" s="135" t="s">
        <v>647</v>
      </c>
      <c r="C13" s="318"/>
    </row>
    <row r="14" ht="10.5" customHeight="1">
      <c r="A14" s="69"/>
    </row>
    <row r="15" spans="1:2" s="116" customFormat="1" ht="15">
      <c r="A15" s="414" t="s">
        <v>148</v>
      </c>
      <c r="B15" s="318" t="s">
        <v>663</v>
      </c>
    </row>
    <row r="16" s="116" customFormat="1" ht="10.5" customHeight="1">
      <c r="A16" s="415"/>
    </row>
    <row r="17" spans="1:2" s="116" customFormat="1" ht="15">
      <c r="A17" s="416" t="s">
        <v>149</v>
      </c>
      <c r="B17" s="417" t="s">
        <v>723</v>
      </c>
    </row>
    <row r="18" spans="1:3" s="116" customFormat="1" ht="15" customHeight="1">
      <c r="A18" s="415"/>
      <c r="B18" s="987"/>
      <c r="C18" s="987"/>
    </row>
    <row r="19" s="116" customFormat="1" ht="15" customHeight="1">
      <c r="A19" s="415"/>
    </row>
    <row r="20" ht="13.5">
      <c r="A20" s="412" t="s">
        <v>646</v>
      </c>
    </row>
    <row r="21" s="116" customFormat="1" ht="10.5" customHeight="1">
      <c r="A21" s="415"/>
    </row>
    <row r="22" spans="1:2" s="116" customFormat="1" ht="15">
      <c r="A22" s="416" t="s">
        <v>150</v>
      </c>
      <c r="B22" s="226" t="str">
        <f>"事業報告書（"&amp;'表紙・目次'!$A$1&amp;'表紙・目次'!$B$1-1&amp;"年度）"</f>
        <v>事業報告書（令和5年度）</v>
      </c>
    </row>
    <row r="23" s="116" customFormat="1" ht="10.5" customHeight="1">
      <c r="A23" s="415"/>
    </row>
    <row r="24" spans="1:9" s="116" customFormat="1" ht="18" customHeight="1">
      <c r="A24" s="416" t="s">
        <v>151</v>
      </c>
      <c r="B24" s="983" t="str">
        <f>"財務諸表（"&amp;'表紙・目次'!$A$1&amp;'表紙・目次'!$B$1-1&amp;"年度の貸借対照表・損益計算書等）"</f>
        <v>財務諸表（令和5年度の貸借対照表・損益計算書等）</v>
      </c>
      <c r="C24" s="984"/>
      <c r="D24" s="418"/>
      <c r="E24" s="418"/>
      <c r="F24" s="418"/>
      <c r="G24" s="418"/>
      <c r="H24" s="418"/>
      <c r="I24" s="418"/>
    </row>
    <row r="25" spans="2:3" ht="13.5" customHeight="1">
      <c r="B25" s="985" t="s">
        <v>566</v>
      </c>
      <c r="C25" s="986"/>
    </row>
    <row r="26" spans="1:9" ht="14.25">
      <c r="A26" s="356"/>
      <c r="B26" s="356"/>
      <c r="C26" s="413" t="s">
        <v>650</v>
      </c>
      <c r="D26" s="123"/>
      <c r="E26" s="123"/>
      <c r="F26" s="123"/>
      <c r="G26" s="123"/>
      <c r="H26" s="123"/>
      <c r="I26" s="123"/>
    </row>
    <row r="27" spans="1:9" ht="14.25">
      <c r="A27" s="355"/>
      <c r="B27" s="355"/>
      <c r="C27" s="413" t="s">
        <v>651</v>
      </c>
      <c r="D27" s="123"/>
      <c r="E27" s="123"/>
      <c r="F27" s="123"/>
      <c r="G27" s="123"/>
      <c r="H27" s="123"/>
      <c r="I27" s="123"/>
    </row>
    <row r="28" spans="1:9" ht="14.25">
      <c r="A28" s="356"/>
      <c r="B28" s="356"/>
      <c r="C28" s="413" t="s">
        <v>652</v>
      </c>
      <c r="D28" s="123"/>
      <c r="E28" s="123"/>
      <c r="F28" s="123"/>
      <c r="G28" s="123"/>
      <c r="H28" s="123"/>
      <c r="I28" s="123"/>
    </row>
    <row r="29" spans="1:9" ht="14.25">
      <c r="A29" s="355"/>
      <c r="B29" s="355"/>
      <c r="C29" s="413" t="s">
        <v>653</v>
      </c>
      <c r="D29" s="123"/>
      <c r="E29" s="123"/>
      <c r="F29" s="123"/>
      <c r="G29" s="123"/>
      <c r="H29" s="123"/>
      <c r="I29" s="123"/>
    </row>
    <row r="30" spans="1:9" s="116" customFormat="1" ht="15">
      <c r="A30" s="416"/>
      <c r="B30" s="419"/>
      <c r="C30" s="420"/>
      <c r="D30" s="418"/>
      <c r="E30" s="418"/>
      <c r="F30" s="418"/>
      <c r="G30" s="418"/>
      <c r="H30" s="418"/>
      <c r="I30" s="418"/>
    </row>
    <row r="31" spans="1:9" s="116" customFormat="1" ht="15">
      <c r="A31" s="416" t="s">
        <v>572</v>
      </c>
      <c r="B31" s="226" t="str">
        <f>"事業計画書("&amp;'表紙・目次'!$A$1&amp;'表紙・目次'!$B$1&amp;"年度）"</f>
        <v>事業計画書(令和6年度）</v>
      </c>
      <c r="D31" s="418"/>
      <c r="E31" s="418"/>
      <c r="F31" s="418"/>
      <c r="G31" s="418"/>
      <c r="H31" s="418"/>
      <c r="I31" s="418"/>
    </row>
    <row r="32" spans="1:9" s="116" customFormat="1" ht="15">
      <c r="A32" s="416"/>
      <c r="B32" s="226"/>
      <c r="D32" s="418"/>
      <c r="E32" s="418"/>
      <c r="F32" s="418"/>
      <c r="G32" s="418"/>
      <c r="H32" s="418"/>
      <c r="I32" s="418"/>
    </row>
    <row r="33" spans="1:9" s="116" customFormat="1" ht="15">
      <c r="A33" s="357" t="s">
        <v>667</v>
      </c>
      <c r="B33" s="226" t="str">
        <f>"資金収支予算書（"&amp;'表紙・目次'!$A$1&amp;'表紙・目次'!$B$1&amp;"年度）"</f>
        <v>資金収支予算書（令和6年度）</v>
      </c>
      <c r="D33" s="418"/>
      <c r="E33" s="418"/>
      <c r="F33" s="418"/>
      <c r="G33" s="418"/>
      <c r="H33" s="418"/>
      <c r="I33" s="418"/>
    </row>
    <row r="34" spans="1:9" s="116" customFormat="1" ht="15">
      <c r="A34" s="416"/>
      <c r="B34" s="419"/>
      <c r="C34" s="420"/>
      <c r="D34" s="418"/>
      <c r="E34" s="418"/>
      <c r="F34" s="418"/>
      <c r="G34" s="418"/>
      <c r="H34" s="418"/>
      <c r="I34" s="418"/>
    </row>
    <row r="36" spans="1:9" ht="10.5" customHeight="1">
      <c r="A36" s="355"/>
      <c r="B36" s="341"/>
      <c r="D36" s="343"/>
      <c r="E36" s="343"/>
      <c r="F36" s="343"/>
      <c r="G36" s="343"/>
      <c r="H36" s="343"/>
      <c r="I36" s="343"/>
    </row>
    <row r="58" ht="10.5" customHeight="1">
      <c r="A58" s="72"/>
    </row>
    <row r="60" spans="1:9" s="116" customFormat="1" ht="10.5" customHeight="1">
      <c r="A60" s="355"/>
      <c r="B60" s="123"/>
      <c r="D60" s="123"/>
      <c r="E60" s="123"/>
      <c r="F60" s="123"/>
      <c r="G60" s="123"/>
      <c r="H60" s="123"/>
      <c r="I60" s="123"/>
    </row>
    <row r="62" ht="13.5">
      <c r="A62" s="73"/>
    </row>
    <row r="63" spans="1:2" ht="13.5">
      <c r="A63" s="71"/>
      <c r="B63" s="191"/>
    </row>
    <row r="64" ht="13.5">
      <c r="B64" s="70"/>
    </row>
    <row r="67" ht="13.5">
      <c r="B67" s="70"/>
    </row>
  </sheetData>
  <sheetProtection/>
  <mergeCells count="3">
    <mergeCell ref="B24:C24"/>
    <mergeCell ref="B25:C25"/>
    <mergeCell ref="B18:C18"/>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scale="99" r:id="rId1"/>
  <headerFooter alignWithMargins="0">
    <oddFooter>&amp;C&amp;"ＭＳ Ｐ明朝,標準"－18-</oddFooter>
  </headerFooter>
</worksheet>
</file>

<file path=xl/worksheets/sheet2.xml><?xml version="1.0" encoding="utf-8"?>
<worksheet xmlns="http://schemas.openxmlformats.org/spreadsheetml/2006/main" xmlns:r="http://schemas.openxmlformats.org/officeDocument/2006/relationships">
  <dimension ref="A1:I69"/>
  <sheetViews>
    <sheetView zoomScaleSheetLayoutView="100" zoomScalePageLayoutView="0" workbookViewId="0" topLeftCell="A1">
      <selection activeCell="C20" sqref="C20:D20"/>
    </sheetView>
  </sheetViews>
  <sheetFormatPr defaultColWidth="10.33203125" defaultRowHeight="15.75" customHeight="1"/>
  <cols>
    <col min="1" max="1" width="1.5" style="189" customWidth="1"/>
    <col min="2" max="2" width="3.66015625" style="189" customWidth="1"/>
    <col min="3" max="3" width="8" style="189" customWidth="1"/>
    <col min="4" max="4" width="19.66015625" style="189" customWidth="1"/>
    <col min="5" max="8" width="21" style="189" customWidth="1"/>
    <col min="9" max="16384" width="10.33203125" style="189" customWidth="1"/>
  </cols>
  <sheetData>
    <row r="1" spans="2:9" ht="15.75" customHeight="1">
      <c r="B1" s="225" t="s">
        <v>172</v>
      </c>
      <c r="H1" s="367"/>
      <c r="I1" s="367"/>
    </row>
    <row r="2" spans="8:9" ht="15.75" customHeight="1">
      <c r="H2" s="364"/>
      <c r="I2" s="367"/>
    </row>
    <row r="3" spans="1:9" ht="15.75" customHeight="1">
      <c r="A3" s="453"/>
      <c r="B3" s="463" t="s">
        <v>159</v>
      </c>
      <c r="C3" s="455" t="s">
        <v>155</v>
      </c>
      <c r="D3" s="456"/>
      <c r="E3" s="477"/>
      <c r="F3" s="478"/>
      <c r="G3" s="478"/>
      <c r="H3" s="479"/>
      <c r="I3" s="365"/>
    </row>
    <row r="4" spans="1:9" ht="15.75" customHeight="1">
      <c r="A4" s="453"/>
      <c r="B4" s="464"/>
      <c r="C4" s="455" t="s">
        <v>156</v>
      </c>
      <c r="D4" s="456"/>
      <c r="E4" s="480"/>
      <c r="F4" s="480"/>
      <c r="G4" s="480"/>
      <c r="H4" s="480"/>
      <c r="I4" s="365"/>
    </row>
    <row r="5" spans="1:9" ht="31.5" customHeight="1">
      <c r="A5" s="453"/>
      <c r="B5" s="464"/>
      <c r="C5" s="469" t="s">
        <v>158</v>
      </c>
      <c r="D5" s="199" t="s">
        <v>46</v>
      </c>
      <c r="E5" s="481" t="s">
        <v>47</v>
      </c>
      <c r="F5" s="482"/>
      <c r="G5" s="482"/>
      <c r="H5" s="483"/>
      <c r="I5" s="365"/>
    </row>
    <row r="6" spans="1:9" ht="15.75" customHeight="1">
      <c r="A6" s="453"/>
      <c r="B6" s="464"/>
      <c r="C6" s="470"/>
      <c r="D6" s="196" t="s">
        <v>45</v>
      </c>
      <c r="E6" s="477"/>
      <c r="F6" s="478"/>
      <c r="G6" s="478"/>
      <c r="H6" s="479"/>
      <c r="I6" s="365"/>
    </row>
    <row r="7" spans="1:9" ht="15.75" customHeight="1">
      <c r="A7" s="453"/>
      <c r="B7" s="464"/>
      <c r="C7" s="470"/>
      <c r="D7" s="196" t="s">
        <v>157</v>
      </c>
      <c r="E7" s="477"/>
      <c r="F7" s="478"/>
      <c r="G7" s="478"/>
      <c r="H7" s="479"/>
      <c r="I7" s="365"/>
    </row>
    <row r="8" spans="1:9" ht="15.75" customHeight="1">
      <c r="A8" s="453"/>
      <c r="B8" s="464"/>
      <c r="C8" s="471"/>
      <c r="D8" s="196" t="s">
        <v>48</v>
      </c>
      <c r="E8" s="477"/>
      <c r="F8" s="478"/>
      <c r="G8" s="478"/>
      <c r="H8" s="479"/>
      <c r="I8" s="365"/>
    </row>
    <row r="9" spans="1:9" ht="15.75" customHeight="1">
      <c r="A9" s="453"/>
      <c r="B9" s="465"/>
      <c r="C9" s="455" t="s">
        <v>655</v>
      </c>
      <c r="D9" s="456"/>
      <c r="E9" s="477"/>
      <c r="F9" s="478"/>
      <c r="G9" s="478"/>
      <c r="H9" s="479"/>
      <c r="I9" s="365"/>
    </row>
    <row r="10" spans="1:9" ht="15.75" customHeight="1">
      <c r="A10" s="453"/>
      <c r="B10" s="472" t="s">
        <v>170</v>
      </c>
      <c r="C10" s="455" t="s">
        <v>160</v>
      </c>
      <c r="D10" s="456"/>
      <c r="E10" s="477"/>
      <c r="F10" s="478"/>
      <c r="G10" s="478"/>
      <c r="H10" s="479"/>
      <c r="I10" s="365"/>
    </row>
    <row r="11" spans="1:9" ht="31.5" customHeight="1">
      <c r="A11" s="453"/>
      <c r="B11" s="473"/>
      <c r="C11" s="455" t="s">
        <v>161</v>
      </c>
      <c r="D11" s="456"/>
      <c r="E11" s="484" t="s">
        <v>47</v>
      </c>
      <c r="F11" s="485"/>
      <c r="G11" s="485"/>
      <c r="H11" s="486"/>
      <c r="I11" s="365"/>
    </row>
    <row r="12" spans="1:9" ht="15.75" customHeight="1">
      <c r="A12" s="453"/>
      <c r="B12" s="473"/>
      <c r="C12" s="468" t="s">
        <v>531</v>
      </c>
      <c r="D12" s="468"/>
      <c r="E12" s="197"/>
      <c r="F12" s="378"/>
      <c r="G12" s="197"/>
      <c r="H12" s="368"/>
      <c r="I12" s="365"/>
    </row>
    <row r="13" spans="1:9" ht="15.75" customHeight="1">
      <c r="A13" s="453"/>
      <c r="B13" s="473"/>
      <c r="C13" s="468" t="s">
        <v>162</v>
      </c>
      <c r="D13" s="468"/>
      <c r="E13" s="360"/>
      <c r="F13" s="360"/>
      <c r="G13" s="360"/>
      <c r="H13" s="369"/>
      <c r="I13" s="365"/>
    </row>
    <row r="14" spans="1:9" ht="15.75" customHeight="1">
      <c r="A14" s="453"/>
      <c r="B14" s="473"/>
      <c r="C14" s="468" t="s">
        <v>163</v>
      </c>
      <c r="D14" s="468"/>
      <c r="E14" s="198"/>
      <c r="F14" s="198"/>
      <c r="G14" s="198"/>
      <c r="H14" s="369"/>
      <c r="I14" s="365"/>
    </row>
    <row r="15" spans="1:9" ht="31.5" customHeight="1">
      <c r="A15" s="453"/>
      <c r="B15" s="473"/>
      <c r="C15" s="468" t="s">
        <v>164</v>
      </c>
      <c r="D15" s="468"/>
      <c r="E15" s="198"/>
      <c r="F15" s="198"/>
      <c r="G15" s="198"/>
      <c r="H15" s="369"/>
      <c r="I15" s="365"/>
    </row>
    <row r="16" spans="1:9" ht="31.5" customHeight="1">
      <c r="A16" s="453"/>
      <c r="B16" s="473"/>
      <c r="C16" s="454" t="s">
        <v>609</v>
      </c>
      <c r="D16" s="468"/>
      <c r="E16" s="198"/>
      <c r="F16" s="198"/>
      <c r="G16" s="198"/>
      <c r="H16" s="369"/>
      <c r="I16" s="365"/>
    </row>
    <row r="17" spans="1:9" ht="31.5" customHeight="1">
      <c r="A17" s="453"/>
      <c r="B17" s="473"/>
      <c r="C17" s="454" t="s">
        <v>165</v>
      </c>
      <c r="D17" s="454"/>
      <c r="E17" s="361"/>
      <c r="F17" s="361"/>
      <c r="G17" s="369"/>
      <c r="H17" s="361"/>
      <c r="I17" s="365"/>
    </row>
    <row r="18" spans="1:9" ht="31.5" customHeight="1">
      <c r="A18" s="453"/>
      <c r="B18" s="473"/>
      <c r="C18" s="454" t="s">
        <v>171</v>
      </c>
      <c r="D18" s="454"/>
      <c r="E18" s="198"/>
      <c r="F18" s="198"/>
      <c r="G18" s="198"/>
      <c r="H18" s="369"/>
      <c r="I18" s="365"/>
    </row>
    <row r="19" spans="1:9" ht="15.75" customHeight="1">
      <c r="A19" s="453"/>
      <c r="B19" s="473"/>
      <c r="C19" s="455" t="s">
        <v>166</v>
      </c>
      <c r="D19" s="456"/>
      <c r="E19" s="477"/>
      <c r="F19" s="478"/>
      <c r="G19" s="478"/>
      <c r="H19" s="479"/>
      <c r="I19" s="365"/>
    </row>
    <row r="20" spans="1:9" ht="15.75" customHeight="1">
      <c r="A20" s="453"/>
      <c r="B20" s="473"/>
      <c r="C20" s="457" t="s">
        <v>167</v>
      </c>
      <c r="D20" s="458"/>
      <c r="E20" s="477"/>
      <c r="F20" s="478"/>
      <c r="G20" s="478"/>
      <c r="H20" s="479"/>
      <c r="I20" s="365"/>
    </row>
    <row r="21" spans="1:9" ht="31.5" customHeight="1">
      <c r="A21" s="453"/>
      <c r="B21" s="473"/>
      <c r="C21" s="459" t="s">
        <v>168</v>
      </c>
      <c r="D21" s="460"/>
      <c r="E21" s="477"/>
      <c r="F21" s="478"/>
      <c r="G21" s="478"/>
      <c r="H21" s="479"/>
      <c r="I21" s="365"/>
    </row>
    <row r="22" spans="1:9" ht="31.5" customHeight="1">
      <c r="A22" s="453"/>
      <c r="B22" s="474"/>
      <c r="C22" s="466" t="s">
        <v>169</v>
      </c>
      <c r="D22" s="467"/>
      <c r="E22" s="477"/>
      <c r="F22" s="478"/>
      <c r="G22" s="478"/>
      <c r="H22" s="479"/>
      <c r="I22" s="365"/>
    </row>
    <row r="23" spans="1:9" ht="15.75" customHeight="1">
      <c r="A23" s="453"/>
      <c r="B23" s="457" t="s">
        <v>175</v>
      </c>
      <c r="C23" s="461"/>
      <c r="D23" s="462"/>
      <c r="E23" s="370"/>
      <c r="F23" s="371"/>
      <c r="G23" s="371"/>
      <c r="H23" s="366"/>
      <c r="I23" s="365"/>
    </row>
    <row r="24" spans="1:9" ht="15.75" customHeight="1">
      <c r="A24" s="453"/>
      <c r="B24" s="381" t="s">
        <v>610</v>
      </c>
      <c r="C24" s="34"/>
      <c r="D24" s="34"/>
      <c r="E24" s="34"/>
      <c r="F24" s="34"/>
      <c r="G24" s="34"/>
      <c r="H24" s="372"/>
      <c r="I24" s="365"/>
    </row>
    <row r="25" spans="1:9" ht="15.75" customHeight="1">
      <c r="A25" s="453"/>
      <c r="B25" s="382"/>
      <c r="C25" s="449"/>
      <c r="D25" s="449"/>
      <c r="E25" s="449"/>
      <c r="F25" s="449"/>
      <c r="G25" s="449"/>
      <c r="H25" s="450"/>
      <c r="I25" s="365"/>
    </row>
    <row r="26" spans="1:9" ht="15.75" customHeight="1">
      <c r="A26" s="453"/>
      <c r="B26" s="382"/>
      <c r="C26" s="449"/>
      <c r="D26" s="449"/>
      <c r="E26" s="449"/>
      <c r="F26" s="449"/>
      <c r="G26" s="449"/>
      <c r="H26" s="450"/>
      <c r="I26" s="365"/>
    </row>
    <row r="27" spans="1:9" ht="15.75" customHeight="1">
      <c r="A27" s="453"/>
      <c r="B27" s="383" t="s">
        <v>616</v>
      </c>
      <c r="C27" s="34"/>
      <c r="D27" s="34"/>
      <c r="E27" s="34"/>
      <c r="F27" s="34"/>
      <c r="G27" s="34"/>
      <c r="H27" s="372"/>
      <c r="I27" s="365"/>
    </row>
    <row r="28" spans="1:9" ht="15.75" customHeight="1">
      <c r="A28" s="453"/>
      <c r="B28" s="382"/>
      <c r="C28" s="449"/>
      <c r="D28" s="449"/>
      <c r="E28" s="449"/>
      <c r="F28" s="449"/>
      <c r="G28" s="449"/>
      <c r="H28" s="450"/>
      <c r="I28" s="365"/>
    </row>
    <row r="29" spans="1:9" ht="15.75" customHeight="1">
      <c r="A29" s="453"/>
      <c r="B29" s="382"/>
      <c r="C29" s="449"/>
      <c r="D29" s="449"/>
      <c r="E29" s="449"/>
      <c r="F29" s="449"/>
      <c r="G29" s="449"/>
      <c r="H29" s="450"/>
      <c r="I29" s="365"/>
    </row>
    <row r="30" spans="1:9" ht="15.75" customHeight="1">
      <c r="A30" s="453"/>
      <c r="B30" s="383" t="s">
        <v>611</v>
      </c>
      <c r="C30" s="34"/>
      <c r="D30" s="34"/>
      <c r="E30" s="34"/>
      <c r="F30" s="34"/>
      <c r="G30" s="34"/>
      <c r="H30" s="372"/>
      <c r="I30" s="365"/>
    </row>
    <row r="31" spans="1:9" ht="15.75" customHeight="1">
      <c r="A31" s="453"/>
      <c r="B31" s="382"/>
      <c r="C31" s="449"/>
      <c r="D31" s="449"/>
      <c r="E31" s="449"/>
      <c r="F31" s="449"/>
      <c r="G31" s="449"/>
      <c r="H31" s="450"/>
      <c r="I31" s="365"/>
    </row>
    <row r="32" spans="1:9" ht="15.75" customHeight="1">
      <c r="A32" s="453"/>
      <c r="B32" s="382"/>
      <c r="C32" s="449"/>
      <c r="D32" s="449"/>
      <c r="E32" s="449"/>
      <c r="F32" s="449"/>
      <c r="G32" s="449"/>
      <c r="H32" s="450"/>
      <c r="I32" s="365"/>
    </row>
    <row r="33" spans="1:9" ht="15.75" customHeight="1">
      <c r="A33" s="453"/>
      <c r="B33" s="383" t="s">
        <v>612</v>
      </c>
      <c r="C33" s="34"/>
      <c r="D33" s="34"/>
      <c r="E33" s="34"/>
      <c r="F33" s="34"/>
      <c r="G33" s="34"/>
      <c r="H33" s="372"/>
      <c r="I33" s="365"/>
    </row>
    <row r="34" spans="1:9" ht="15.75" customHeight="1">
      <c r="A34" s="453"/>
      <c r="B34" s="382"/>
      <c r="C34" s="449"/>
      <c r="D34" s="449"/>
      <c r="E34" s="449"/>
      <c r="F34" s="449"/>
      <c r="G34" s="449"/>
      <c r="H34" s="450"/>
      <c r="I34" s="365"/>
    </row>
    <row r="35" spans="1:9" ht="15.75" customHeight="1">
      <c r="A35" s="453"/>
      <c r="B35" s="382"/>
      <c r="C35" s="449"/>
      <c r="D35" s="449"/>
      <c r="E35" s="449"/>
      <c r="F35" s="449"/>
      <c r="G35" s="449"/>
      <c r="H35" s="450"/>
      <c r="I35" s="365"/>
    </row>
    <row r="36" spans="1:9" ht="15.75" customHeight="1">
      <c r="A36" s="453"/>
      <c r="B36" s="383" t="s">
        <v>613</v>
      </c>
      <c r="C36" s="34"/>
      <c r="D36" s="34"/>
      <c r="E36" s="34"/>
      <c r="F36" s="34"/>
      <c r="G36" s="34"/>
      <c r="H36" s="372"/>
      <c r="I36" s="365"/>
    </row>
    <row r="37" spans="1:9" ht="15.75" customHeight="1">
      <c r="A37" s="453"/>
      <c r="B37" s="382"/>
      <c r="C37" s="449"/>
      <c r="D37" s="449"/>
      <c r="E37" s="449"/>
      <c r="F37" s="449"/>
      <c r="G37" s="449"/>
      <c r="H37" s="450"/>
      <c r="I37" s="365"/>
    </row>
    <row r="38" spans="1:9" ht="15.75" customHeight="1">
      <c r="A38" s="453"/>
      <c r="B38" s="382"/>
      <c r="C38" s="449"/>
      <c r="D38" s="449"/>
      <c r="E38" s="449"/>
      <c r="F38" s="449"/>
      <c r="G38" s="449"/>
      <c r="H38" s="450"/>
      <c r="I38" s="365"/>
    </row>
    <row r="39" spans="1:9" ht="15.75" customHeight="1">
      <c r="A39" s="453"/>
      <c r="B39" s="383" t="s">
        <v>614</v>
      </c>
      <c r="C39" s="34"/>
      <c r="D39" s="34"/>
      <c r="E39" s="34"/>
      <c r="F39" s="34"/>
      <c r="G39" s="34"/>
      <c r="H39" s="372"/>
      <c r="I39" s="365"/>
    </row>
    <row r="40" spans="1:9" ht="15.75" customHeight="1">
      <c r="A40" s="453"/>
      <c r="B40" s="382"/>
      <c r="C40" s="449"/>
      <c r="D40" s="449"/>
      <c r="E40" s="449"/>
      <c r="F40" s="449"/>
      <c r="G40" s="449"/>
      <c r="H40" s="450"/>
      <c r="I40" s="365"/>
    </row>
    <row r="41" spans="1:9" ht="15.75" customHeight="1">
      <c r="A41" s="453"/>
      <c r="B41" s="382"/>
      <c r="C41" s="449"/>
      <c r="D41" s="449"/>
      <c r="E41" s="449"/>
      <c r="F41" s="449"/>
      <c r="G41" s="449"/>
      <c r="H41" s="450"/>
      <c r="I41" s="365"/>
    </row>
    <row r="42" spans="1:9" ht="15.75" customHeight="1">
      <c r="A42" s="453"/>
      <c r="B42" s="383" t="s">
        <v>615</v>
      </c>
      <c r="C42" s="34"/>
      <c r="D42" s="34"/>
      <c r="E42" s="34"/>
      <c r="F42" s="34"/>
      <c r="G42" s="34"/>
      <c r="H42" s="372"/>
      <c r="I42" s="365"/>
    </row>
    <row r="43" spans="1:9" ht="15.75" customHeight="1">
      <c r="A43" s="453"/>
      <c r="B43" s="382"/>
      <c r="C43" s="449"/>
      <c r="D43" s="449"/>
      <c r="E43" s="449"/>
      <c r="F43" s="449"/>
      <c r="G43" s="449"/>
      <c r="H43" s="450"/>
      <c r="I43" s="365"/>
    </row>
    <row r="44" spans="1:9" ht="15.75" customHeight="1">
      <c r="A44" s="453"/>
      <c r="B44" s="382"/>
      <c r="C44" s="449"/>
      <c r="D44" s="449"/>
      <c r="E44" s="449"/>
      <c r="F44" s="449"/>
      <c r="G44" s="449"/>
      <c r="H44" s="450"/>
      <c r="I44" s="365"/>
    </row>
    <row r="45" spans="1:9" ht="15.75" customHeight="1">
      <c r="A45" s="453"/>
      <c r="B45" s="382"/>
      <c r="C45" s="449"/>
      <c r="D45" s="449"/>
      <c r="E45" s="449"/>
      <c r="F45" s="449"/>
      <c r="G45" s="449"/>
      <c r="H45" s="450"/>
      <c r="I45" s="365"/>
    </row>
    <row r="46" spans="1:9" ht="15.75" customHeight="1">
      <c r="A46" s="453"/>
      <c r="B46" s="382"/>
      <c r="C46" s="449"/>
      <c r="D46" s="449"/>
      <c r="E46" s="449"/>
      <c r="F46" s="449"/>
      <c r="G46" s="449"/>
      <c r="H46" s="450"/>
      <c r="I46" s="365"/>
    </row>
    <row r="47" spans="1:9" ht="15.75" customHeight="1">
      <c r="A47" s="453"/>
      <c r="B47" s="382"/>
      <c r="C47" s="449"/>
      <c r="D47" s="449"/>
      <c r="E47" s="449"/>
      <c r="F47" s="449"/>
      <c r="G47" s="449"/>
      <c r="H47" s="450"/>
      <c r="I47" s="365"/>
    </row>
    <row r="48" spans="1:9" ht="15.75" customHeight="1">
      <c r="A48" s="453"/>
      <c r="B48" s="382"/>
      <c r="C48" s="449"/>
      <c r="D48" s="449"/>
      <c r="E48" s="449"/>
      <c r="F48" s="449"/>
      <c r="G48" s="449"/>
      <c r="H48" s="450"/>
      <c r="I48" s="365"/>
    </row>
    <row r="49" spans="1:9" ht="15.75" customHeight="1">
      <c r="A49" s="453"/>
      <c r="B49" s="384"/>
      <c r="C49" s="451"/>
      <c r="D49" s="451"/>
      <c r="E49" s="451"/>
      <c r="F49" s="451"/>
      <c r="G49" s="451"/>
      <c r="H49" s="452"/>
      <c r="I49" s="365"/>
    </row>
    <row r="50" spans="1:9" ht="19.5" customHeight="1">
      <c r="A50" s="453"/>
      <c r="B50" s="373" t="s">
        <v>174</v>
      </c>
      <c r="C50" s="475" t="s">
        <v>586</v>
      </c>
      <c r="D50" s="475"/>
      <c r="E50" s="475"/>
      <c r="F50" s="475"/>
      <c r="G50" s="475"/>
      <c r="H50" s="476"/>
      <c r="I50" s="365"/>
    </row>
    <row r="69" ht="15.75" customHeight="1">
      <c r="C69" s="190"/>
    </row>
  </sheetData>
  <sheetProtection/>
  <mergeCells count="42">
    <mergeCell ref="E9:H9"/>
    <mergeCell ref="E10:H10"/>
    <mergeCell ref="E11:H11"/>
    <mergeCell ref="E19:H19"/>
    <mergeCell ref="E20:H20"/>
    <mergeCell ref="E21:H21"/>
    <mergeCell ref="E4:H4"/>
    <mergeCell ref="E3:H3"/>
    <mergeCell ref="E5:H5"/>
    <mergeCell ref="E6:H6"/>
    <mergeCell ref="E7:H7"/>
    <mergeCell ref="E8:H8"/>
    <mergeCell ref="C16:D16"/>
    <mergeCell ref="C50:H50"/>
    <mergeCell ref="E22:H22"/>
    <mergeCell ref="C15:D15"/>
    <mergeCell ref="C17:D17"/>
    <mergeCell ref="C13:D13"/>
    <mergeCell ref="C14:D14"/>
    <mergeCell ref="C25:H26"/>
    <mergeCell ref="C28:H29"/>
    <mergeCell ref="C31:H32"/>
    <mergeCell ref="B3:B9"/>
    <mergeCell ref="C3:D3"/>
    <mergeCell ref="C4:D4"/>
    <mergeCell ref="C22:D22"/>
    <mergeCell ref="C10:D10"/>
    <mergeCell ref="C11:D11"/>
    <mergeCell ref="C12:D12"/>
    <mergeCell ref="C5:C8"/>
    <mergeCell ref="B10:B22"/>
    <mergeCell ref="C9:D9"/>
    <mergeCell ref="C34:H35"/>
    <mergeCell ref="C37:H38"/>
    <mergeCell ref="C40:H41"/>
    <mergeCell ref="C43:H49"/>
    <mergeCell ref="A3:A50"/>
    <mergeCell ref="C18:D18"/>
    <mergeCell ref="C19:D19"/>
    <mergeCell ref="C20:D20"/>
    <mergeCell ref="C21:D21"/>
    <mergeCell ref="B23:D23"/>
  </mergeCells>
  <dataValidations count="1">
    <dataValidation allowBlank="1" showInputMessage="1" showErrorMessage="1" imeMode="hiragana" sqref="H17 E17:F17 C20:C22"/>
  </dataValidations>
  <printOptions/>
  <pageMargins left="0.7874015748031497" right="0.5905511811023623" top="0.5905511811023623" bottom="0.5905511811023623" header="0.5118110236220472" footer="0.5118110236220472"/>
  <pageSetup horizontalDpi="300" verticalDpi="300" orientation="portrait" paperSize="9" scale="80" r:id="rId3"/>
  <headerFooter alignWithMargins="0">
    <oddFooter>&amp;C&amp;"ＭＳ Ｐ明朝,標準"－１－</oddFooter>
  </headerFooter>
  <legacyDrawing r:id="rId2"/>
</worksheet>
</file>

<file path=xl/worksheets/sheet3.xml><?xml version="1.0" encoding="utf-8"?>
<worksheet xmlns="http://schemas.openxmlformats.org/spreadsheetml/2006/main" xmlns:r="http://schemas.openxmlformats.org/officeDocument/2006/relationships">
  <dimension ref="B1:S31"/>
  <sheetViews>
    <sheetView zoomScaleSheetLayoutView="100" zoomScalePageLayoutView="0" workbookViewId="0" topLeftCell="A1">
      <selection activeCell="Z16" sqref="Z16"/>
    </sheetView>
  </sheetViews>
  <sheetFormatPr defaultColWidth="9.33203125" defaultRowHeight="13.5"/>
  <cols>
    <col min="1" max="1" width="6.33203125" style="0" customWidth="1"/>
    <col min="2" max="2" width="3.66015625" style="0" customWidth="1"/>
    <col min="3" max="3" width="3.5" style="0" customWidth="1"/>
    <col min="7" max="19" width="7.66015625" style="0" customWidth="1"/>
  </cols>
  <sheetData>
    <row r="1" ht="14.25">
      <c r="B1" s="226" t="s">
        <v>123</v>
      </c>
    </row>
    <row r="2" ht="9" customHeight="1">
      <c r="B2" s="146"/>
    </row>
    <row r="3" spans="2:19" ht="13.5" customHeight="1">
      <c r="B3" s="542" t="s">
        <v>595</v>
      </c>
      <c r="C3" s="543"/>
      <c r="D3" s="543"/>
      <c r="E3" s="543"/>
      <c r="F3" s="544"/>
      <c r="G3" s="551" t="s">
        <v>176</v>
      </c>
      <c r="H3" s="506" t="s">
        <v>178</v>
      </c>
      <c r="I3" s="518" t="s">
        <v>179</v>
      </c>
      <c r="J3" s="519"/>
      <c r="K3" s="520"/>
      <c r="L3" s="518" t="s">
        <v>617</v>
      </c>
      <c r="M3" s="519"/>
      <c r="N3" s="520"/>
      <c r="O3" s="553" t="s">
        <v>343</v>
      </c>
      <c r="P3" s="553"/>
      <c r="Q3" s="553"/>
      <c r="R3" s="537"/>
      <c r="S3" s="534" t="s">
        <v>438</v>
      </c>
    </row>
    <row r="4" spans="2:19" ht="13.5" customHeight="1">
      <c r="B4" s="545"/>
      <c r="C4" s="546"/>
      <c r="D4" s="546"/>
      <c r="E4" s="546"/>
      <c r="F4" s="547"/>
      <c r="G4" s="552"/>
      <c r="H4" s="507"/>
      <c r="I4" s="540" t="s">
        <v>180</v>
      </c>
      <c r="J4" s="540" t="s">
        <v>344</v>
      </c>
      <c r="K4" s="540" t="s">
        <v>439</v>
      </c>
      <c r="L4" s="540" t="s">
        <v>180</v>
      </c>
      <c r="M4" s="540" t="s">
        <v>344</v>
      </c>
      <c r="N4" s="540" t="s">
        <v>439</v>
      </c>
      <c r="O4" s="554"/>
      <c r="P4" s="554"/>
      <c r="Q4" s="554"/>
      <c r="R4" s="538"/>
      <c r="S4" s="535"/>
    </row>
    <row r="5" spans="2:19" ht="13.5">
      <c r="B5" s="545"/>
      <c r="C5" s="546"/>
      <c r="D5" s="546"/>
      <c r="E5" s="546"/>
      <c r="F5" s="547"/>
      <c r="G5" s="552"/>
      <c r="H5" s="507"/>
      <c r="I5" s="540"/>
      <c r="J5" s="540"/>
      <c r="K5" s="540"/>
      <c r="L5" s="540"/>
      <c r="M5" s="540"/>
      <c r="N5" s="540"/>
      <c r="O5" s="554"/>
      <c r="P5" s="554"/>
      <c r="Q5" s="554"/>
      <c r="R5" s="538"/>
      <c r="S5" s="535"/>
    </row>
    <row r="6" spans="2:19" ht="13.5" customHeight="1">
      <c r="B6" s="545"/>
      <c r="C6" s="546"/>
      <c r="D6" s="546"/>
      <c r="E6" s="546"/>
      <c r="F6" s="547"/>
      <c r="G6" s="552"/>
      <c r="H6" s="507"/>
      <c r="I6" s="540"/>
      <c r="J6" s="540"/>
      <c r="K6" s="540"/>
      <c r="L6" s="540"/>
      <c r="M6" s="540"/>
      <c r="N6" s="540"/>
      <c r="O6" s="554"/>
      <c r="P6" s="554"/>
      <c r="Q6" s="554"/>
      <c r="R6" s="538"/>
      <c r="S6" s="535"/>
    </row>
    <row r="7" spans="2:19" ht="13.5">
      <c r="B7" s="548"/>
      <c r="C7" s="549"/>
      <c r="D7" s="549"/>
      <c r="E7" s="549"/>
      <c r="F7" s="550"/>
      <c r="G7" s="552"/>
      <c r="H7" s="508"/>
      <c r="I7" s="541"/>
      <c r="J7" s="541"/>
      <c r="K7" s="541"/>
      <c r="L7" s="541"/>
      <c r="M7" s="541"/>
      <c r="N7" s="541"/>
      <c r="O7" s="555"/>
      <c r="P7" s="555"/>
      <c r="Q7" s="555"/>
      <c r="R7" s="539"/>
      <c r="S7" s="536"/>
    </row>
    <row r="8" spans="2:19" ht="15.75" customHeight="1">
      <c r="B8" s="521" t="s">
        <v>726</v>
      </c>
      <c r="C8" s="522"/>
      <c r="D8" s="522"/>
      <c r="E8" s="522"/>
      <c r="F8" s="523"/>
      <c r="G8" s="147" t="s">
        <v>153</v>
      </c>
      <c r="H8" s="147" t="s">
        <v>153</v>
      </c>
      <c r="I8" s="147" t="s">
        <v>153</v>
      </c>
      <c r="J8" s="147" t="s">
        <v>153</v>
      </c>
      <c r="K8" s="147" t="s">
        <v>153</v>
      </c>
      <c r="L8" s="147" t="s">
        <v>153</v>
      </c>
      <c r="M8" s="147" t="s">
        <v>153</v>
      </c>
      <c r="N8" s="147" t="s">
        <v>153</v>
      </c>
      <c r="O8" s="147" t="s">
        <v>153</v>
      </c>
      <c r="P8" s="147" t="s">
        <v>153</v>
      </c>
      <c r="Q8" s="147" t="s">
        <v>153</v>
      </c>
      <c r="R8" s="207" t="s">
        <v>153</v>
      </c>
      <c r="S8" s="148" t="s">
        <v>338</v>
      </c>
    </row>
    <row r="9" spans="2:19" ht="15.75" customHeight="1">
      <c r="B9" s="524"/>
      <c r="C9" s="525"/>
      <c r="D9" s="525"/>
      <c r="E9" s="525"/>
      <c r="F9" s="526"/>
      <c r="G9" s="212"/>
      <c r="H9" s="212"/>
      <c r="I9" s="212"/>
      <c r="J9" s="362" t="s">
        <v>184</v>
      </c>
      <c r="K9" s="362" t="s">
        <v>184</v>
      </c>
      <c r="L9" s="362"/>
      <c r="M9" s="362" t="s">
        <v>184</v>
      </c>
      <c r="N9" s="362" t="s">
        <v>184</v>
      </c>
      <c r="O9" s="362"/>
      <c r="P9" s="362"/>
      <c r="Q9" s="362"/>
      <c r="R9" s="362"/>
      <c r="S9" s="208"/>
    </row>
    <row r="10" spans="2:19" ht="15.75" customHeight="1" thickBot="1">
      <c r="B10" s="527"/>
      <c r="C10" s="528"/>
      <c r="D10" s="528"/>
      <c r="E10" s="528"/>
      <c r="F10" s="529"/>
      <c r="G10" s="204"/>
      <c r="H10" s="204"/>
      <c r="I10" s="204"/>
      <c r="J10" s="204"/>
      <c r="K10" s="204"/>
      <c r="L10" s="204"/>
      <c r="M10" s="204"/>
      <c r="N10" s="204"/>
      <c r="O10" s="204"/>
      <c r="P10" s="204"/>
      <c r="Q10" s="204"/>
      <c r="R10" s="211"/>
      <c r="S10" s="206"/>
    </row>
    <row r="11" spans="2:19" ht="15.75" customHeight="1" thickTop="1">
      <c r="B11" s="530" t="s">
        <v>725</v>
      </c>
      <c r="C11" s="487" t="s">
        <v>152</v>
      </c>
      <c r="D11" s="490" t="s">
        <v>533</v>
      </c>
      <c r="E11" s="491"/>
      <c r="F11" s="492"/>
      <c r="G11" s="203"/>
      <c r="H11" s="203"/>
      <c r="I11" s="203"/>
      <c r="J11" s="362" t="s">
        <v>184</v>
      </c>
      <c r="K11" s="362" t="s">
        <v>184</v>
      </c>
      <c r="L11" s="362"/>
      <c r="M11" s="362" t="s">
        <v>184</v>
      </c>
      <c r="N11" s="362" t="s">
        <v>184</v>
      </c>
      <c r="O11" s="362"/>
      <c r="P11" s="362"/>
      <c r="Q11" s="362"/>
      <c r="R11" s="362"/>
      <c r="S11" s="209"/>
    </row>
    <row r="12" spans="2:19" ht="15.75" customHeight="1">
      <c r="B12" s="531"/>
      <c r="C12" s="488"/>
      <c r="D12" s="493"/>
      <c r="E12" s="494"/>
      <c r="F12" s="495"/>
      <c r="G12" s="152"/>
      <c r="H12" s="152"/>
      <c r="I12" s="152"/>
      <c r="J12" s="152"/>
      <c r="K12" s="152"/>
      <c r="L12" s="152"/>
      <c r="M12" s="152"/>
      <c r="N12" s="152"/>
      <c r="O12" s="152"/>
      <c r="P12" s="152"/>
      <c r="Q12" s="152"/>
      <c r="R12" s="210"/>
      <c r="S12" s="154"/>
    </row>
    <row r="13" spans="2:19" ht="15.75" customHeight="1">
      <c r="B13" s="531"/>
      <c r="C13" s="488"/>
      <c r="D13" s="496" t="s">
        <v>532</v>
      </c>
      <c r="E13" s="497"/>
      <c r="F13" s="498"/>
      <c r="G13" s="203"/>
      <c r="H13" s="203"/>
      <c r="I13" s="203"/>
      <c r="J13" s="362" t="s">
        <v>184</v>
      </c>
      <c r="K13" s="362" t="s">
        <v>184</v>
      </c>
      <c r="L13" s="362"/>
      <c r="M13" s="362" t="s">
        <v>184</v>
      </c>
      <c r="N13" s="362" t="s">
        <v>184</v>
      </c>
      <c r="O13" s="362"/>
      <c r="P13" s="362"/>
      <c r="Q13" s="362"/>
      <c r="R13" s="362"/>
      <c r="S13" s="209"/>
    </row>
    <row r="14" spans="2:19" ht="15.75" customHeight="1">
      <c r="B14" s="531"/>
      <c r="C14" s="489"/>
      <c r="D14" s="493"/>
      <c r="E14" s="494"/>
      <c r="F14" s="495"/>
      <c r="G14" s="152"/>
      <c r="H14" s="152"/>
      <c r="I14" s="152"/>
      <c r="J14" s="152"/>
      <c r="K14" s="152"/>
      <c r="L14" s="152"/>
      <c r="M14" s="152"/>
      <c r="N14" s="152"/>
      <c r="O14" s="152"/>
      <c r="P14" s="152"/>
      <c r="Q14" s="152"/>
      <c r="R14" s="210"/>
      <c r="S14" s="154"/>
    </row>
    <row r="15" spans="2:19" ht="15.75" customHeight="1">
      <c r="B15" s="531"/>
      <c r="C15" s="499" t="s">
        <v>183</v>
      </c>
      <c r="D15" s="500"/>
      <c r="E15" s="500"/>
      <c r="F15" s="501"/>
      <c r="G15" s="203"/>
      <c r="H15" s="203"/>
      <c r="I15" s="203"/>
      <c r="J15" s="362" t="s">
        <v>184</v>
      </c>
      <c r="K15" s="362" t="s">
        <v>184</v>
      </c>
      <c r="L15" s="362"/>
      <c r="M15" s="362" t="s">
        <v>184</v>
      </c>
      <c r="N15" s="362" t="s">
        <v>184</v>
      </c>
      <c r="O15" s="362"/>
      <c r="P15" s="362"/>
      <c r="Q15" s="362"/>
      <c r="R15" s="362"/>
      <c r="S15" s="209"/>
    </row>
    <row r="16" spans="2:19" ht="15.75" customHeight="1" thickBot="1">
      <c r="B16" s="532"/>
      <c r="C16" s="502"/>
      <c r="D16" s="503"/>
      <c r="E16" s="503"/>
      <c r="F16" s="504"/>
      <c r="G16" s="152"/>
      <c r="H16" s="152"/>
      <c r="I16" s="152"/>
      <c r="J16" s="204"/>
      <c r="K16" s="204"/>
      <c r="L16" s="204"/>
      <c r="M16" s="204"/>
      <c r="N16" s="204"/>
      <c r="O16" s="204"/>
      <c r="P16" s="204"/>
      <c r="Q16" s="204"/>
      <c r="R16" s="211"/>
      <c r="S16" s="154"/>
    </row>
    <row r="17" spans="2:19" ht="15.75" customHeight="1" thickTop="1">
      <c r="B17" s="530" t="s">
        <v>185</v>
      </c>
      <c r="C17" s="487" t="s">
        <v>152</v>
      </c>
      <c r="D17" s="490" t="s">
        <v>533</v>
      </c>
      <c r="E17" s="491"/>
      <c r="F17" s="492"/>
      <c r="G17" s="214"/>
      <c r="H17" s="214"/>
      <c r="I17" s="214"/>
      <c r="J17" s="362" t="s">
        <v>184</v>
      </c>
      <c r="K17" s="362" t="s">
        <v>184</v>
      </c>
      <c r="L17" s="362"/>
      <c r="M17" s="362" t="s">
        <v>184</v>
      </c>
      <c r="N17" s="362" t="s">
        <v>184</v>
      </c>
      <c r="O17" s="362"/>
      <c r="P17" s="362"/>
      <c r="Q17" s="362"/>
      <c r="R17" s="362"/>
      <c r="S17" s="215"/>
    </row>
    <row r="18" spans="2:19" ht="15.75" customHeight="1">
      <c r="B18" s="531"/>
      <c r="C18" s="488"/>
      <c r="D18" s="493"/>
      <c r="E18" s="494"/>
      <c r="F18" s="495"/>
      <c r="G18" s="212"/>
      <c r="H18" s="212"/>
      <c r="I18" s="212"/>
      <c r="J18" s="152"/>
      <c r="K18" s="152"/>
      <c r="L18" s="152"/>
      <c r="M18" s="152"/>
      <c r="N18" s="152"/>
      <c r="O18" s="152"/>
      <c r="P18" s="152"/>
      <c r="Q18" s="152"/>
      <c r="R18" s="210"/>
      <c r="S18" s="213"/>
    </row>
    <row r="19" spans="2:19" ht="15.75" customHeight="1">
      <c r="B19" s="531"/>
      <c r="C19" s="488"/>
      <c r="D19" s="496" t="s">
        <v>532</v>
      </c>
      <c r="E19" s="497"/>
      <c r="F19" s="498"/>
      <c r="G19" s="201"/>
      <c r="H19" s="201"/>
      <c r="I19" s="201"/>
      <c r="J19" s="385" t="s">
        <v>184</v>
      </c>
      <c r="K19" s="385" t="s">
        <v>184</v>
      </c>
      <c r="L19" s="385"/>
      <c r="M19" s="385" t="s">
        <v>184</v>
      </c>
      <c r="N19" s="385" t="s">
        <v>184</v>
      </c>
      <c r="O19" s="385"/>
      <c r="P19" s="385"/>
      <c r="Q19" s="385"/>
      <c r="R19" s="386"/>
      <c r="S19" s="202"/>
    </row>
    <row r="20" spans="2:19" ht="15.75" customHeight="1">
      <c r="B20" s="531"/>
      <c r="C20" s="489"/>
      <c r="D20" s="493"/>
      <c r="E20" s="494"/>
      <c r="F20" s="495"/>
      <c r="G20" s="152"/>
      <c r="H20" s="152"/>
      <c r="I20" s="152"/>
      <c r="J20" s="152"/>
      <c r="K20" s="152"/>
      <c r="L20" s="152"/>
      <c r="M20" s="152"/>
      <c r="N20" s="152"/>
      <c r="O20" s="152"/>
      <c r="P20" s="152"/>
      <c r="Q20" s="152"/>
      <c r="R20" s="210"/>
      <c r="S20" s="154"/>
    </row>
    <row r="21" spans="2:19" ht="15.75" customHeight="1">
      <c r="B21" s="531"/>
      <c r="C21" s="499" t="s">
        <v>534</v>
      </c>
      <c r="D21" s="500"/>
      <c r="E21" s="500"/>
      <c r="F21" s="501"/>
      <c r="G21" s="212"/>
      <c r="H21" s="212"/>
      <c r="I21" s="212"/>
      <c r="J21" s="362" t="s">
        <v>184</v>
      </c>
      <c r="K21" s="362" t="s">
        <v>184</v>
      </c>
      <c r="L21" s="362"/>
      <c r="M21" s="362" t="s">
        <v>184</v>
      </c>
      <c r="N21" s="362" t="s">
        <v>184</v>
      </c>
      <c r="O21" s="362"/>
      <c r="P21" s="362"/>
      <c r="Q21" s="362"/>
      <c r="R21" s="362"/>
      <c r="S21" s="213"/>
    </row>
    <row r="22" spans="2:19" ht="15.75" customHeight="1" thickBot="1">
      <c r="B22" s="532"/>
      <c r="C22" s="502"/>
      <c r="D22" s="503"/>
      <c r="E22" s="503"/>
      <c r="F22" s="504"/>
      <c r="G22" s="204"/>
      <c r="H22" s="204"/>
      <c r="I22" s="204"/>
      <c r="J22" s="204"/>
      <c r="K22" s="204"/>
      <c r="L22" s="204"/>
      <c r="M22" s="204"/>
      <c r="N22" s="204"/>
      <c r="O22" s="204"/>
      <c r="P22" s="204"/>
      <c r="Q22" s="204"/>
      <c r="R22" s="205"/>
      <c r="S22" s="206"/>
    </row>
    <row r="23" spans="2:19" ht="15.75" customHeight="1" thickTop="1">
      <c r="B23" s="515" t="s">
        <v>443</v>
      </c>
      <c r="C23" s="516"/>
      <c r="D23" s="516"/>
      <c r="E23" s="516"/>
      <c r="F23" s="517"/>
      <c r="G23" s="152"/>
      <c r="H23" s="152"/>
      <c r="I23" s="152"/>
      <c r="J23" s="152"/>
      <c r="K23" s="152"/>
      <c r="L23" s="152"/>
      <c r="M23" s="152"/>
      <c r="N23" s="152"/>
      <c r="O23" s="152"/>
      <c r="P23" s="152"/>
      <c r="Q23" s="152"/>
      <c r="R23" s="153"/>
      <c r="S23" s="154"/>
    </row>
    <row r="24" spans="2:19" ht="15.75" customHeight="1">
      <c r="B24" s="533" t="s">
        <v>444</v>
      </c>
      <c r="C24" s="533"/>
      <c r="D24" s="533"/>
      <c r="E24" s="533"/>
      <c r="F24" s="533"/>
      <c r="G24" s="149"/>
      <c r="H24" s="149"/>
      <c r="I24" s="149"/>
      <c r="J24" s="149"/>
      <c r="K24" s="149"/>
      <c r="L24" s="149"/>
      <c r="M24" s="149"/>
      <c r="N24" s="149"/>
      <c r="O24" s="149"/>
      <c r="P24" s="149"/>
      <c r="Q24" s="149"/>
      <c r="R24" s="150"/>
      <c r="S24" s="151"/>
    </row>
    <row r="25" spans="2:19" ht="9" customHeight="1" thickBot="1">
      <c r="B25" s="155"/>
      <c r="C25" s="155"/>
      <c r="D25" s="155"/>
      <c r="E25" s="155"/>
      <c r="F25" s="155"/>
      <c r="G25" s="156"/>
      <c r="H25" s="156"/>
      <c r="I25" s="156"/>
      <c r="J25" s="156"/>
      <c r="K25" s="156"/>
      <c r="L25" s="156"/>
      <c r="M25" s="156"/>
      <c r="N25" s="156"/>
      <c r="O25" s="156"/>
      <c r="P25" s="156"/>
      <c r="Q25" s="156"/>
      <c r="R25" s="156"/>
      <c r="S25" s="156"/>
    </row>
    <row r="26" spans="2:19" ht="15.75" customHeight="1" thickTop="1">
      <c r="B26" s="155"/>
      <c r="C26" s="157" t="s">
        <v>573</v>
      </c>
      <c r="D26" s="158"/>
      <c r="E26" s="158"/>
      <c r="F26" s="158"/>
      <c r="G26" s="158"/>
      <c r="H26" s="158"/>
      <c r="I26" s="158"/>
      <c r="J26" s="158"/>
      <c r="K26" s="158"/>
      <c r="L26" s="158"/>
      <c r="M26" s="158"/>
      <c r="N26" s="158"/>
      <c r="O26" s="158"/>
      <c r="P26" s="158"/>
      <c r="Q26" s="158"/>
      <c r="R26" s="159"/>
      <c r="S26" s="156"/>
    </row>
    <row r="27" spans="2:19" ht="15.75" customHeight="1">
      <c r="B27" s="155"/>
      <c r="C27" s="509"/>
      <c r="D27" s="510"/>
      <c r="E27" s="510"/>
      <c r="F27" s="510"/>
      <c r="G27" s="510"/>
      <c r="H27" s="510"/>
      <c r="I27" s="510"/>
      <c r="J27" s="510"/>
      <c r="K27" s="510"/>
      <c r="L27" s="510"/>
      <c r="M27" s="510"/>
      <c r="N27" s="510"/>
      <c r="O27" s="510"/>
      <c r="P27" s="510"/>
      <c r="Q27" s="510"/>
      <c r="R27" s="511"/>
      <c r="S27" s="156"/>
    </row>
    <row r="28" spans="2:19" ht="15.75" customHeight="1" thickBot="1">
      <c r="B28" s="155"/>
      <c r="C28" s="512"/>
      <c r="D28" s="513"/>
      <c r="E28" s="513"/>
      <c r="F28" s="513"/>
      <c r="G28" s="513"/>
      <c r="H28" s="513"/>
      <c r="I28" s="513"/>
      <c r="J28" s="513"/>
      <c r="K28" s="513"/>
      <c r="L28" s="513"/>
      <c r="M28" s="513"/>
      <c r="N28" s="513"/>
      <c r="O28" s="513"/>
      <c r="P28" s="513"/>
      <c r="Q28" s="513"/>
      <c r="R28" s="514"/>
      <c r="S28" s="156"/>
    </row>
    <row r="29" spans="2:4" ht="14.25" thickTop="1">
      <c r="B29" s="43" t="s">
        <v>181</v>
      </c>
      <c r="C29" s="200">
        <v>1</v>
      </c>
      <c r="D29" s="160" t="s">
        <v>182</v>
      </c>
    </row>
    <row r="30" spans="2:19" ht="27.75" customHeight="1">
      <c r="B30" s="43"/>
      <c r="C30" s="200">
        <v>2</v>
      </c>
      <c r="D30" s="505" t="s">
        <v>607</v>
      </c>
      <c r="E30" s="505"/>
      <c r="F30" s="505"/>
      <c r="G30" s="505"/>
      <c r="H30" s="505"/>
      <c r="I30" s="505"/>
      <c r="J30" s="505"/>
      <c r="K30" s="505"/>
      <c r="L30" s="505"/>
      <c r="M30" s="505"/>
      <c r="N30" s="505"/>
      <c r="O30" s="505"/>
      <c r="P30" s="505"/>
      <c r="Q30" s="505"/>
      <c r="R30" s="505"/>
      <c r="S30" s="505"/>
    </row>
    <row r="31" spans="2:3" ht="13.5">
      <c r="B31" s="43"/>
      <c r="C31" s="200"/>
    </row>
  </sheetData>
  <sheetProtection/>
  <mergeCells count="31">
    <mergeCell ref="N4:N7"/>
    <mergeCell ref="P3:P7"/>
    <mergeCell ref="K4:K7"/>
    <mergeCell ref="L3:N3"/>
    <mergeCell ref="J4:J7"/>
    <mergeCell ref="S3:S7"/>
    <mergeCell ref="C11:C14"/>
    <mergeCell ref="R3:R7"/>
    <mergeCell ref="L4:L7"/>
    <mergeCell ref="B3:F7"/>
    <mergeCell ref="G3:G7"/>
    <mergeCell ref="M4:M7"/>
    <mergeCell ref="B11:B16"/>
    <mergeCell ref="I4:I7"/>
    <mergeCell ref="D11:F12"/>
    <mergeCell ref="H3:H7"/>
    <mergeCell ref="C27:R28"/>
    <mergeCell ref="B23:F23"/>
    <mergeCell ref="I3:K3"/>
    <mergeCell ref="C21:F22"/>
    <mergeCell ref="B8:F10"/>
    <mergeCell ref="B17:B22"/>
    <mergeCell ref="B24:F24"/>
    <mergeCell ref="Q3:Q7"/>
    <mergeCell ref="O3:O7"/>
    <mergeCell ref="C17:C20"/>
    <mergeCell ref="D17:F18"/>
    <mergeCell ref="D19:F20"/>
    <mergeCell ref="D13:F14"/>
    <mergeCell ref="C15:F16"/>
    <mergeCell ref="D30:S30"/>
  </mergeCells>
  <dataValidations count="1">
    <dataValidation allowBlank="1" showInputMessage="1" showErrorMessage="1" imeMode="hiragana" sqref="C27:R28"/>
  </dataValidations>
  <printOptions horizontalCentered="1" verticalCentered="1"/>
  <pageMargins left="0.3937007874015748" right="0.3937007874015748" top="0.3937007874015748" bottom="0.3937007874015748"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B1:AH48"/>
  <sheetViews>
    <sheetView zoomScalePageLayoutView="0" workbookViewId="0" topLeftCell="A1">
      <selection activeCell="Q49" sqref="Q49"/>
    </sheetView>
  </sheetViews>
  <sheetFormatPr defaultColWidth="9.83203125" defaultRowHeight="13.5"/>
  <cols>
    <col min="1" max="1" width="3.33203125" style="0" customWidth="1"/>
    <col min="2" max="2" width="3.66015625" style="0" customWidth="1"/>
    <col min="3" max="3" width="11.33203125" style="0" customWidth="1"/>
    <col min="4" max="4" width="10.66015625" style="0" customWidth="1"/>
    <col min="5" max="6" width="4.66015625" style="0" customWidth="1"/>
    <col min="7" max="15" width="3.66015625" style="0" customWidth="1"/>
    <col min="16" max="17" width="9.83203125" style="0" customWidth="1"/>
    <col min="18" max="18" width="7.5" style="0" customWidth="1"/>
    <col min="19" max="22" width="4.16015625" style="0" customWidth="1"/>
    <col min="23" max="23" width="3.16015625" style="0" customWidth="1"/>
    <col min="24" max="24" width="1.66796875" style="0" customWidth="1"/>
    <col min="25" max="25" width="4.16015625" style="0" customWidth="1"/>
    <col min="26" max="26" width="3.5" style="0" customWidth="1"/>
  </cols>
  <sheetData>
    <row r="1" spans="2:3" ht="21.75" customHeight="1">
      <c r="B1" s="227" t="s">
        <v>106</v>
      </c>
      <c r="C1" s="6"/>
    </row>
    <row r="2" spans="2:33" ht="22.5" customHeight="1">
      <c r="B2" s="228" t="s">
        <v>187</v>
      </c>
      <c r="C2" s="3"/>
      <c r="D2" s="3"/>
      <c r="E2" s="3"/>
      <c r="F2" s="3"/>
      <c r="G2" s="3"/>
      <c r="H2" s="3"/>
      <c r="I2" s="3"/>
      <c r="J2" s="3"/>
      <c r="K2" s="9"/>
      <c r="L2" s="9"/>
      <c r="M2" s="9"/>
      <c r="N2" s="25" t="str">
        <f>"（"&amp;'表紙・目次'!$A$1&amp;'表紙・目次'!$B$1&amp;"年度）"</f>
        <v>（令和6年度）</v>
      </c>
      <c r="O2" s="3"/>
      <c r="P2" s="228" t="s">
        <v>188</v>
      </c>
      <c r="Q2" s="3"/>
      <c r="R2" s="3"/>
      <c r="S2" s="3"/>
      <c r="T2" s="3"/>
      <c r="U2" s="3"/>
      <c r="V2" s="3"/>
      <c r="W2" s="3"/>
      <c r="X2" s="3"/>
      <c r="Y2" s="3"/>
      <c r="Z2" s="3"/>
      <c r="AA2" s="3"/>
      <c r="AB2" s="3"/>
      <c r="AC2" s="3"/>
      <c r="AD2" s="3"/>
      <c r="AE2" s="3"/>
      <c r="AF2" s="3"/>
      <c r="AG2" s="6"/>
    </row>
    <row r="3" spans="2:33" ht="22.5" customHeight="1">
      <c r="B3" s="566" t="s">
        <v>349</v>
      </c>
      <c r="C3" s="567"/>
      <c r="D3" s="95" t="s">
        <v>350</v>
      </c>
      <c r="E3" s="566" t="s">
        <v>351</v>
      </c>
      <c r="F3" s="568"/>
      <c r="G3" s="559" t="s">
        <v>352</v>
      </c>
      <c r="H3" s="562"/>
      <c r="I3" s="562"/>
      <c r="J3" s="563"/>
      <c r="K3" s="559" t="s">
        <v>353</v>
      </c>
      <c r="L3" s="562"/>
      <c r="M3" s="562"/>
      <c r="N3" s="563"/>
      <c r="O3" s="3"/>
      <c r="P3" s="559" t="s">
        <v>229</v>
      </c>
      <c r="Q3" s="563"/>
      <c r="R3" s="559" t="s">
        <v>228</v>
      </c>
      <c r="S3" s="562"/>
      <c r="T3" s="562"/>
      <c r="U3" s="562"/>
      <c r="V3" s="562"/>
      <c r="W3" s="562"/>
      <c r="X3" s="562"/>
      <c r="Y3" s="563"/>
      <c r="Z3" s="3"/>
      <c r="AA3" s="3"/>
      <c r="AB3" s="3"/>
      <c r="AC3" s="3"/>
      <c r="AD3" s="3"/>
      <c r="AE3" s="3"/>
      <c r="AF3" s="3"/>
      <c r="AG3" s="6"/>
    </row>
    <row r="4" spans="2:33" ht="22.5" customHeight="1">
      <c r="B4" s="566" t="s">
        <v>176</v>
      </c>
      <c r="C4" s="568"/>
      <c r="D4" s="20"/>
      <c r="E4" s="607"/>
      <c r="F4" s="608"/>
      <c r="G4" s="599"/>
      <c r="H4" s="600"/>
      <c r="I4" s="600"/>
      <c r="J4" s="601"/>
      <c r="K4" s="599"/>
      <c r="L4" s="600"/>
      <c r="M4" s="600"/>
      <c r="N4" s="601"/>
      <c r="O4" s="3"/>
      <c r="P4" s="584" t="s">
        <v>224</v>
      </c>
      <c r="Q4" s="586"/>
      <c r="R4" s="80" t="s">
        <v>265</v>
      </c>
      <c r="S4" s="76"/>
      <c r="T4" s="36" t="s">
        <v>347</v>
      </c>
      <c r="U4" s="76"/>
      <c r="V4" s="36" t="s">
        <v>348</v>
      </c>
      <c r="W4" s="593"/>
      <c r="X4" s="593"/>
      <c r="Y4" s="79" t="s">
        <v>342</v>
      </c>
      <c r="Z4" s="3"/>
      <c r="AA4" s="3"/>
      <c r="AB4" s="3"/>
      <c r="AC4" s="3"/>
      <c r="AD4" s="3"/>
      <c r="AE4" s="3"/>
      <c r="AF4" s="3"/>
      <c r="AG4" s="6"/>
    </row>
    <row r="5" spans="2:33" ht="22.5" customHeight="1">
      <c r="B5" s="602" t="s">
        <v>177</v>
      </c>
      <c r="C5" s="603"/>
      <c r="D5" s="20"/>
      <c r="E5" s="605"/>
      <c r="F5" s="606"/>
      <c r="G5" s="588"/>
      <c r="H5" s="589"/>
      <c r="I5" s="589"/>
      <c r="J5" s="590"/>
      <c r="K5" s="588"/>
      <c r="L5" s="589"/>
      <c r="M5" s="589"/>
      <c r="N5" s="590"/>
      <c r="O5" s="3"/>
      <c r="P5" s="595" t="s">
        <v>225</v>
      </c>
      <c r="Q5" s="596"/>
      <c r="R5" s="12"/>
      <c r="S5" s="4"/>
      <c r="T5" s="4"/>
      <c r="U5" s="4"/>
      <c r="V5" s="4"/>
      <c r="W5" s="4"/>
      <c r="X5" s="4"/>
      <c r="Y5" s="11"/>
      <c r="Z5" s="3"/>
      <c r="AA5" s="3"/>
      <c r="AB5" s="3"/>
      <c r="AC5" s="3"/>
      <c r="AD5" s="3"/>
      <c r="AE5" s="3"/>
      <c r="AF5" s="3"/>
      <c r="AG5" s="6"/>
    </row>
    <row r="6" spans="2:33" ht="22.5" customHeight="1">
      <c r="B6" s="604" t="s">
        <v>179</v>
      </c>
      <c r="C6" s="587"/>
      <c r="D6" s="20"/>
      <c r="E6" s="605"/>
      <c r="F6" s="606"/>
      <c r="G6" s="588"/>
      <c r="H6" s="589"/>
      <c r="I6" s="589"/>
      <c r="J6" s="590"/>
      <c r="K6" s="588"/>
      <c r="L6" s="589"/>
      <c r="M6" s="589"/>
      <c r="N6" s="590"/>
      <c r="O6" s="3"/>
      <c r="P6" s="584" t="s">
        <v>226</v>
      </c>
      <c r="Q6" s="586"/>
      <c r="R6" s="94" t="s">
        <v>265</v>
      </c>
      <c r="S6" s="23"/>
      <c r="T6" s="19" t="s">
        <v>347</v>
      </c>
      <c r="U6" s="23"/>
      <c r="V6" s="19" t="s">
        <v>348</v>
      </c>
      <c r="W6" s="593"/>
      <c r="X6" s="593"/>
      <c r="Y6" s="13" t="s">
        <v>342</v>
      </c>
      <c r="Z6" s="3"/>
      <c r="AA6" s="3"/>
      <c r="AB6" s="3"/>
      <c r="AC6" s="3"/>
      <c r="AD6" s="3"/>
      <c r="AE6" s="3"/>
      <c r="AF6" s="3"/>
      <c r="AG6" s="6"/>
    </row>
    <row r="7" spans="2:33" ht="22.5" customHeight="1">
      <c r="B7" s="566" t="s">
        <v>618</v>
      </c>
      <c r="C7" s="587"/>
      <c r="D7" s="187"/>
      <c r="E7" s="605"/>
      <c r="F7" s="606"/>
      <c r="G7" s="588"/>
      <c r="H7" s="589"/>
      <c r="I7" s="589"/>
      <c r="J7" s="590"/>
      <c r="K7" s="588"/>
      <c r="L7" s="589"/>
      <c r="M7" s="589"/>
      <c r="N7" s="590"/>
      <c r="O7" s="3"/>
      <c r="P7" s="595" t="s">
        <v>225</v>
      </c>
      <c r="Q7" s="596"/>
      <c r="R7" s="12"/>
      <c r="S7" s="24"/>
      <c r="T7" s="14"/>
      <c r="U7" s="24"/>
      <c r="V7" s="14"/>
      <c r="W7" s="594"/>
      <c r="X7" s="594"/>
      <c r="Y7" s="38"/>
      <c r="Z7" s="3"/>
      <c r="AA7" s="3"/>
      <c r="AB7" s="3"/>
      <c r="AC7" s="3"/>
      <c r="AD7" s="3"/>
      <c r="AE7" s="3"/>
      <c r="AF7" s="3"/>
      <c r="AG7" s="6"/>
    </row>
    <row r="8" spans="2:33" ht="22.5" customHeight="1">
      <c r="B8" s="566" t="s">
        <v>343</v>
      </c>
      <c r="C8" s="568"/>
      <c r="D8" s="20"/>
      <c r="E8" s="566"/>
      <c r="F8" s="587"/>
      <c r="G8" s="588"/>
      <c r="H8" s="589"/>
      <c r="I8" s="589"/>
      <c r="J8" s="590"/>
      <c r="K8" s="588"/>
      <c r="L8" s="589"/>
      <c r="M8" s="589"/>
      <c r="N8" s="590"/>
      <c r="O8" s="3"/>
      <c r="P8" s="597" t="s">
        <v>341</v>
      </c>
      <c r="Q8" s="598"/>
      <c r="R8" s="94" t="s">
        <v>265</v>
      </c>
      <c r="S8" s="23"/>
      <c r="T8" s="19" t="s">
        <v>347</v>
      </c>
      <c r="U8" s="23"/>
      <c r="V8" s="19" t="s">
        <v>348</v>
      </c>
      <c r="W8" s="593"/>
      <c r="X8" s="593"/>
      <c r="Y8" s="13" t="s">
        <v>342</v>
      </c>
      <c r="Z8" s="3"/>
      <c r="AA8" s="3"/>
      <c r="AB8" s="3"/>
      <c r="AC8" s="3"/>
      <c r="AD8" s="3"/>
      <c r="AE8" s="3"/>
      <c r="AF8" s="3"/>
      <c r="AG8" s="6"/>
    </row>
    <row r="9" spans="2:33" ht="22.5" customHeight="1">
      <c r="B9" s="566"/>
      <c r="C9" s="587"/>
      <c r="D9" s="187"/>
      <c r="E9" s="566"/>
      <c r="F9" s="587"/>
      <c r="G9" s="588"/>
      <c r="H9" s="589"/>
      <c r="I9" s="589"/>
      <c r="J9" s="590"/>
      <c r="K9" s="588"/>
      <c r="L9" s="589"/>
      <c r="M9" s="589"/>
      <c r="N9" s="590"/>
      <c r="O9" s="3"/>
      <c r="P9" s="556" t="s">
        <v>230</v>
      </c>
      <c r="Q9" s="558"/>
      <c r="R9" s="12"/>
      <c r="S9" s="4"/>
      <c r="T9" s="4"/>
      <c r="U9" s="4"/>
      <c r="V9" s="4"/>
      <c r="W9" s="4"/>
      <c r="X9" s="4"/>
      <c r="Y9" s="11"/>
      <c r="Z9" s="3"/>
      <c r="AA9" s="3"/>
      <c r="AB9" s="3"/>
      <c r="AC9" s="3"/>
      <c r="AD9" s="3"/>
      <c r="AE9" s="3"/>
      <c r="AF9" s="3"/>
      <c r="AG9" s="6"/>
    </row>
    <row r="10" spans="2:33" ht="22.5" customHeight="1">
      <c r="B10" s="566"/>
      <c r="C10" s="587"/>
      <c r="D10" s="187"/>
      <c r="E10" s="566"/>
      <c r="F10" s="587"/>
      <c r="G10" s="588"/>
      <c r="H10" s="589"/>
      <c r="I10" s="589"/>
      <c r="J10" s="590"/>
      <c r="K10" s="588"/>
      <c r="L10" s="589"/>
      <c r="M10" s="589"/>
      <c r="N10" s="590"/>
      <c r="O10" s="3"/>
      <c r="P10" s="566" t="s">
        <v>227</v>
      </c>
      <c r="Q10" s="568"/>
      <c r="R10" s="591"/>
      <c r="S10" s="592"/>
      <c r="T10" s="592"/>
      <c r="U10" s="592"/>
      <c r="V10" s="562" t="s">
        <v>231</v>
      </c>
      <c r="W10" s="562"/>
      <c r="X10" s="562"/>
      <c r="Y10" s="563"/>
      <c r="Z10" s="3"/>
      <c r="AA10" s="3"/>
      <c r="AB10" s="3"/>
      <c r="AC10" s="3"/>
      <c r="AD10" s="3"/>
      <c r="AE10" s="3"/>
      <c r="AF10" s="3"/>
      <c r="AG10" s="6"/>
    </row>
    <row r="11" spans="2:33" ht="22.5" customHeight="1">
      <c r="B11" s="566"/>
      <c r="C11" s="587"/>
      <c r="D11" s="187"/>
      <c r="E11" s="566"/>
      <c r="F11" s="587"/>
      <c r="G11" s="588"/>
      <c r="H11" s="589"/>
      <c r="I11" s="589"/>
      <c r="J11" s="590"/>
      <c r="K11" s="588"/>
      <c r="L11" s="589"/>
      <c r="M11" s="589"/>
      <c r="N11" s="590"/>
      <c r="O11" s="3"/>
      <c r="P11" s="9"/>
      <c r="Q11" s="9"/>
      <c r="R11" s="25"/>
      <c r="S11" s="25"/>
      <c r="T11" s="25"/>
      <c r="U11" s="25"/>
      <c r="V11" s="19"/>
      <c r="W11" s="19"/>
      <c r="X11" s="19"/>
      <c r="Y11" s="19"/>
      <c r="Z11" s="3"/>
      <c r="AA11" s="3"/>
      <c r="AB11" s="3"/>
      <c r="AC11" s="3"/>
      <c r="AD11" s="3"/>
      <c r="AE11" s="3"/>
      <c r="AF11" s="3"/>
      <c r="AG11" s="6"/>
    </row>
    <row r="12" spans="2:33" ht="22.5" customHeight="1">
      <c r="B12" s="566"/>
      <c r="C12" s="587"/>
      <c r="D12" s="187"/>
      <c r="E12" s="566"/>
      <c r="F12" s="587"/>
      <c r="G12" s="588"/>
      <c r="H12" s="589"/>
      <c r="I12" s="589"/>
      <c r="J12" s="590"/>
      <c r="K12" s="588"/>
      <c r="L12" s="589"/>
      <c r="M12" s="589"/>
      <c r="N12" s="590"/>
      <c r="O12" s="3"/>
      <c r="P12" s="228" t="s">
        <v>189</v>
      </c>
      <c r="Q12" s="3"/>
      <c r="R12" s="3"/>
      <c r="S12" s="3"/>
      <c r="T12" s="3"/>
      <c r="U12" s="3"/>
      <c r="V12" s="3"/>
      <c r="W12" s="3"/>
      <c r="X12" s="3"/>
      <c r="Y12" s="3"/>
      <c r="Z12" s="3"/>
      <c r="AA12" s="3"/>
      <c r="AB12" s="3"/>
      <c r="AC12" s="3"/>
      <c r="AD12" s="3"/>
      <c r="AE12" s="3"/>
      <c r="AF12" s="3"/>
      <c r="AG12" s="6"/>
    </row>
    <row r="13" spans="2:33" ht="22.5" customHeight="1">
      <c r="B13" s="566"/>
      <c r="C13" s="587"/>
      <c r="D13" s="187"/>
      <c r="E13" s="566"/>
      <c r="F13" s="587"/>
      <c r="G13" s="588"/>
      <c r="H13" s="589"/>
      <c r="I13" s="589"/>
      <c r="J13" s="590"/>
      <c r="K13" s="588"/>
      <c r="L13" s="589"/>
      <c r="M13" s="589"/>
      <c r="N13" s="590"/>
      <c r="O13" s="3"/>
      <c r="P13" s="228" t="s">
        <v>210</v>
      </c>
      <c r="Q13" s="3"/>
      <c r="R13" s="3"/>
      <c r="S13" s="3"/>
      <c r="T13" s="3"/>
      <c r="U13" s="3"/>
      <c r="V13" s="3"/>
      <c r="W13" s="3"/>
      <c r="X13" s="3"/>
      <c r="Y13" s="3"/>
      <c r="Z13" s="3"/>
      <c r="AA13" s="3"/>
      <c r="AB13" s="3"/>
      <c r="AC13" s="3"/>
      <c r="AD13" s="3"/>
      <c r="AE13" s="3"/>
      <c r="AF13" s="3"/>
      <c r="AG13" s="6"/>
    </row>
    <row r="14" spans="2:33" ht="22.5" customHeight="1">
      <c r="B14" s="112" t="s">
        <v>186</v>
      </c>
      <c r="C14" s="3"/>
      <c r="D14" s="3"/>
      <c r="E14" s="3"/>
      <c r="F14" s="3"/>
      <c r="G14" s="3"/>
      <c r="H14" s="3"/>
      <c r="I14" s="3"/>
      <c r="J14" s="3"/>
      <c r="K14" s="3"/>
      <c r="L14" s="3"/>
      <c r="M14" s="3"/>
      <c r="N14" s="3"/>
      <c r="O14" s="3"/>
      <c r="P14" s="565" t="s">
        <v>232</v>
      </c>
      <c r="Q14" s="565"/>
      <c r="R14" s="565"/>
      <c r="S14" s="565" t="s">
        <v>235</v>
      </c>
      <c r="T14" s="565"/>
      <c r="U14" s="565"/>
      <c r="V14" s="565"/>
      <c r="W14" s="565"/>
      <c r="X14" s="565"/>
      <c r="Y14" s="3"/>
      <c r="Z14" s="3"/>
      <c r="AA14" s="3"/>
      <c r="AB14" s="3"/>
      <c r="AC14" s="3"/>
      <c r="AD14" s="3"/>
      <c r="AE14" s="3"/>
      <c r="AF14" s="3"/>
      <c r="AG14" s="8" t="s">
        <v>574</v>
      </c>
    </row>
    <row r="15" spans="2:34" ht="22.5" customHeight="1">
      <c r="B15" s="228" t="s">
        <v>190</v>
      </c>
      <c r="C15" s="3"/>
      <c r="D15" s="3"/>
      <c r="E15" s="3"/>
      <c r="F15" s="3"/>
      <c r="G15" s="3"/>
      <c r="H15" s="3"/>
      <c r="I15" s="3"/>
      <c r="J15" s="3"/>
      <c r="K15" s="3"/>
      <c r="L15" s="3"/>
      <c r="M15" s="3"/>
      <c r="N15" s="3"/>
      <c r="O15" s="3"/>
      <c r="P15" s="564" t="s">
        <v>211</v>
      </c>
      <c r="Q15" s="564"/>
      <c r="R15" s="564"/>
      <c r="S15" s="559" t="s">
        <v>574</v>
      </c>
      <c r="T15" s="562"/>
      <c r="U15" s="562"/>
      <c r="V15" s="562"/>
      <c r="W15" s="562"/>
      <c r="X15" s="563"/>
      <c r="Y15" s="3"/>
      <c r="Z15" s="3"/>
      <c r="AA15" s="3"/>
      <c r="AB15" s="3"/>
      <c r="AC15" s="3"/>
      <c r="AD15" s="3"/>
      <c r="AE15" s="3"/>
      <c r="AF15" s="3"/>
      <c r="AG15" s="8" t="s">
        <v>233</v>
      </c>
      <c r="AH15" s="1"/>
    </row>
    <row r="16" spans="2:34" ht="22.5" customHeight="1">
      <c r="B16" s="610" t="s">
        <v>266</v>
      </c>
      <c r="C16" s="559" t="s">
        <v>354</v>
      </c>
      <c r="D16" s="562"/>
      <c r="E16" s="562"/>
      <c r="F16" s="562"/>
      <c r="G16" s="562"/>
      <c r="H16" s="559" t="s">
        <v>575</v>
      </c>
      <c r="I16" s="560"/>
      <c r="J16" s="560"/>
      <c r="K16" s="560"/>
      <c r="L16" s="560"/>
      <c r="M16" s="560"/>
      <c r="N16" s="561"/>
      <c r="O16" s="3"/>
      <c r="P16" s="564" t="s">
        <v>212</v>
      </c>
      <c r="Q16" s="564"/>
      <c r="R16" s="564"/>
      <c r="S16" s="559" t="s">
        <v>574</v>
      </c>
      <c r="T16" s="562"/>
      <c r="U16" s="562"/>
      <c r="V16" s="562"/>
      <c r="W16" s="562"/>
      <c r="X16" s="563"/>
      <c r="Y16" s="3"/>
      <c r="Z16" s="3"/>
      <c r="AA16" s="3"/>
      <c r="AB16" s="3"/>
      <c r="AC16" s="3"/>
      <c r="AD16" s="3"/>
      <c r="AE16" s="3"/>
      <c r="AF16" s="3"/>
      <c r="AG16" s="8" t="s">
        <v>234</v>
      </c>
      <c r="AH16" s="1"/>
    </row>
    <row r="17" spans="2:33" ht="22.5" customHeight="1">
      <c r="B17" s="609"/>
      <c r="C17" s="559" t="s">
        <v>240</v>
      </c>
      <c r="D17" s="562"/>
      <c r="E17" s="562"/>
      <c r="F17" s="592" t="s">
        <v>670</v>
      </c>
      <c r="G17" s="592"/>
      <c r="H17" s="26"/>
      <c r="I17" s="16" t="s">
        <v>347</v>
      </c>
      <c r="J17" s="26"/>
      <c r="K17" s="16" t="s">
        <v>348</v>
      </c>
      <c r="L17" s="26"/>
      <c r="M17" s="16" t="s">
        <v>342</v>
      </c>
      <c r="N17" s="20"/>
      <c r="O17" s="3"/>
      <c r="P17" s="564" t="s">
        <v>213</v>
      </c>
      <c r="Q17" s="564"/>
      <c r="R17" s="564"/>
      <c r="S17" s="559" t="s">
        <v>574</v>
      </c>
      <c r="T17" s="562"/>
      <c r="U17" s="562"/>
      <c r="V17" s="562"/>
      <c r="W17" s="562"/>
      <c r="X17" s="563"/>
      <c r="Y17" s="3"/>
      <c r="Z17" s="3"/>
      <c r="AA17" s="3"/>
      <c r="AB17" s="3"/>
      <c r="AC17" s="3"/>
      <c r="AD17" s="3"/>
      <c r="AE17" s="3"/>
      <c r="AF17" s="3"/>
      <c r="AG17" s="8" t="s">
        <v>575</v>
      </c>
    </row>
    <row r="18" spans="2:33" ht="22.5" customHeight="1">
      <c r="B18" s="609"/>
      <c r="C18" s="559" t="s">
        <v>587</v>
      </c>
      <c r="D18" s="578"/>
      <c r="E18" s="578"/>
      <c r="F18" s="578"/>
      <c r="G18" s="561"/>
      <c r="H18" s="559" t="s">
        <v>575</v>
      </c>
      <c r="I18" s="560"/>
      <c r="J18" s="560"/>
      <c r="K18" s="560"/>
      <c r="L18" s="560"/>
      <c r="M18" s="560"/>
      <c r="N18" s="561"/>
      <c r="O18" s="3"/>
      <c r="P18" s="566" t="s">
        <v>214</v>
      </c>
      <c r="Q18" s="579"/>
      <c r="R18" s="580"/>
      <c r="S18" s="562" t="s">
        <v>574</v>
      </c>
      <c r="T18" s="579"/>
      <c r="U18" s="579"/>
      <c r="V18" s="579"/>
      <c r="W18" s="579"/>
      <c r="X18" s="580"/>
      <c r="Y18" s="3"/>
      <c r="Z18" s="3"/>
      <c r="AE18" s="3"/>
      <c r="AF18" s="3"/>
      <c r="AG18" s="8"/>
    </row>
    <row r="19" spans="2:33" ht="22.5" customHeight="1">
      <c r="B19" s="609"/>
      <c r="C19" s="559" t="s">
        <v>356</v>
      </c>
      <c r="D19" s="562"/>
      <c r="E19" s="562"/>
      <c r="F19" s="562"/>
      <c r="G19" s="563"/>
      <c r="H19" s="559" t="s">
        <v>355</v>
      </c>
      <c r="I19" s="562"/>
      <c r="J19" s="562"/>
      <c r="K19" s="562"/>
      <c r="L19" s="562"/>
      <c r="M19" s="562"/>
      <c r="N19" s="563"/>
      <c r="O19" s="3"/>
      <c r="P19" s="564" t="s">
        <v>215</v>
      </c>
      <c r="Q19" s="564"/>
      <c r="R19" s="564"/>
      <c r="S19" s="559" t="s">
        <v>574</v>
      </c>
      <c r="T19" s="562"/>
      <c r="U19" s="562"/>
      <c r="V19" s="562"/>
      <c r="W19" s="562"/>
      <c r="X19" s="563"/>
      <c r="Y19" s="3"/>
      <c r="Z19" s="3"/>
      <c r="AA19" s="3"/>
      <c r="AB19" s="3"/>
      <c r="AC19" s="3"/>
      <c r="AD19" s="3"/>
      <c r="AE19" s="3"/>
      <c r="AF19" s="3"/>
      <c r="AG19" s="8" t="s">
        <v>518</v>
      </c>
    </row>
    <row r="20" spans="2:33" ht="22.5" customHeight="1">
      <c r="B20" s="609"/>
      <c r="C20" s="572"/>
      <c r="D20" s="573"/>
      <c r="E20" s="573"/>
      <c r="F20" s="573"/>
      <c r="G20" s="574"/>
      <c r="H20" s="572"/>
      <c r="I20" s="573"/>
      <c r="J20" s="573"/>
      <c r="K20" s="573"/>
      <c r="L20" s="573"/>
      <c r="M20" s="573"/>
      <c r="N20" s="574"/>
      <c r="O20" s="3"/>
      <c r="Y20" s="3"/>
      <c r="Z20" s="3"/>
      <c r="AA20" s="3"/>
      <c r="AB20" s="3"/>
      <c r="AC20" s="3"/>
      <c r="AD20" s="3"/>
      <c r="AE20" s="3"/>
      <c r="AF20" s="3"/>
      <c r="AG20" s="8" t="s">
        <v>193</v>
      </c>
    </row>
    <row r="21" spans="2:33" ht="22.5" customHeight="1">
      <c r="B21" s="609"/>
      <c r="C21" s="575"/>
      <c r="D21" s="576"/>
      <c r="E21" s="576"/>
      <c r="F21" s="576"/>
      <c r="G21" s="577"/>
      <c r="H21" s="575"/>
      <c r="I21" s="576"/>
      <c r="J21" s="576"/>
      <c r="K21" s="576"/>
      <c r="L21" s="576"/>
      <c r="M21" s="576"/>
      <c r="N21" s="577"/>
      <c r="O21" s="3"/>
      <c r="P21" s="40"/>
      <c r="Q21" s="40"/>
      <c r="R21" s="40"/>
      <c r="S21" s="19"/>
      <c r="T21" s="19"/>
      <c r="U21" s="19"/>
      <c r="V21" s="19"/>
      <c r="W21" s="19"/>
      <c r="X21" s="19"/>
      <c r="Y21" s="3"/>
      <c r="Z21" s="3"/>
      <c r="AA21" s="3"/>
      <c r="AB21" s="3"/>
      <c r="AC21" s="3"/>
      <c r="AD21" s="3"/>
      <c r="AE21" s="3"/>
      <c r="AF21" s="3"/>
      <c r="AG21" s="6"/>
    </row>
    <row r="22" spans="2:33" ht="22.5" customHeight="1">
      <c r="B22" s="610" t="s">
        <v>267</v>
      </c>
      <c r="C22" s="559" t="s">
        <v>357</v>
      </c>
      <c r="D22" s="562"/>
      <c r="E22" s="562"/>
      <c r="F22" s="562"/>
      <c r="G22" s="562"/>
      <c r="H22" s="559" t="s">
        <v>575</v>
      </c>
      <c r="I22" s="560"/>
      <c r="J22" s="560"/>
      <c r="K22" s="560"/>
      <c r="L22" s="560"/>
      <c r="M22" s="560"/>
      <c r="N22" s="561"/>
      <c r="O22" s="3"/>
      <c r="P22" s="228" t="s">
        <v>216</v>
      </c>
      <c r="Q22" s="3"/>
      <c r="R22" s="3"/>
      <c r="S22" s="3"/>
      <c r="T22" s="3"/>
      <c r="U22" s="3"/>
      <c r="V22" s="3"/>
      <c r="W22" s="3"/>
      <c r="X22" s="3"/>
      <c r="Y22" s="3"/>
      <c r="Z22" s="3"/>
      <c r="AA22" s="3"/>
      <c r="AB22" s="3"/>
      <c r="AC22" s="3"/>
      <c r="AD22" s="3"/>
      <c r="AE22" s="3"/>
      <c r="AF22" s="3"/>
      <c r="AG22" s="6"/>
    </row>
    <row r="23" spans="2:33" ht="22.5" customHeight="1">
      <c r="B23" s="609"/>
      <c r="C23" s="559" t="s">
        <v>207</v>
      </c>
      <c r="D23" s="562"/>
      <c r="E23" s="562"/>
      <c r="F23" s="592" t="s">
        <v>670</v>
      </c>
      <c r="G23" s="592"/>
      <c r="H23" s="97"/>
      <c r="I23" s="14" t="s">
        <v>347</v>
      </c>
      <c r="J23" s="97"/>
      <c r="K23" s="14" t="s">
        <v>348</v>
      </c>
      <c r="L23" s="97"/>
      <c r="M23" s="14" t="s">
        <v>342</v>
      </c>
      <c r="N23" s="38"/>
      <c r="O23" s="3"/>
      <c r="P23" s="559" t="s">
        <v>232</v>
      </c>
      <c r="Q23" s="562"/>
      <c r="R23" s="563"/>
      <c r="S23" s="559" t="s">
        <v>235</v>
      </c>
      <c r="T23" s="562"/>
      <c r="U23" s="562"/>
      <c r="V23" s="562"/>
      <c r="W23" s="562"/>
      <c r="X23" s="563"/>
      <c r="Y23" s="3"/>
      <c r="Z23" s="3"/>
      <c r="AA23" s="3"/>
      <c r="AB23" s="3"/>
      <c r="AC23" s="3"/>
      <c r="AD23" s="3"/>
      <c r="AE23" s="3"/>
      <c r="AF23" s="3"/>
      <c r="AG23" s="6"/>
    </row>
    <row r="24" spans="2:33" ht="22.5" customHeight="1">
      <c r="B24" s="611"/>
      <c r="C24" s="559" t="s">
        <v>208</v>
      </c>
      <c r="D24" s="562"/>
      <c r="E24" s="562"/>
      <c r="F24" s="592" t="s">
        <v>670</v>
      </c>
      <c r="G24" s="592"/>
      <c r="H24" s="97"/>
      <c r="I24" s="14" t="s">
        <v>347</v>
      </c>
      <c r="J24" s="97"/>
      <c r="K24" s="14" t="s">
        <v>348</v>
      </c>
      <c r="L24" s="97"/>
      <c r="M24" s="14" t="s">
        <v>342</v>
      </c>
      <c r="N24" s="20"/>
      <c r="O24" s="3"/>
      <c r="P24" s="566" t="s">
        <v>217</v>
      </c>
      <c r="Q24" s="567"/>
      <c r="R24" s="568"/>
      <c r="S24" s="559" t="s">
        <v>574</v>
      </c>
      <c r="T24" s="562"/>
      <c r="U24" s="562"/>
      <c r="V24" s="562"/>
      <c r="W24" s="562"/>
      <c r="X24" s="563"/>
      <c r="Y24" s="3"/>
      <c r="Z24" s="3"/>
      <c r="AA24" s="3"/>
      <c r="AB24" s="3"/>
      <c r="AC24" s="3"/>
      <c r="AD24" s="3"/>
      <c r="AE24" s="3"/>
      <c r="AF24" s="3"/>
      <c r="AG24" s="6"/>
    </row>
    <row r="25" spans="2:33" ht="22.5" customHeight="1">
      <c r="B25" s="609" t="s">
        <v>205</v>
      </c>
      <c r="C25" s="556" t="s">
        <v>17</v>
      </c>
      <c r="D25" s="557"/>
      <c r="E25" s="557"/>
      <c r="F25" s="557"/>
      <c r="G25" s="558"/>
      <c r="H25" s="556" t="s">
        <v>209</v>
      </c>
      <c r="I25" s="557"/>
      <c r="J25" s="557"/>
      <c r="K25" s="557"/>
      <c r="L25" s="557"/>
      <c r="M25" s="557"/>
      <c r="N25" s="558"/>
      <c r="O25" s="3"/>
      <c r="P25" s="569" t="s">
        <v>34</v>
      </c>
      <c r="Q25" s="570"/>
      <c r="R25" s="571"/>
      <c r="S25" s="559" t="s">
        <v>574</v>
      </c>
      <c r="T25" s="562"/>
      <c r="U25" s="562"/>
      <c r="V25" s="562"/>
      <c r="W25" s="562"/>
      <c r="X25" s="563"/>
      <c r="Y25" s="3"/>
      <c r="Z25" s="3"/>
      <c r="AA25" s="3"/>
      <c r="AB25" s="3"/>
      <c r="AC25" s="3"/>
      <c r="AD25" s="3"/>
      <c r="AE25" s="3"/>
      <c r="AF25" s="3"/>
      <c r="AG25" s="6"/>
    </row>
    <row r="26" spans="2:33" ht="22.5" customHeight="1">
      <c r="B26" s="609"/>
      <c r="C26" s="566" t="s">
        <v>18</v>
      </c>
      <c r="D26" s="567"/>
      <c r="E26" s="567"/>
      <c r="F26" s="567"/>
      <c r="G26" s="568"/>
      <c r="H26" s="612"/>
      <c r="I26" s="613"/>
      <c r="J26" s="16" t="s">
        <v>347</v>
      </c>
      <c r="K26" s="26"/>
      <c r="L26" s="16" t="s">
        <v>348</v>
      </c>
      <c r="M26" s="26"/>
      <c r="N26" s="20" t="s">
        <v>342</v>
      </c>
      <c r="O26" s="3"/>
      <c r="P26" s="584" t="s">
        <v>218</v>
      </c>
      <c r="Q26" s="585"/>
      <c r="R26" s="586"/>
      <c r="S26" s="581" t="s">
        <v>575</v>
      </c>
      <c r="T26" s="582"/>
      <c r="U26" s="582"/>
      <c r="V26" s="582"/>
      <c r="W26" s="582"/>
      <c r="X26" s="583"/>
      <c r="Y26" s="3"/>
      <c r="Z26" s="3"/>
      <c r="AA26" s="3"/>
      <c r="AB26" s="3"/>
      <c r="AC26" s="3"/>
      <c r="AD26" s="3"/>
      <c r="AE26" s="3"/>
      <c r="AF26" s="3"/>
      <c r="AG26" s="6"/>
    </row>
    <row r="27" spans="2:33" ht="22.5" customHeight="1">
      <c r="B27" s="609"/>
      <c r="C27" s="584" t="s">
        <v>19</v>
      </c>
      <c r="D27" s="585"/>
      <c r="E27" s="585"/>
      <c r="F27" s="585"/>
      <c r="G27" s="586"/>
      <c r="H27" s="614"/>
      <c r="I27" s="615"/>
      <c r="J27" s="19" t="s">
        <v>347</v>
      </c>
      <c r="K27" s="98"/>
      <c r="L27" s="19" t="s">
        <v>348</v>
      </c>
      <c r="M27" s="98"/>
      <c r="N27" s="79" t="s">
        <v>342</v>
      </c>
      <c r="O27" s="3"/>
      <c r="P27" s="96"/>
      <c r="Q27" s="4"/>
      <c r="R27" s="11"/>
      <c r="S27" s="620" t="s">
        <v>236</v>
      </c>
      <c r="T27" s="621"/>
      <c r="U27" s="557"/>
      <c r="V27" s="557"/>
      <c r="W27" s="557"/>
      <c r="X27" s="216" t="s">
        <v>237</v>
      </c>
      <c r="Y27" s="15"/>
      <c r="Z27" s="3"/>
      <c r="AA27" s="3"/>
      <c r="AB27" s="3"/>
      <c r="AC27" s="3"/>
      <c r="AD27" s="3"/>
      <c r="AE27" s="3"/>
      <c r="AF27" s="3"/>
      <c r="AG27" s="6"/>
    </row>
    <row r="28" spans="2:33" ht="22.5" customHeight="1">
      <c r="B28" s="610" t="s">
        <v>206</v>
      </c>
      <c r="C28" s="559" t="s">
        <v>20</v>
      </c>
      <c r="D28" s="562"/>
      <c r="E28" s="562"/>
      <c r="F28" s="562"/>
      <c r="G28" s="562"/>
      <c r="H28" s="559" t="s">
        <v>575</v>
      </c>
      <c r="I28" s="560"/>
      <c r="J28" s="560"/>
      <c r="K28" s="560"/>
      <c r="L28" s="560"/>
      <c r="M28" s="560"/>
      <c r="N28" s="561"/>
      <c r="O28" s="3"/>
      <c r="P28" s="3"/>
      <c r="Q28" s="3"/>
      <c r="R28" s="3"/>
      <c r="S28" s="3"/>
      <c r="T28" s="3"/>
      <c r="U28" s="3"/>
      <c r="V28" s="3"/>
      <c r="W28" s="3"/>
      <c r="X28" s="3"/>
      <c r="Y28" s="3"/>
      <c r="Z28" s="3"/>
      <c r="AA28" s="3"/>
      <c r="AB28" s="3"/>
      <c r="AC28" s="3"/>
      <c r="AD28" s="3"/>
      <c r="AE28" s="3"/>
      <c r="AF28" s="3"/>
      <c r="AG28" s="6"/>
    </row>
    <row r="29" spans="2:33" ht="22.5" customHeight="1">
      <c r="B29" s="611"/>
      <c r="C29" s="559" t="s">
        <v>208</v>
      </c>
      <c r="D29" s="562"/>
      <c r="E29" s="562"/>
      <c r="F29" s="592" t="s">
        <v>670</v>
      </c>
      <c r="G29" s="592"/>
      <c r="H29" s="97"/>
      <c r="I29" s="14" t="s">
        <v>347</v>
      </c>
      <c r="J29" s="97"/>
      <c r="K29" s="14" t="s">
        <v>348</v>
      </c>
      <c r="L29" s="97"/>
      <c r="M29" s="14" t="s">
        <v>342</v>
      </c>
      <c r="N29" s="20"/>
      <c r="O29" s="3"/>
      <c r="P29" s="631" t="s">
        <v>535</v>
      </c>
      <c r="Q29" s="632"/>
      <c r="R29" s="632"/>
      <c r="S29" s="628" t="str">
        <f>"（平成"&amp;'表紙・目次'!$B$1-1&amp;"年度の実績を記入）"</f>
        <v>（平成5年度の実績を記入）</v>
      </c>
      <c r="T29" s="628"/>
      <c r="U29" s="628"/>
      <c r="V29" s="628"/>
      <c r="W29" s="628"/>
      <c r="X29" s="628"/>
      <c r="Z29" s="3"/>
      <c r="AA29" s="3"/>
      <c r="AB29" s="3"/>
      <c r="AC29" s="3"/>
      <c r="AD29" s="3"/>
      <c r="AE29" s="3"/>
      <c r="AF29" s="3"/>
      <c r="AG29" s="6"/>
    </row>
    <row r="30" spans="2:33" ht="22.5" customHeight="1">
      <c r="B30" s="22" t="s">
        <v>339</v>
      </c>
      <c r="C30" s="616" t="s">
        <v>21</v>
      </c>
      <c r="D30" s="616"/>
      <c r="E30" s="616"/>
      <c r="F30" s="616"/>
      <c r="G30" s="616"/>
      <c r="H30" s="616"/>
      <c r="I30" s="21" t="s">
        <v>219</v>
      </c>
      <c r="J30" s="627" t="s">
        <v>23</v>
      </c>
      <c r="K30" s="627"/>
      <c r="L30" s="627"/>
      <c r="M30" s="627"/>
      <c r="N30" s="627"/>
      <c r="O30" s="3"/>
      <c r="P30" s="559" t="s">
        <v>536</v>
      </c>
      <c r="Q30" s="629"/>
      <c r="R30" s="559" t="s">
        <v>537</v>
      </c>
      <c r="S30" s="560"/>
      <c r="T30" s="560"/>
      <c r="U30" s="560"/>
      <c r="V30" s="560"/>
      <c r="W30" s="560"/>
      <c r="X30" s="629"/>
      <c r="Z30" s="3"/>
      <c r="AA30" s="3"/>
      <c r="AB30" s="3"/>
      <c r="AC30" s="3"/>
      <c r="AD30" s="3"/>
      <c r="AE30" s="3"/>
      <c r="AF30" s="3"/>
      <c r="AG30" s="6"/>
    </row>
    <row r="31" spans="2:33" ht="20.25" customHeight="1">
      <c r="B31" s="3"/>
      <c r="C31" s="617" t="s">
        <v>22</v>
      </c>
      <c r="D31" s="617"/>
      <c r="E31" s="617"/>
      <c r="F31" s="617"/>
      <c r="G31" s="617"/>
      <c r="H31" s="617"/>
      <c r="I31" s="348" t="s">
        <v>220</v>
      </c>
      <c r="J31" s="623" t="s">
        <v>372</v>
      </c>
      <c r="K31" s="624"/>
      <c r="L31" s="624"/>
      <c r="M31" s="624"/>
      <c r="N31" s="624"/>
      <c r="O31" s="3"/>
      <c r="P31" s="630"/>
      <c r="Q31" s="580"/>
      <c r="R31" s="630"/>
      <c r="S31" s="579"/>
      <c r="T31" s="579"/>
      <c r="U31" s="579"/>
      <c r="V31" s="579"/>
      <c r="W31" s="579"/>
      <c r="X31" s="580"/>
      <c r="Z31" s="3"/>
      <c r="AA31" s="3"/>
      <c r="AB31" s="3"/>
      <c r="AC31" s="3"/>
      <c r="AD31" s="3"/>
      <c r="AE31" s="3"/>
      <c r="AF31" s="3"/>
      <c r="AG31" s="6"/>
    </row>
    <row r="32" spans="2:33" ht="20.25" customHeight="1">
      <c r="B32" s="3"/>
      <c r="C32" s="347"/>
      <c r="D32" s="347"/>
      <c r="E32" s="347"/>
      <c r="F32" s="347"/>
      <c r="G32" s="347"/>
      <c r="H32" s="347"/>
      <c r="I32" s="348"/>
      <c r="J32" s="624"/>
      <c r="K32" s="624"/>
      <c r="L32" s="624"/>
      <c r="M32" s="624"/>
      <c r="N32" s="624"/>
      <c r="O32" s="3"/>
      <c r="P32" s="630"/>
      <c r="Q32" s="580"/>
      <c r="R32" s="630"/>
      <c r="S32" s="579"/>
      <c r="T32" s="579"/>
      <c r="U32" s="579"/>
      <c r="V32" s="579"/>
      <c r="W32" s="579"/>
      <c r="X32" s="580"/>
      <c r="Z32" s="3"/>
      <c r="AA32" s="3"/>
      <c r="AB32" s="3"/>
      <c r="AC32" s="3"/>
      <c r="AD32" s="3"/>
      <c r="AE32" s="3"/>
      <c r="AF32" s="3"/>
      <c r="AG32" s="6"/>
    </row>
    <row r="33" spans="2:33" ht="20.25" customHeight="1">
      <c r="B33" s="3"/>
      <c r="C33" s="185"/>
      <c r="D33" s="185"/>
      <c r="E33" s="185"/>
      <c r="F33" s="185"/>
      <c r="G33" s="185"/>
      <c r="H33" s="185"/>
      <c r="I33" s="21"/>
      <c r="J33" s="200"/>
      <c r="K33" s="200"/>
      <c r="L33" s="200"/>
      <c r="M33" s="200"/>
      <c r="N33" s="200"/>
      <c r="O33" s="3"/>
      <c r="P33" s="630"/>
      <c r="Q33" s="580"/>
      <c r="R33" s="630"/>
      <c r="S33" s="579"/>
      <c r="T33" s="579"/>
      <c r="U33" s="579"/>
      <c r="V33" s="579"/>
      <c r="W33" s="579"/>
      <c r="X33" s="580"/>
      <c r="Z33" s="3"/>
      <c r="AA33" s="3"/>
      <c r="AB33" s="3"/>
      <c r="AC33" s="3"/>
      <c r="AD33" s="3"/>
      <c r="AE33" s="3"/>
      <c r="AF33" s="3"/>
      <c r="AG33" s="6"/>
    </row>
    <row r="34" spans="2:33" ht="22.5" customHeight="1">
      <c r="B34" s="228" t="s">
        <v>191</v>
      </c>
      <c r="C34" s="17"/>
      <c r="D34" s="17"/>
      <c r="E34" s="17"/>
      <c r="F34" s="17"/>
      <c r="G34" s="17"/>
      <c r="H34" s="17"/>
      <c r="I34" s="17"/>
      <c r="J34" s="17"/>
      <c r="K34" s="17"/>
      <c r="L34" s="17"/>
      <c r="M34" s="18"/>
      <c r="N34" s="3"/>
      <c r="O34" s="3"/>
      <c r="Z34" s="3"/>
      <c r="AA34" s="3"/>
      <c r="AB34" s="3"/>
      <c r="AC34" s="3"/>
      <c r="AD34" s="3"/>
      <c r="AE34" s="3"/>
      <c r="AF34" s="3"/>
      <c r="AG34" s="6"/>
    </row>
    <row r="35" spans="2:33" ht="13.5" customHeight="1">
      <c r="B35" s="3"/>
      <c r="C35" s="3" t="str">
        <f>'表紙・目次'!$A$1&amp;'表紙・目次'!$B$1-1&amp;"年度以降の立入検査の有無"</f>
        <v>令和5年度以降の立入検査の有無</v>
      </c>
      <c r="D35" s="3"/>
      <c r="E35" s="3"/>
      <c r="F35" s="3"/>
      <c r="G35" s="3"/>
      <c r="H35" s="3"/>
      <c r="I35" s="3"/>
      <c r="J35" s="9"/>
      <c r="K35" s="625" t="s">
        <v>575</v>
      </c>
      <c r="L35" s="626"/>
      <c r="M35" s="626"/>
      <c r="N35" s="217"/>
      <c r="O35" s="3"/>
      <c r="P35" s="3"/>
      <c r="Q35" s="3"/>
      <c r="R35" s="3"/>
      <c r="S35" s="3"/>
      <c r="T35" s="3"/>
      <c r="U35" s="3"/>
      <c r="V35" s="3"/>
      <c r="W35" s="3"/>
      <c r="X35" s="3"/>
      <c r="Y35" s="3"/>
      <c r="Z35" s="3"/>
      <c r="AA35" s="3"/>
      <c r="AB35" s="3"/>
      <c r="AC35" s="3"/>
      <c r="AD35" s="3"/>
      <c r="AE35" s="3"/>
      <c r="AF35" s="3"/>
      <c r="AG35" s="6"/>
    </row>
    <row r="36" spans="2:33" ht="13.5" customHeight="1">
      <c r="B36" s="6"/>
      <c r="C36" s="8" t="s">
        <v>91</v>
      </c>
      <c r="D36" s="6"/>
      <c r="E36" s="6"/>
      <c r="F36" s="6"/>
      <c r="G36" s="6"/>
      <c r="H36" s="25" t="str">
        <f>'表紙・目次'!$A$1</f>
        <v>令和</v>
      </c>
      <c r="I36" s="6"/>
      <c r="J36" s="8" t="s">
        <v>347</v>
      </c>
      <c r="K36" s="6"/>
      <c r="L36" s="8" t="s">
        <v>0</v>
      </c>
      <c r="M36" s="6"/>
      <c r="N36" s="8" t="s">
        <v>36</v>
      </c>
      <c r="O36" s="186"/>
      <c r="P36" s="186"/>
      <c r="Q36" s="186"/>
      <c r="R36" s="186"/>
      <c r="S36" s="3"/>
      <c r="T36" s="3"/>
      <c r="U36" s="3"/>
      <c r="V36" s="3"/>
      <c r="W36" s="3"/>
      <c r="X36" s="3"/>
      <c r="Y36" s="3"/>
      <c r="Z36" s="3"/>
      <c r="AA36" s="3"/>
      <c r="AB36" s="3"/>
      <c r="AC36" s="3"/>
      <c r="AD36" s="3"/>
      <c r="AE36" s="3"/>
      <c r="AF36" s="3"/>
      <c r="AG36" s="6"/>
    </row>
    <row r="37" spans="2:33" ht="13.5" customHeight="1">
      <c r="B37" s="6"/>
      <c r="C37" s="6"/>
      <c r="D37" s="8" t="s">
        <v>90</v>
      </c>
      <c r="E37" s="6"/>
      <c r="F37" s="6"/>
      <c r="G37" s="6"/>
      <c r="H37" s="6"/>
      <c r="I37" s="6"/>
      <c r="J37" s="25"/>
      <c r="K37" s="6"/>
      <c r="L37" s="8"/>
      <c r="M37" s="6"/>
      <c r="N37" s="8"/>
      <c r="O37" s="186"/>
      <c r="P37" s="186"/>
      <c r="Q37" s="186"/>
      <c r="R37" s="186"/>
      <c r="S37" s="3"/>
      <c r="T37" s="3"/>
      <c r="U37" s="3"/>
      <c r="V37" s="3"/>
      <c r="W37" s="3"/>
      <c r="X37" s="3"/>
      <c r="Y37" s="3"/>
      <c r="Z37" s="3"/>
      <c r="AA37" s="3"/>
      <c r="AB37" s="3"/>
      <c r="AC37" s="3"/>
      <c r="AD37" s="3"/>
      <c r="AE37" s="3"/>
      <c r="AF37" s="3"/>
      <c r="AG37" s="6"/>
    </row>
    <row r="38" spans="4:32" s="6" customFormat="1" ht="39.75" customHeight="1">
      <c r="D38" s="618"/>
      <c r="E38" s="619"/>
      <c r="F38" s="619"/>
      <c r="G38" s="619"/>
      <c r="H38" s="619"/>
      <c r="I38" s="619"/>
      <c r="J38" s="619"/>
      <c r="K38" s="619"/>
      <c r="L38" s="619"/>
      <c r="M38" s="619"/>
      <c r="N38" s="619"/>
      <c r="O38" s="619"/>
      <c r="P38" s="619"/>
      <c r="Q38" s="619"/>
      <c r="R38" s="619"/>
      <c r="S38" s="619"/>
      <c r="T38" s="619"/>
      <c r="U38" s="619"/>
      <c r="V38" s="619"/>
      <c r="W38" s="619"/>
      <c r="X38" s="619"/>
      <c r="Y38" s="3"/>
      <c r="Z38" s="3"/>
      <c r="AA38" s="3"/>
      <c r="AB38" s="3"/>
      <c r="AC38" s="3"/>
      <c r="AD38" s="3"/>
      <c r="AE38" s="3"/>
      <c r="AF38" s="3"/>
    </row>
    <row r="39" spans="15:32" s="6" customFormat="1" ht="11.25" customHeight="1">
      <c r="O39" s="217"/>
      <c r="P39" s="217"/>
      <c r="Q39" s="9"/>
      <c r="R39" s="3"/>
      <c r="S39" s="3"/>
      <c r="T39" s="3"/>
      <c r="U39" s="3"/>
      <c r="V39" s="3"/>
      <c r="W39" s="3"/>
      <c r="X39" s="3"/>
      <c r="Y39" s="3"/>
      <c r="Z39" s="3"/>
      <c r="AA39" s="3"/>
      <c r="AB39" s="3"/>
      <c r="AC39" s="3"/>
      <c r="AD39" s="3"/>
      <c r="AE39" s="3"/>
      <c r="AF39" s="3"/>
    </row>
    <row r="40" spans="2:14" s="6" customFormat="1" ht="15.75">
      <c r="B40" s="228" t="s">
        <v>192</v>
      </c>
      <c r="N40" s="25" t="str">
        <f>"（"&amp;'表紙・目次'!$A$1&amp;'表紙・目次'!$B$1-1&amp;"年度）"</f>
        <v>（令和5年度）</v>
      </c>
    </row>
    <row r="41" spans="2:16" s="6" customFormat="1" ht="15.75">
      <c r="B41" s="565" t="s">
        <v>207</v>
      </c>
      <c r="C41" s="565"/>
      <c r="D41" s="565"/>
      <c r="E41" s="564" t="s">
        <v>238</v>
      </c>
      <c r="F41" s="564"/>
      <c r="G41" s="564"/>
      <c r="H41" s="564"/>
      <c r="I41" s="564"/>
      <c r="J41" s="564" t="s">
        <v>239</v>
      </c>
      <c r="K41" s="564"/>
      <c r="L41" s="564"/>
      <c r="M41" s="564"/>
      <c r="N41" s="564"/>
      <c r="P41" s="8"/>
    </row>
    <row r="42" spans="2:24" s="6" customFormat="1" ht="15.75" customHeight="1">
      <c r="B42" s="564" t="s">
        <v>221</v>
      </c>
      <c r="C42" s="564"/>
      <c r="D42" s="564"/>
      <c r="E42" s="622"/>
      <c r="F42" s="622"/>
      <c r="G42" s="622"/>
      <c r="H42" s="622"/>
      <c r="I42" s="187" t="s">
        <v>342</v>
      </c>
      <c r="J42" s="622"/>
      <c r="K42" s="622"/>
      <c r="L42" s="622"/>
      <c r="M42" s="622"/>
      <c r="N42" s="187" t="s">
        <v>342</v>
      </c>
      <c r="O42" s="193"/>
      <c r="P42" s="193"/>
      <c r="Q42" s="193"/>
      <c r="R42" s="193"/>
      <c r="S42" s="193"/>
      <c r="T42" s="193"/>
      <c r="U42" s="193"/>
      <c r="V42" s="193"/>
      <c r="W42" s="193"/>
      <c r="X42" s="193"/>
    </row>
    <row r="43" spans="2:14" s="6" customFormat="1" ht="15.75">
      <c r="B43" s="564" t="s">
        <v>222</v>
      </c>
      <c r="C43" s="564"/>
      <c r="D43" s="564"/>
      <c r="E43" s="622"/>
      <c r="F43" s="622"/>
      <c r="G43" s="622"/>
      <c r="H43" s="622"/>
      <c r="I43" s="187" t="s">
        <v>342</v>
      </c>
      <c r="J43" s="622"/>
      <c r="K43" s="622"/>
      <c r="L43" s="622"/>
      <c r="M43" s="622"/>
      <c r="N43" s="187" t="s">
        <v>342</v>
      </c>
    </row>
    <row r="44" spans="2:14" s="6" customFormat="1" ht="15.75">
      <c r="B44" s="564" t="s">
        <v>223</v>
      </c>
      <c r="C44" s="564"/>
      <c r="D44" s="564"/>
      <c r="E44" s="622">
        <f>IF(ISERROR(E43*100/E42),"",E43*100/E42)</f>
      </c>
      <c r="F44" s="622"/>
      <c r="G44" s="622" t="e">
        <f>G43*100/G42</f>
        <v>#DIV/0!</v>
      </c>
      <c r="H44" s="622"/>
      <c r="I44" s="187" t="s">
        <v>89</v>
      </c>
      <c r="J44" s="622">
        <f>IF(ISERROR(J43*100/J42),"",J43*100/J42)</f>
      </c>
      <c r="K44" s="622"/>
      <c r="L44" s="622" t="e">
        <f>L43*100/L42</f>
        <v>#DIV/0!</v>
      </c>
      <c r="M44" s="622"/>
      <c r="N44" s="187" t="s">
        <v>89</v>
      </c>
    </row>
    <row r="45" spans="2:14" s="6" customFormat="1" ht="15.75">
      <c r="B45"/>
      <c r="C45"/>
      <c r="D45"/>
      <c r="E45"/>
      <c r="F45"/>
      <c r="G45"/>
      <c r="H45"/>
      <c r="I45"/>
      <c r="J45"/>
      <c r="K45"/>
      <c r="L45"/>
      <c r="M45"/>
      <c r="N45"/>
    </row>
    <row r="46" spans="2:14" s="6" customFormat="1" ht="15.75">
      <c r="B46"/>
      <c r="C46"/>
      <c r="D46"/>
      <c r="E46"/>
      <c r="F46"/>
      <c r="G46"/>
      <c r="H46"/>
      <c r="I46"/>
      <c r="J46"/>
      <c r="K46"/>
      <c r="L46"/>
      <c r="M46"/>
      <c r="N46"/>
    </row>
    <row r="47" spans="2:14" s="6" customFormat="1" ht="15.75">
      <c r="B47"/>
      <c r="C47"/>
      <c r="D47"/>
      <c r="E47"/>
      <c r="F47"/>
      <c r="G47"/>
      <c r="H47"/>
      <c r="I47"/>
      <c r="J47"/>
      <c r="K47"/>
      <c r="L47"/>
      <c r="M47"/>
      <c r="N47"/>
    </row>
    <row r="48" spans="2:14" s="6" customFormat="1" ht="15.75">
      <c r="B48"/>
      <c r="C48"/>
      <c r="D48"/>
      <c r="E48"/>
      <c r="F48"/>
      <c r="G48"/>
      <c r="H48"/>
      <c r="I48"/>
      <c r="J48"/>
      <c r="K48"/>
      <c r="L48"/>
      <c r="M48"/>
      <c r="N48"/>
    </row>
  </sheetData>
  <sheetProtection/>
  <mergeCells count="139">
    <mergeCell ref="S29:X29"/>
    <mergeCell ref="P30:Q30"/>
    <mergeCell ref="R30:X30"/>
    <mergeCell ref="P33:Q33"/>
    <mergeCell ref="R33:X33"/>
    <mergeCell ref="P31:Q31"/>
    <mergeCell ref="R31:X31"/>
    <mergeCell ref="P32:Q32"/>
    <mergeCell ref="R32:X32"/>
    <mergeCell ref="P29:R29"/>
    <mergeCell ref="E41:I41"/>
    <mergeCell ref="E42:H42"/>
    <mergeCell ref="J31:N32"/>
    <mergeCell ref="K35:M35"/>
    <mergeCell ref="J30:N30"/>
    <mergeCell ref="J41:N41"/>
    <mergeCell ref="B44:D44"/>
    <mergeCell ref="J44:M44"/>
    <mergeCell ref="B42:D42"/>
    <mergeCell ref="B43:D43"/>
    <mergeCell ref="E43:H43"/>
    <mergeCell ref="E44:H44"/>
    <mergeCell ref="J42:M42"/>
    <mergeCell ref="J43:M43"/>
    <mergeCell ref="B41:D41"/>
    <mergeCell ref="H26:I26"/>
    <mergeCell ref="H27:I27"/>
    <mergeCell ref="B28:B29"/>
    <mergeCell ref="C30:H30"/>
    <mergeCell ref="C31:H31"/>
    <mergeCell ref="H28:N28"/>
    <mergeCell ref="D38:X38"/>
    <mergeCell ref="S27:T27"/>
    <mergeCell ref="U27:W27"/>
    <mergeCell ref="B25:B27"/>
    <mergeCell ref="C26:G26"/>
    <mergeCell ref="C27:G27"/>
    <mergeCell ref="C22:G22"/>
    <mergeCell ref="C17:E17"/>
    <mergeCell ref="F17:G17"/>
    <mergeCell ref="C20:G21"/>
    <mergeCell ref="B22:B24"/>
    <mergeCell ref="B16:B21"/>
    <mergeCell ref="C19:G19"/>
    <mergeCell ref="C29:E29"/>
    <mergeCell ref="F23:G23"/>
    <mergeCell ref="F24:G24"/>
    <mergeCell ref="F29:G29"/>
    <mergeCell ref="C25:G25"/>
    <mergeCell ref="C28:G28"/>
    <mergeCell ref="C23:E23"/>
    <mergeCell ref="C24:E24"/>
    <mergeCell ref="G4:J4"/>
    <mergeCell ref="G5:J5"/>
    <mergeCell ref="G6:J6"/>
    <mergeCell ref="E6:F6"/>
    <mergeCell ref="E5:F5"/>
    <mergeCell ref="G11:J11"/>
    <mergeCell ref="E11:F11"/>
    <mergeCell ref="G10:J10"/>
    <mergeCell ref="E9:F9"/>
    <mergeCell ref="B3:C3"/>
    <mergeCell ref="B4:C4"/>
    <mergeCell ref="B5:C5"/>
    <mergeCell ref="E8:F8"/>
    <mergeCell ref="B6:C6"/>
    <mergeCell ref="B7:C7"/>
    <mergeCell ref="B8:C8"/>
    <mergeCell ref="E7:F7"/>
    <mergeCell ref="E3:F3"/>
    <mergeCell ref="E4:F4"/>
    <mergeCell ref="P3:Q3"/>
    <mergeCell ref="P4:Q4"/>
    <mergeCell ref="P5:Q5"/>
    <mergeCell ref="K3:N3"/>
    <mergeCell ref="K4:N4"/>
    <mergeCell ref="K5:N5"/>
    <mergeCell ref="G3:J3"/>
    <mergeCell ref="P6:Q6"/>
    <mergeCell ref="G9:J9"/>
    <mergeCell ref="P7:Q7"/>
    <mergeCell ref="P8:Q8"/>
    <mergeCell ref="P9:Q9"/>
    <mergeCell ref="G7:J7"/>
    <mergeCell ref="G8:J8"/>
    <mergeCell ref="K6:N6"/>
    <mergeCell ref="K7:N7"/>
    <mergeCell ref="P10:Q10"/>
    <mergeCell ref="P17:R17"/>
    <mergeCell ref="P15:R15"/>
    <mergeCell ref="P16:R16"/>
    <mergeCell ref="K9:N9"/>
    <mergeCell ref="K10:N10"/>
    <mergeCell ref="K11:N11"/>
    <mergeCell ref="K12:N12"/>
    <mergeCell ref="P14:R14"/>
    <mergeCell ref="B12:C12"/>
    <mergeCell ref="R3:Y3"/>
    <mergeCell ref="V10:Y10"/>
    <mergeCell ref="R10:U10"/>
    <mergeCell ref="W4:X4"/>
    <mergeCell ref="W6:X6"/>
    <mergeCell ref="W7:X7"/>
    <mergeCell ref="W8:X8"/>
    <mergeCell ref="K8:N8"/>
    <mergeCell ref="B9:C9"/>
    <mergeCell ref="B10:C10"/>
    <mergeCell ref="B11:C11"/>
    <mergeCell ref="H16:N16"/>
    <mergeCell ref="G13:J13"/>
    <mergeCell ref="E13:F13"/>
    <mergeCell ref="E10:F10"/>
    <mergeCell ref="E12:F12"/>
    <mergeCell ref="G12:J12"/>
    <mergeCell ref="B13:C13"/>
    <mergeCell ref="K13:N13"/>
    <mergeCell ref="S26:X26"/>
    <mergeCell ref="S15:X15"/>
    <mergeCell ref="S16:X16"/>
    <mergeCell ref="S17:X17"/>
    <mergeCell ref="S18:X18"/>
    <mergeCell ref="P26:R26"/>
    <mergeCell ref="S25:X25"/>
    <mergeCell ref="S14:X14"/>
    <mergeCell ref="P23:R23"/>
    <mergeCell ref="P24:R24"/>
    <mergeCell ref="P25:R25"/>
    <mergeCell ref="C16:G16"/>
    <mergeCell ref="H20:N21"/>
    <mergeCell ref="H19:N19"/>
    <mergeCell ref="C18:G18"/>
    <mergeCell ref="H18:N18"/>
    <mergeCell ref="P18:R18"/>
    <mergeCell ref="H25:N25"/>
    <mergeCell ref="H22:N22"/>
    <mergeCell ref="S19:X19"/>
    <mergeCell ref="S23:X23"/>
    <mergeCell ref="P19:R19"/>
    <mergeCell ref="S24:X24"/>
  </mergeCells>
  <dataValidations count="4">
    <dataValidation type="list" allowBlank="1" showInputMessage="1" showErrorMessage="1" sqref="X19 S15:W17 S19:W19 X15:X17 S18 S24:S25">
      <formula1>$AG$14:$AG$16</formula1>
    </dataValidation>
    <dataValidation type="list" allowBlank="1" showInputMessage="1" showErrorMessage="1" sqref="U27:W27">
      <formula1>有無</formula1>
    </dataValidation>
    <dataValidation allowBlank="1" showInputMessage="1" showErrorMessage="1" imeMode="hiragana" sqref="C20:N21"/>
    <dataValidation type="list" allowBlank="1" showInputMessage="1" showErrorMessage="1" sqref="H16 S26 K35 H28 H22 H18">
      <formula1>$AG$19:$AG$20</formula1>
    </dataValidation>
  </dataValidations>
  <printOptions/>
  <pageMargins left="0.7479166666666667" right="0.22777777777777777" top="0.826388888888889" bottom="0.5118055555555556" header="0" footer="0.27"/>
  <pageSetup fitToHeight="0" fitToWidth="0" horizontalDpi="600" verticalDpi="600" orientation="portrait" paperSize="9" scale="77" r:id="rId4"/>
  <headerFooter alignWithMargins="0">
    <oddFooter>&amp;C&amp;"ＭＳ Ｐ明朝,標準"&amp;13－3－</oddFooter>
  </headerFooter>
  <drawing r:id="rId3"/>
  <legacyDrawing r:id="rId2"/>
</worksheet>
</file>

<file path=xl/worksheets/sheet5.xml><?xml version="1.0" encoding="utf-8"?>
<worksheet xmlns="http://schemas.openxmlformats.org/spreadsheetml/2006/main" xmlns:r="http://schemas.openxmlformats.org/officeDocument/2006/relationships">
  <dimension ref="A2:K25"/>
  <sheetViews>
    <sheetView zoomScaleSheetLayoutView="100" zoomScalePageLayoutView="0" workbookViewId="0" topLeftCell="A2">
      <selection activeCell="M25" sqref="M25"/>
    </sheetView>
  </sheetViews>
  <sheetFormatPr defaultColWidth="10.33203125" defaultRowHeight="13.5"/>
  <cols>
    <col min="1" max="1" width="3.33203125" style="162" customWidth="1"/>
    <col min="2" max="2" width="14" style="162" customWidth="1"/>
    <col min="3" max="3" width="12.5" style="162" customWidth="1"/>
    <col min="4" max="5" width="10.33203125" style="162" customWidth="1"/>
    <col min="6" max="6" width="15.33203125" style="162" customWidth="1"/>
    <col min="7" max="7" width="13.83203125" style="162" customWidth="1"/>
    <col min="8" max="8" width="5.33203125" style="162" customWidth="1"/>
    <col min="9" max="9" width="8.83203125" style="162" customWidth="1"/>
    <col min="10" max="10" width="14.33203125" style="162" customWidth="1"/>
    <col min="11" max="11" width="8" style="162" customWidth="1"/>
    <col min="12" max="16384" width="10.33203125" style="162" customWidth="1"/>
  </cols>
  <sheetData>
    <row r="2" ht="14.25" customHeight="1">
      <c r="B2" s="162" t="str">
        <f>"（７）　職員の定期健康診断等の実施状況（"&amp;'表紙・目次'!$A$1&amp;'表紙・目次'!$B$1-1&amp;"年度）"</f>
        <v>（７）　職員の定期健康診断等の実施状況（令和5年度）</v>
      </c>
    </row>
    <row r="3" spans="1:11" ht="25.5" customHeight="1">
      <c r="A3" s="163" t="s">
        <v>268</v>
      </c>
      <c r="B3" s="229" t="s">
        <v>319</v>
      </c>
      <c r="C3" s="230" t="s">
        <v>445</v>
      </c>
      <c r="D3" s="231" t="s">
        <v>446</v>
      </c>
      <c r="E3" s="633" t="s">
        <v>320</v>
      </c>
      <c r="F3" s="634"/>
      <c r="G3" s="641" t="s">
        <v>656</v>
      </c>
      <c r="H3" s="633"/>
      <c r="I3" s="634"/>
      <c r="J3" s="639" t="s">
        <v>124</v>
      </c>
      <c r="K3" s="640"/>
    </row>
    <row r="4" spans="1:11" ht="25.5" customHeight="1">
      <c r="A4" s="163" t="s">
        <v>268</v>
      </c>
      <c r="B4" s="232"/>
      <c r="C4" s="233" t="s">
        <v>197</v>
      </c>
      <c r="D4" s="233" t="s">
        <v>447</v>
      </c>
      <c r="E4" s="636"/>
      <c r="F4" s="636"/>
      <c r="G4" s="636"/>
      <c r="H4" s="636"/>
      <c r="I4" s="636"/>
      <c r="J4" s="636"/>
      <c r="K4" s="636"/>
    </row>
    <row r="5" spans="1:11" ht="25.5" customHeight="1">
      <c r="A5" s="163" t="s">
        <v>268</v>
      </c>
      <c r="B5" s="234" t="s">
        <v>270</v>
      </c>
      <c r="C5" s="233"/>
      <c r="D5" s="233"/>
      <c r="E5" s="635"/>
      <c r="F5" s="635"/>
      <c r="G5" s="635"/>
      <c r="H5" s="635"/>
      <c r="I5" s="635"/>
      <c r="J5" s="638"/>
      <c r="K5" s="638"/>
    </row>
    <row r="6" spans="1:11" ht="25.5" customHeight="1">
      <c r="A6" s="163" t="s">
        <v>268</v>
      </c>
      <c r="B6" s="234" t="s">
        <v>270</v>
      </c>
      <c r="C6" s="235" t="s">
        <v>269</v>
      </c>
      <c r="D6" s="233" t="s">
        <v>269</v>
      </c>
      <c r="E6" s="635"/>
      <c r="F6" s="635"/>
      <c r="G6" s="635"/>
      <c r="H6" s="635"/>
      <c r="I6" s="635"/>
      <c r="J6" s="638"/>
      <c r="K6" s="638"/>
    </row>
    <row r="7" spans="1:11" ht="25.5" customHeight="1">
      <c r="A7" s="163"/>
      <c r="B7" s="234"/>
      <c r="C7" s="236" t="s">
        <v>269</v>
      </c>
      <c r="D7" s="237" t="s">
        <v>269</v>
      </c>
      <c r="E7" s="635"/>
      <c r="F7" s="635"/>
      <c r="G7" s="635"/>
      <c r="H7" s="635"/>
      <c r="I7" s="635"/>
      <c r="J7" s="638"/>
      <c r="K7" s="638"/>
    </row>
    <row r="8" spans="1:11" ht="25.5" customHeight="1">
      <c r="A8" s="163"/>
      <c r="B8" s="234"/>
      <c r="C8" s="235" t="s">
        <v>269</v>
      </c>
      <c r="D8" s="233" t="s">
        <v>448</v>
      </c>
      <c r="E8" s="635"/>
      <c r="F8" s="635"/>
      <c r="G8" s="635"/>
      <c r="H8" s="635"/>
      <c r="I8" s="635"/>
      <c r="J8" s="638"/>
      <c r="K8" s="638"/>
    </row>
    <row r="9" spans="1:11" ht="25.5" customHeight="1">
      <c r="A9" s="163"/>
      <c r="B9" s="234"/>
      <c r="C9" s="235" t="s">
        <v>269</v>
      </c>
      <c r="D9" s="235"/>
      <c r="E9" s="635"/>
      <c r="F9" s="635"/>
      <c r="G9" s="635"/>
      <c r="H9" s="635"/>
      <c r="I9" s="635"/>
      <c r="J9" s="638"/>
      <c r="K9" s="638"/>
    </row>
    <row r="10" spans="1:11" ht="25.5" customHeight="1">
      <c r="A10" s="163"/>
      <c r="B10" s="234"/>
      <c r="C10" s="235" t="s">
        <v>269</v>
      </c>
      <c r="D10" s="235" t="s">
        <v>269</v>
      </c>
      <c r="E10" s="635"/>
      <c r="F10" s="635"/>
      <c r="G10" s="635"/>
      <c r="H10" s="635"/>
      <c r="I10" s="635"/>
      <c r="J10" s="638"/>
      <c r="K10" s="638"/>
    </row>
    <row r="11" spans="1:11" ht="25.5" customHeight="1">
      <c r="A11" s="163"/>
      <c r="B11" s="238"/>
      <c r="C11" s="236" t="s">
        <v>269</v>
      </c>
      <c r="D11" s="236" t="s">
        <v>269</v>
      </c>
      <c r="E11" s="637"/>
      <c r="F11" s="637"/>
      <c r="G11" s="637"/>
      <c r="H11" s="637"/>
      <c r="I11" s="637"/>
      <c r="J11" s="642"/>
      <c r="K11" s="642"/>
    </row>
    <row r="12" spans="1:11" ht="25.5" customHeight="1">
      <c r="A12" s="163"/>
      <c r="B12" s="239"/>
      <c r="C12" s="240"/>
      <c r="D12" s="241"/>
      <c r="E12" s="241"/>
      <c r="F12" s="241"/>
      <c r="G12" s="241"/>
      <c r="H12" s="241"/>
      <c r="I12" s="242"/>
      <c r="J12" s="242"/>
      <c r="K12" s="243"/>
    </row>
    <row r="13" spans="1:11" ht="25.5" customHeight="1">
      <c r="A13" s="163"/>
      <c r="B13" s="244" t="s">
        <v>449</v>
      </c>
      <c r="C13" s="245" t="s">
        <v>450</v>
      </c>
      <c r="D13" s="246"/>
      <c r="E13" s="246"/>
      <c r="F13" s="246"/>
      <c r="G13" s="246"/>
      <c r="H13" s="246"/>
      <c r="I13" s="247"/>
      <c r="J13" s="247"/>
      <c r="K13" s="248"/>
    </row>
    <row r="14" spans="1:11" ht="25.5" customHeight="1">
      <c r="A14" s="163"/>
      <c r="B14" s="239" t="s">
        <v>270</v>
      </c>
      <c r="C14" s="245" t="s">
        <v>451</v>
      </c>
      <c r="D14" s="246"/>
      <c r="E14" s="246"/>
      <c r="F14" s="246"/>
      <c r="G14" s="246"/>
      <c r="H14" s="246"/>
      <c r="I14" s="247"/>
      <c r="J14" s="247"/>
      <c r="K14" s="248"/>
    </row>
    <row r="15" spans="1:11" ht="25.5" customHeight="1">
      <c r="A15" s="163"/>
      <c r="B15" s="239" t="s">
        <v>270</v>
      </c>
      <c r="C15" s="249"/>
      <c r="D15" s="250"/>
      <c r="E15" s="250"/>
      <c r="F15" s="250"/>
      <c r="G15" s="250"/>
      <c r="H15" s="250"/>
      <c r="I15" s="251"/>
      <c r="J15" s="251"/>
      <c r="K15" s="252"/>
    </row>
    <row r="16" spans="1:11" s="165" customFormat="1" ht="14.25" customHeight="1">
      <c r="A16" s="166"/>
      <c r="B16" s="253" t="s">
        <v>110</v>
      </c>
      <c r="C16" s="254"/>
      <c r="D16" s="254"/>
      <c r="E16" s="254"/>
      <c r="F16" s="254"/>
      <c r="G16" s="254"/>
      <c r="H16" s="254"/>
      <c r="I16" s="255"/>
      <c r="J16" s="255"/>
      <c r="K16" s="255"/>
    </row>
    <row r="17" spans="1:11" s="165" customFormat="1" ht="14.25" customHeight="1">
      <c r="A17" s="166"/>
      <c r="B17" s="255" t="s">
        <v>588</v>
      </c>
      <c r="C17" s="254"/>
      <c r="D17" s="254"/>
      <c r="E17" s="254"/>
      <c r="F17" s="254"/>
      <c r="G17" s="254"/>
      <c r="H17" s="254"/>
      <c r="I17" s="255"/>
      <c r="J17" s="255"/>
      <c r="K17" s="255"/>
    </row>
    <row r="18" spans="1:8" ht="14.25" customHeight="1">
      <c r="A18" s="163"/>
      <c r="B18" s="164"/>
      <c r="C18" s="164"/>
      <c r="D18" s="164"/>
      <c r="E18" s="164"/>
      <c r="F18" s="164"/>
      <c r="G18" s="164"/>
      <c r="H18" s="164"/>
    </row>
    <row r="19" ht="13.5">
      <c r="B19" s="162" t="str">
        <f>"（８）　衛生管理等の状況（"&amp;'表紙・目次'!$A$1&amp;'表紙・目次'!$B$1-1&amp;"年度）"</f>
        <v>（８）　衛生管理等の状況（令和5年度）</v>
      </c>
    </row>
    <row r="20" spans="2:11" ht="25.5" customHeight="1">
      <c r="B20" s="643" t="s">
        <v>538</v>
      </c>
      <c r="C20" s="644"/>
      <c r="D20" s="644"/>
      <c r="E20" s="645"/>
      <c r="F20" s="643" t="s">
        <v>539</v>
      </c>
      <c r="G20" s="644"/>
      <c r="H20" s="644"/>
      <c r="I20" s="644"/>
      <c r="J20" s="644"/>
      <c r="K20" s="645"/>
    </row>
    <row r="21" spans="2:11" ht="25.5" customHeight="1">
      <c r="B21" s="646"/>
      <c r="C21" s="647"/>
      <c r="D21" s="647"/>
      <c r="E21" s="648"/>
      <c r="F21" s="646"/>
      <c r="G21" s="647"/>
      <c r="H21" s="647"/>
      <c r="I21" s="647"/>
      <c r="J21" s="647"/>
      <c r="K21" s="648"/>
    </row>
    <row r="22" spans="2:11" ht="25.5" customHeight="1">
      <c r="B22" s="646"/>
      <c r="C22" s="647"/>
      <c r="D22" s="647"/>
      <c r="E22" s="648"/>
      <c r="F22" s="646"/>
      <c r="G22" s="647"/>
      <c r="H22" s="647"/>
      <c r="I22" s="647"/>
      <c r="J22" s="647"/>
      <c r="K22" s="648"/>
    </row>
    <row r="23" spans="2:11" ht="25.5" customHeight="1">
      <c r="B23" s="646"/>
      <c r="C23" s="647"/>
      <c r="D23" s="647"/>
      <c r="E23" s="648"/>
      <c r="F23" s="646"/>
      <c r="G23" s="647"/>
      <c r="H23" s="647"/>
      <c r="I23" s="647"/>
      <c r="J23" s="647"/>
      <c r="K23" s="648"/>
    </row>
    <row r="24" spans="2:11" ht="25.5" customHeight="1">
      <c r="B24" s="646"/>
      <c r="C24" s="647"/>
      <c r="D24" s="647"/>
      <c r="E24" s="648"/>
      <c r="F24" s="646"/>
      <c r="G24" s="647"/>
      <c r="H24" s="647"/>
      <c r="I24" s="647"/>
      <c r="J24" s="647"/>
      <c r="K24" s="648"/>
    </row>
    <row r="25" spans="2:11" ht="25.5" customHeight="1">
      <c r="B25" s="646"/>
      <c r="C25" s="647"/>
      <c r="D25" s="647"/>
      <c r="E25" s="648"/>
      <c r="F25" s="646"/>
      <c r="G25" s="647"/>
      <c r="H25" s="647"/>
      <c r="I25" s="647"/>
      <c r="J25" s="647"/>
      <c r="K25" s="648"/>
    </row>
  </sheetData>
  <sheetProtection/>
  <mergeCells count="39">
    <mergeCell ref="B23:E23"/>
    <mergeCell ref="F23:K23"/>
    <mergeCell ref="B24:E24"/>
    <mergeCell ref="F24:K24"/>
    <mergeCell ref="B25:E25"/>
    <mergeCell ref="F25:K25"/>
    <mergeCell ref="F20:K20"/>
    <mergeCell ref="B20:E20"/>
    <mergeCell ref="B21:E21"/>
    <mergeCell ref="F21:K21"/>
    <mergeCell ref="B22:E22"/>
    <mergeCell ref="F22:K22"/>
    <mergeCell ref="J6:K6"/>
    <mergeCell ref="J7:K7"/>
    <mergeCell ref="J8:K8"/>
    <mergeCell ref="G11:I11"/>
    <mergeCell ref="J11:K11"/>
    <mergeCell ref="J9:K9"/>
    <mergeCell ref="G10:I10"/>
    <mergeCell ref="J10:K10"/>
    <mergeCell ref="E11:F11"/>
    <mergeCell ref="J5:K5"/>
    <mergeCell ref="J3:K3"/>
    <mergeCell ref="J4:K4"/>
    <mergeCell ref="G3:I3"/>
    <mergeCell ref="E5:F5"/>
    <mergeCell ref="G9:I9"/>
    <mergeCell ref="E7:F7"/>
    <mergeCell ref="E8:F8"/>
    <mergeCell ref="E6:F6"/>
    <mergeCell ref="E3:F3"/>
    <mergeCell ref="E10:F10"/>
    <mergeCell ref="G4:I4"/>
    <mergeCell ref="G5:I5"/>
    <mergeCell ref="G6:I6"/>
    <mergeCell ref="G7:I7"/>
    <mergeCell ref="G8:I8"/>
    <mergeCell ref="E4:F4"/>
    <mergeCell ref="E9:F9"/>
  </mergeCells>
  <printOptions horizontalCentered="1"/>
  <pageMargins left="0.7874015748031497" right="0.5905511811023623" top="0.3937007874015748" bottom="0" header="0.5118110236220472" footer="0.5118110236220472"/>
  <pageSetup horizontalDpi="300" verticalDpi="300" orientation="portrait" paperSize="9" scale="76" r:id="rId1"/>
  <headerFooter alignWithMargins="0">
    <oddFooter>&amp;C&amp;"ＭＳ Ｐ明朝,標準"－４－</oddFoot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C1:AY95"/>
  <sheetViews>
    <sheetView zoomScale="75" zoomScaleNormal="75" zoomScalePageLayoutView="0" workbookViewId="0" topLeftCell="A5">
      <selection activeCell="AL2" sqref="AL2"/>
    </sheetView>
  </sheetViews>
  <sheetFormatPr defaultColWidth="9.83203125" defaultRowHeight="13.5"/>
  <cols>
    <col min="1" max="1" width="3.5" style="0" customWidth="1"/>
    <col min="2" max="2" width="8.33203125" style="0" customWidth="1"/>
    <col min="3" max="3" width="4.16015625" style="0" customWidth="1"/>
    <col min="4" max="4" width="9.66015625" style="0" customWidth="1"/>
    <col min="5" max="5" width="5.16015625" style="84" customWidth="1"/>
    <col min="6" max="6" width="20.66015625" style="0" customWidth="1"/>
    <col min="7" max="7" width="4.66015625" style="86" customWidth="1"/>
    <col min="8" max="8" width="4.66015625" style="67" customWidth="1"/>
    <col min="9" max="9" width="13.66015625" style="67" customWidth="1"/>
    <col min="10" max="10" width="4" style="67" customWidth="1"/>
    <col min="11" max="15" width="4.16015625" style="67" customWidth="1"/>
    <col min="16" max="17" width="9.16015625" style="67" customWidth="1"/>
    <col min="18" max="18" width="7.16015625" style="67" customWidth="1"/>
    <col min="19" max="19" width="4" style="67" customWidth="1"/>
    <col min="20" max="20" width="7.16015625" style="67" customWidth="1"/>
    <col min="21" max="21" width="11.83203125" style="67" customWidth="1"/>
    <col min="22" max="22" width="3.16015625" style="67" customWidth="1"/>
    <col min="23" max="23" width="11.83203125" style="67" customWidth="1"/>
    <col min="24" max="24" width="3.16015625" style="67" customWidth="1"/>
    <col min="25" max="25" width="11.83203125" style="67" customWidth="1"/>
    <col min="26" max="26" width="3.16015625" style="67" customWidth="1"/>
    <col min="27" max="27" width="11.83203125" style="67" customWidth="1"/>
    <col min="28" max="28" width="3.16015625" style="67" customWidth="1"/>
    <col min="29" max="29" width="11.83203125" style="67" customWidth="1"/>
    <col min="30" max="30" width="3.16015625" style="67" customWidth="1"/>
    <col min="31" max="31" width="11.83203125" style="67" customWidth="1"/>
    <col min="32" max="32" width="3.16015625" style="67" customWidth="1"/>
    <col min="33" max="33" width="11.83203125" style="67" customWidth="1"/>
    <col min="34" max="34" width="3.16015625" style="67" customWidth="1"/>
    <col min="35" max="35" width="11.83203125" style="67" customWidth="1"/>
    <col min="36" max="36" width="3.16015625" style="67" customWidth="1"/>
    <col min="37" max="37" width="14.16015625" style="67" customWidth="1"/>
    <col min="38" max="38" width="3.5" style="67" customWidth="1"/>
  </cols>
  <sheetData>
    <row r="1" ht="21">
      <c r="D1" s="256" t="s">
        <v>88</v>
      </c>
    </row>
    <row r="2" spans="4:43" ht="33" customHeight="1">
      <c r="D2" s="256" t="s">
        <v>540</v>
      </c>
      <c r="E2" s="35"/>
      <c r="F2" s="27"/>
      <c r="G2" s="85"/>
      <c r="H2" s="44"/>
      <c r="I2" s="44"/>
      <c r="J2" s="44"/>
      <c r="K2" s="44"/>
      <c r="L2" s="44"/>
      <c r="M2" s="44"/>
      <c r="N2" s="44"/>
      <c r="O2" s="44"/>
      <c r="P2" s="44"/>
      <c r="Q2" s="44"/>
      <c r="R2" s="44"/>
      <c r="S2" s="44"/>
      <c r="T2" s="44"/>
      <c r="U2" s="44"/>
      <c r="V2" s="44"/>
      <c r="W2" s="44"/>
      <c r="X2" s="44"/>
      <c r="Y2" s="44"/>
      <c r="Z2" s="44"/>
      <c r="AA2" s="44"/>
      <c r="AB2" s="44"/>
      <c r="AC2" s="44"/>
      <c r="AD2" s="44"/>
      <c r="AE2" s="44"/>
      <c r="AF2" s="44"/>
      <c r="AG2" s="44"/>
      <c r="AH2" s="99"/>
      <c r="AI2" s="99"/>
      <c r="AJ2" s="99"/>
      <c r="AK2" s="99"/>
      <c r="AL2" s="100" t="str">
        <f>'表紙・目次'!$A$1&amp;'表紙・目次'!$B$1&amp;"年  月分"</f>
        <v>令和6年  月分</v>
      </c>
      <c r="AM2" s="3"/>
      <c r="AN2" s="3"/>
      <c r="AO2" s="3"/>
      <c r="AP2" s="3"/>
      <c r="AQ2" s="3"/>
    </row>
    <row r="3" spans="3:43" ht="33" customHeight="1">
      <c r="C3" s="34"/>
      <c r="D3" s="701" t="s">
        <v>85</v>
      </c>
      <c r="E3" s="658" t="s">
        <v>411</v>
      </c>
      <c r="F3" s="101"/>
      <c r="G3" s="701" t="s">
        <v>86</v>
      </c>
      <c r="H3" s="701" t="s">
        <v>87</v>
      </c>
      <c r="I3" s="688" t="s">
        <v>241</v>
      </c>
      <c r="J3" s="102"/>
      <c r="K3" s="103"/>
      <c r="L3" s="103"/>
      <c r="M3" s="103"/>
      <c r="N3" s="103"/>
      <c r="O3" s="104"/>
      <c r="P3" s="663" t="s">
        <v>389</v>
      </c>
      <c r="Q3" s="664"/>
      <c r="R3" s="664"/>
      <c r="S3" s="664"/>
      <c r="T3" s="665"/>
      <c r="U3" s="664" t="str">
        <f>"諸　　　　　　手　　　　　　当"</f>
        <v>諸　　　　　　手　　　　　　当</v>
      </c>
      <c r="V3" s="664"/>
      <c r="W3" s="664"/>
      <c r="X3" s="664"/>
      <c r="Y3" s="664"/>
      <c r="Z3" s="664"/>
      <c r="AA3" s="664"/>
      <c r="AB3" s="664"/>
      <c r="AC3" s="664"/>
      <c r="AD3" s="664"/>
      <c r="AE3" s="664"/>
      <c r="AF3" s="664"/>
      <c r="AG3" s="664"/>
      <c r="AH3" s="664"/>
      <c r="AI3" s="664"/>
      <c r="AJ3" s="664"/>
      <c r="AK3" s="649" t="s">
        <v>390</v>
      </c>
      <c r="AL3" s="651"/>
      <c r="AM3" s="28"/>
      <c r="AN3" s="28"/>
      <c r="AO3" s="28"/>
      <c r="AP3" s="28"/>
      <c r="AQ3" s="28"/>
    </row>
    <row r="4" spans="3:43" ht="33" customHeight="1">
      <c r="C4" s="34"/>
      <c r="D4" s="702"/>
      <c r="E4" s="659"/>
      <c r="F4" s="29"/>
      <c r="G4" s="702"/>
      <c r="H4" s="702"/>
      <c r="I4" s="675"/>
      <c r="J4" s="46"/>
      <c r="K4" s="47"/>
      <c r="L4" s="47"/>
      <c r="M4" s="47"/>
      <c r="N4" s="47"/>
      <c r="O4" s="48"/>
      <c r="P4" s="667" t="str">
        <f>"H"&amp;'表紙・目次'!B1&amp;"年　月分"</f>
        <v>H6年　月分</v>
      </c>
      <c r="Q4" s="668"/>
      <c r="R4" s="649" t="s">
        <v>416</v>
      </c>
      <c r="S4" s="650"/>
      <c r="T4" s="651"/>
      <c r="U4" s="653" t="s">
        <v>391</v>
      </c>
      <c r="V4" s="653"/>
      <c r="W4" s="649" t="s">
        <v>392</v>
      </c>
      <c r="X4" s="650"/>
      <c r="Y4" s="649" t="s">
        <v>393</v>
      </c>
      <c r="Z4" s="650"/>
      <c r="AA4" s="649" t="s">
        <v>394</v>
      </c>
      <c r="AB4" s="650"/>
      <c r="AC4" s="649" t="s">
        <v>395</v>
      </c>
      <c r="AD4" s="650"/>
      <c r="AE4" s="649" t="s">
        <v>396</v>
      </c>
      <c r="AF4" s="650"/>
      <c r="AG4" s="649" t="s">
        <v>397</v>
      </c>
      <c r="AH4" s="650"/>
      <c r="AI4" s="649" t="s">
        <v>398</v>
      </c>
      <c r="AJ4" s="650"/>
      <c r="AK4" s="652"/>
      <c r="AL4" s="654"/>
      <c r="AM4" s="28"/>
      <c r="AN4" s="28"/>
      <c r="AO4" s="28"/>
      <c r="AP4" s="28"/>
      <c r="AQ4" s="28"/>
    </row>
    <row r="5" spans="3:43" ht="16.5" customHeight="1">
      <c r="C5" s="34"/>
      <c r="D5" s="702"/>
      <c r="E5" s="659"/>
      <c r="F5" s="704" t="s">
        <v>399</v>
      </c>
      <c r="G5" s="702"/>
      <c r="H5" s="702"/>
      <c r="I5" s="675"/>
      <c r="J5" s="652" t="s">
        <v>400</v>
      </c>
      <c r="K5" s="653"/>
      <c r="L5" s="653"/>
      <c r="M5" s="653"/>
      <c r="N5" s="653"/>
      <c r="O5" s="654"/>
      <c r="P5" s="669"/>
      <c r="Q5" s="670"/>
      <c r="R5" s="652"/>
      <c r="S5" s="653"/>
      <c r="T5" s="654"/>
      <c r="U5" s="653"/>
      <c r="V5" s="653"/>
      <c r="W5" s="652"/>
      <c r="X5" s="653"/>
      <c r="Y5" s="652"/>
      <c r="Z5" s="653"/>
      <c r="AA5" s="652"/>
      <c r="AB5" s="653"/>
      <c r="AC5" s="652"/>
      <c r="AD5" s="653"/>
      <c r="AE5" s="652"/>
      <c r="AF5" s="653"/>
      <c r="AG5" s="652"/>
      <c r="AH5" s="653"/>
      <c r="AI5" s="652" t="s">
        <v>401</v>
      </c>
      <c r="AJ5" s="654"/>
      <c r="AK5" s="652"/>
      <c r="AL5" s="654"/>
      <c r="AM5" s="28"/>
      <c r="AN5" s="28"/>
      <c r="AO5" s="28"/>
      <c r="AP5" s="28"/>
      <c r="AQ5" s="28"/>
    </row>
    <row r="6" spans="3:43" ht="16.5" customHeight="1">
      <c r="C6" s="34"/>
      <c r="D6" s="702"/>
      <c r="E6" s="659"/>
      <c r="F6" s="704"/>
      <c r="G6" s="702"/>
      <c r="H6" s="702"/>
      <c r="I6" s="675" t="s">
        <v>402</v>
      </c>
      <c r="J6" s="652"/>
      <c r="K6" s="653"/>
      <c r="L6" s="653"/>
      <c r="M6" s="653"/>
      <c r="N6" s="653"/>
      <c r="O6" s="654"/>
      <c r="P6" s="671"/>
      <c r="Q6" s="672"/>
      <c r="R6" s="652"/>
      <c r="S6" s="653"/>
      <c r="T6" s="654"/>
      <c r="U6" s="653"/>
      <c r="V6" s="653"/>
      <c r="W6" s="652"/>
      <c r="X6" s="653"/>
      <c r="Y6" s="652"/>
      <c r="Z6" s="653"/>
      <c r="AA6" s="652"/>
      <c r="AB6" s="653"/>
      <c r="AC6" s="652"/>
      <c r="AD6" s="653"/>
      <c r="AE6" s="652"/>
      <c r="AF6" s="653"/>
      <c r="AG6" s="652"/>
      <c r="AH6" s="653"/>
      <c r="AI6" s="655"/>
      <c r="AJ6" s="657"/>
      <c r="AK6" s="652"/>
      <c r="AL6" s="654"/>
      <c r="AM6" s="28"/>
      <c r="AN6" s="28"/>
      <c r="AO6" s="28"/>
      <c r="AP6" s="28"/>
      <c r="AQ6" s="28"/>
    </row>
    <row r="7" spans="3:43" ht="25.5" customHeight="1">
      <c r="C7" s="34"/>
      <c r="D7" s="702"/>
      <c r="E7" s="659"/>
      <c r="F7" s="29"/>
      <c r="G7" s="702"/>
      <c r="H7" s="702"/>
      <c r="I7" s="675"/>
      <c r="J7" s="46"/>
      <c r="K7" s="47"/>
      <c r="L7" s="47"/>
      <c r="M7" s="47"/>
      <c r="N7" s="47"/>
      <c r="O7" s="48"/>
      <c r="P7" s="669" t="s">
        <v>541</v>
      </c>
      <c r="Q7" s="670"/>
      <c r="R7" s="652"/>
      <c r="S7" s="653"/>
      <c r="T7" s="654"/>
      <c r="U7" s="653"/>
      <c r="V7" s="653"/>
      <c r="W7" s="652" t="s">
        <v>401</v>
      </c>
      <c r="X7" s="653"/>
      <c r="Y7" s="652"/>
      <c r="Z7" s="653"/>
      <c r="AA7" s="652"/>
      <c r="AB7" s="653"/>
      <c r="AC7" s="652"/>
      <c r="AD7" s="653"/>
      <c r="AE7" s="652" t="s">
        <v>403</v>
      </c>
      <c r="AF7" s="653"/>
      <c r="AG7" s="652" t="s">
        <v>401</v>
      </c>
      <c r="AH7" s="653"/>
      <c r="AI7" s="652"/>
      <c r="AJ7" s="653"/>
      <c r="AK7" s="652"/>
      <c r="AL7" s="654"/>
      <c r="AM7" s="28"/>
      <c r="AN7" s="28"/>
      <c r="AO7" s="28"/>
      <c r="AP7" s="28"/>
      <c r="AQ7" s="28"/>
    </row>
    <row r="8" spans="3:43" ht="25.5" customHeight="1">
      <c r="C8" s="34"/>
      <c r="D8" s="703"/>
      <c r="E8" s="660"/>
      <c r="F8" s="105"/>
      <c r="G8" s="703"/>
      <c r="H8" s="703"/>
      <c r="I8" s="676"/>
      <c r="J8" s="106"/>
      <c r="K8" s="107"/>
      <c r="L8" s="107"/>
      <c r="M8" s="107"/>
      <c r="N8" s="107"/>
      <c r="O8" s="108"/>
      <c r="P8" s="673"/>
      <c r="Q8" s="674"/>
      <c r="R8" s="655"/>
      <c r="S8" s="656"/>
      <c r="T8" s="657"/>
      <c r="U8" s="656"/>
      <c r="V8" s="656"/>
      <c r="W8" s="655"/>
      <c r="X8" s="656"/>
      <c r="Y8" s="655"/>
      <c r="Z8" s="656"/>
      <c r="AA8" s="655"/>
      <c r="AB8" s="656"/>
      <c r="AC8" s="655"/>
      <c r="AD8" s="656"/>
      <c r="AE8" s="655"/>
      <c r="AF8" s="656"/>
      <c r="AG8" s="655"/>
      <c r="AH8" s="656"/>
      <c r="AI8" s="655"/>
      <c r="AJ8" s="656"/>
      <c r="AK8" s="655"/>
      <c r="AL8" s="657"/>
      <c r="AM8" s="28"/>
      <c r="AN8" s="28"/>
      <c r="AO8" s="28"/>
      <c r="AP8" s="28"/>
      <c r="AQ8" s="28"/>
    </row>
    <row r="9" spans="3:51" ht="25.5" customHeight="1">
      <c r="C9" s="699">
        <v>1</v>
      </c>
      <c r="D9" s="684" t="s">
        <v>176</v>
      </c>
      <c r="E9" s="677" t="s">
        <v>415</v>
      </c>
      <c r="F9" s="686"/>
      <c r="G9" s="688"/>
      <c r="H9" s="682"/>
      <c r="I9" s="55"/>
      <c r="J9" s="667"/>
      <c r="K9" s="666"/>
      <c r="L9" s="88"/>
      <c r="M9" s="666"/>
      <c r="N9" s="666"/>
      <c r="O9" s="109"/>
      <c r="P9" s="679"/>
      <c r="Q9" s="680"/>
      <c r="R9" s="110"/>
      <c r="S9" s="57" t="s">
        <v>404</v>
      </c>
      <c r="T9" s="111"/>
      <c r="U9" s="694"/>
      <c r="V9" s="88" t="s">
        <v>405</v>
      </c>
      <c r="W9" s="696"/>
      <c r="X9" s="88" t="s">
        <v>405</v>
      </c>
      <c r="Y9" s="696"/>
      <c r="Z9" s="88" t="s">
        <v>405</v>
      </c>
      <c r="AA9" s="696"/>
      <c r="AB9" s="88" t="s">
        <v>405</v>
      </c>
      <c r="AC9" s="696"/>
      <c r="AD9" s="88" t="s">
        <v>405</v>
      </c>
      <c r="AE9" s="696"/>
      <c r="AF9" s="88" t="s">
        <v>405</v>
      </c>
      <c r="AG9" s="696"/>
      <c r="AH9" s="88" t="s">
        <v>405</v>
      </c>
      <c r="AI9" s="696"/>
      <c r="AJ9" s="88" t="s">
        <v>405</v>
      </c>
      <c r="AK9" s="694">
        <f>SUM(P9,U9,W9,Y9,AA9,AC9,AE9,AG9,AI9)</f>
        <v>0</v>
      </c>
      <c r="AL9" s="87" t="s">
        <v>405</v>
      </c>
      <c r="AM9" s="28"/>
      <c r="AN9" s="28"/>
      <c r="AO9" s="28"/>
      <c r="AP9" s="28"/>
      <c r="AQ9" s="28"/>
      <c r="AW9" s="8" t="s">
        <v>415</v>
      </c>
      <c r="AX9" s="8" t="s">
        <v>412</v>
      </c>
      <c r="AY9" s="1"/>
    </row>
    <row r="10" spans="3:51" ht="25.5" customHeight="1">
      <c r="C10" s="699"/>
      <c r="D10" s="685"/>
      <c r="E10" s="678"/>
      <c r="F10" s="687"/>
      <c r="G10" s="676"/>
      <c r="H10" s="683"/>
      <c r="I10" s="45"/>
      <c r="J10" s="61"/>
      <c r="K10" s="62" t="s">
        <v>347</v>
      </c>
      <c r="L10" s="63"/>
      <c r="M10" s="62" t="s">
        <v>348</v>
      </c>
      <c r="N10" s="63"/>
      <c r="O10" s="64" t="s">
        <v>342</v>
      </c>
      <c r="P10" s="689"/>
      <c r="Q10" s="690"/>
      <c r="R10" s="52"/>
      <c r="S10" s="53" t="s">
        <v>406</v>
      </c>
      <c r="T10" s="54"/>
      <c r="U10" s="695"/>
      <c r="V10" s="50"/>
      <c r="W10" s="697"/>
      <c r="X10" s="50"/>
      <c r="Y10" s="697"/>
      <c r="Z10" s="50"/>
      <c r="AA10" s="697"/>
      <c r="AB10" s="50"/>
      <c r="AC10" s="697"/>
      <c r="AD10" s="50"/>
      <c r="AE10" s="697"/>
      <c r="AF10" s="50"/>
      <c r="AG10" s="697"/>
      <c r="AH10" s="50"/>
      <c r="AI10" s="697"/>
      <c r="AJ10" s="50"/>
      <c r="AK10" s="698"/>
      <c r="AL10" s="51"/>
      <c r="AM10" s="28"/>
      <c r="AN10" s="28"/>
      <c r="AO10" s="28"/>
      <c r="AP10" s="28"/>
      <c r="AQ10" s="28"/>
      <c r="AW10" s="8" t="s">
        <v>413</v>
      </c>
      <c r="AX10" s="8" t="s">
        <v>414</v>
      </c>
      <c r="AY10" s="1"/>
    </row>
    <row r="11" spans="3:50" ht="25.5" customHeight="1">
      <c r="C11" s="699">
        <v>2</v>
      </c>
      <c r="D11" s="691" t="s">
        <v>177</v>
      </c>
      <c r="E11" s="661" t="s">
        <v>415</v>
      </c>
      <c r="F11" s="686"/>
      <c r="G11" s="688"/>
      <c r="H11" s="682"/>
      <c r="I11" s="55"/>
      <c r="J11" s="667"/>
      <c r="K11" s="666"/>
      <c r="L11" s="49"/>
      <c r="M11" s="681"/>
      <c r="N11" s="681"/>
      <c r="O11" s="51"/>
      <c r="P11" s="679"/>
      <c r="Q11" s="680"/>
      <c r="R11" s="56"/>
      <c r="S11" s="57" t="s">
        <v>404</v>
      </c>
      <c r="T11" s="58"/>
      <c r="U11" s="700"/>
      <c r="V11" s="59"/>
      <c r="W11" s="693"/>
      <c r="X11" s="59"/>
      <c r="Y11" s="693"/>
      <c r="Z11" s="59"/>
      <c r="AA11" s="693"/>
      <c r="AB11" s="59"/>
      <c r="AC11" s="693"/>
      <c r="AD11" s="59"/>
      <c r="AE11" s="693"/>
      <c r="AF11" s="59"/>
      <c r="AG11" s="693"/>
      <c r="AH11" s="59"/>
      <c r="AI11" s="693"/>
      <c r="AJ11" s="59"/>
      <c r="AK11" s="694">
        <f>SUM(P11,U11,W11,Y11,AA11,AC11,AE11,AG11,AI11)</f>
        <v>0</v>
      </c>
      <c r="AL11" s="109"/>
      <c r="AM11" s="28"/>
      <c r="AN11" s="28"/>
      <c r="AO11" s="28"/>
      <c r="AP11" s="28"/>
      <c r="AQ11" s="28"/>
      <c r="AW11" s="6"/>
      <c r="AX11" s="6"/>
    </row>
    <row r="12" spans="3:50" ht="25.5" customHeight="1">
      <c r="C12" s="699"/>
      <c r="D12" s="692"/>
      <c r="E12" s="662"/>
      <c r="F12" s="687"/>
      <c r="G12" s="676"/>
      <c r="H12" s="683"/>
      <c r="I12" s="60"/>
      <c r="J12" s="61"/>
      <c r="K12" s="62" t="s">
        <v>347</v>
      </c>
      <c r="L12" s="63"/>
      <c r="M12" s="62" t="s">
        <v>348</v>
      </c>
      <c r="N12" s="63"/>
      <c r="O12" s="64" t="s">
        <v>342</v>
      </c>
      <c r="P12" s="689"/>
      <c r="Q12" s="690"/>
      <c r="R12" s="52"/>
      <c r="S12" s="53" t="s">
        <v>406</v>
      </c>
      <c r="T12" s="54"/>
      <c r="U12" s="700"/>
      <c r="V12" s="62"/>
      <c r="W12" s="693"/>
      <c r="X12" s="62"/>
      <c r="Y12" s="693"/>
      <c r="Z12" s="62"/>
      <c r="AA12" s="693"/>
      <c r="AB12" s="62"/>
      <c r="AC12" s="693"/>
      <c r="AD12" s="62"/>
      <c r="AE12" s="693"/>
      <c r="AF12" s="62"/>
      <c r="AG12" s="693"/>
      <c r="AH12" s="62"/>
      <c r="AI12" s="693"/>
      <c r="AJ12" s="62"/>
      <c r="AK12" s="695"/>
      <c r="AL12" s="64"/>
      <c r="AM12" s="28"/>
      <c r="AN12" s="28"/>
      <c r="AO12" s="28"/>
      <c r="AP12" s="28"/>
      <c r="AQ12" s="28"/>
      <c r="AW12" s="8"/>
      <c r="AX12" s="8"/>
    </row>
    <row r="13" spans="3:50" ht="25.5" customHeight="1">
      <c r="C13" s="699">
        <v>3</v>
      </c>
      <c r="D13" s="684"/>
      <c r="E13" s="661"/>
      <c r="F13" s="686"/>
      <c r="G13" s="688"/>
      <c r="H13" s="682"/>
      <c r="I13" s="55"/>
      <c r="J13" s="667"/>
      <c r="K13" s="666"/>
      <c r="L13" s="49"/>
      <c r="M13" s="681"/>
      <c r="N13" s="681"/>
      <c r="O13" s="51"/>
      <c r="P13" s="679"/>
      <c r="Q13" s="680"/>
      <c r="R13" s="56"/>
      <c r="S13" s="57" t="s">
        <v>404</v>
      </c>
      <c r="T13" s="58"/>
      <c r="U13" s="700"/>
      <c r="V13" s="59"/>
      <c r="W13" s="693"/>
      <c r="X13" s="59"/>
      <c r="Y13" s="693"/>
      <c r="Z13" s="59"/>
      <c r="AA13" s="693"/>
      <c r="AB13" s="59"/>
      <c r="AC13" s="693"/>
      <c r="AD13" s="59"/>
      <c r="AE13" s="693"/>
      <c r="AF13" s="59"/>
      <c r="AG13" s="693"/>
      <c r="AH13" s="59"/>
      <c r="AI13" s="693"/>
      <c r="AJ13" s="59"/>
      <c r="AK13" s="694">
        <f>SUM(P13,U13,W13,Y13,AA13,AC13,AE13,AG13,AI13)</f>
        <v>0</v>
      </c>
      <c r="AL13" s="109"/>
      <c r="AM13" s="28"/>
      <c r="AN13" s="28"/>
      <c r="AO13" s="28"/>
      <c r="AP13" s="28"/>
      <c r="AQ13" s="28"/>
      <c r="AW13" s="8"/>
      <c r="AX13" s="8" t="s">
        <v>670</v>
      </c>
    </row>
    <row r="14" spans="3:50" ht="25.5" customHeight="1">
      <c r="C14" s="699"/>
      <c r="D14" s="685"/>
      <c r="E14" s="662"/>
      <c r="F14" s="687"/>
      <c r="G14" s="676"/>
      <c r="H14" s="683"/>
      <c r="I14" s="60"/>
      <c r="J14" s="61"/>
      <c r="K14" s="62" t="s">
        <v>347</v>
      </c>
      <c r="L14" s="63"/>
      <c r="M14" s="62" t="s">
        <v>348</v>
      </c>
      <c r="N14" s="63"/>
      <c r="O14" s="64" t="s">
        <v>342</v>
      </c>
      <c r="P14" s="689"/>
      <c r="Q14" s="690"/>
      <c r="R14" s="52"/>
      <c r="S14" s="53" t="s">
        <v>406</v>
      </c>
      <c r="T14" s="54"/>
      <c r="U14" s="700"/>
      <c r="V14" s="62"/>
      <c r="W14" s="693"/>
      <c r="X14" s="62"/>
      <c r="Y14" s="693"/>
      <c r="Z14" s="62"/>
      <c r="AA14" s="693"/>
      <c r="AB14" s="62"/>
      <c r="AC14" s="693"/>
      <c r="AD14" s="62"/>
      <c r="AE14" s="693"/>
      <c r="AF14" s="62"/>
      <c r="AG14" s="693"/>
      <c r="AH14" s="62"/>
      <c r="AI14" s="693"/>
      <c r="AJ14" s="62"/>
      <c r="AK14" s="695"/>
      <c r="AL14" s="64"/>
      <c r="AM14" s="28"/>
      <c r="AN14" s="28"/>
      <c r="AO14" s="28"/>
      <c r="AP14" s="28"/>
      <c r="AQ14" s="28"/>
      <c r="AX14" s="1" t="s">
        <v>346</v>
      </c>
    </row>
    <row r="15" spans="3:50" ht="25.5" customHeight="1">
      <c r="C15" s="699">
        <v>4</v>
      </c>
      <c r="D15" s="684"/>
      <c r="E15" s="661"/>
      <c r="F15" s="686"/>
      <c r="G15" s="688"/>
      <c r="H15" s="682"/>
      <c r="I15" s="55"/>
      <c r="J15" s="667"/>
      <c r="K15" s="666"/>
      <c r="L15" s="49"/>
      <c r="M15" s="681"/>
      <c r="N15" s="681"/>
      <c r="O15" s="51"/>
      <c r="P15" s="679"/>
      <c r="Q15" s="680"/>
      <c r="R15" s="56"/>
      <c r="S15" s="57" t="s">
        <v>404</v>
      </c>
      <c r="T15" s="58"/>
      <c r="U15" s="700"/>
      <c r="V15" s="59"/>
      <c r="W15" s="693"/>
      <c r="X15" s="59"/>
      <c r="Y15" s="693"/>
      <c r="Z15" s="59"/>
      <c r="AA15" s="693"/>
      <c r="AB15" s="59"/>
      <c r="AC15" s="693"/>
      <c r="AD15" s="59"/>
      <c r="AE15" s="693"/>
      <c r="AF15" s="59"/>
      <c r="AG15" s="693"/>
      <c r="AH15" s="59"/>
      <c r="AI15" s="693"/>
      <c r="AJ15" s="59"/>
      <c r="AK15" s="694">
        <f>SUM(P15,U15,W15,Y15,AA15,AC15,AE15,AG15,AI15)</f>
        <v>0</v>
      </c>
      <c r="AL15" s="109"/>
      <c r="AM15" s="28"/>
      <c r="AN15" s="28"/>
      <c r="AO15" s="28"/>
      <c r="AP15" s="28"/>
      <c r="AQ15" s="28"/>
      <c r="AW15" s="1" t="s">
        <v>518</v>
      </c>
      <c r="AX15" s="1" t="s">
        <v>345</v>
      </c>
    </row>
    <row r="16" spans="3:49" ht="25.5" customHeight="1">
      <c r="C16" s="699"/>
      <c r="D16" s="685"/>
      <c r="E16" s="662"/>
      <c r="F16" s="687"/>
      <c r="G16" s="676"/>
      <c r="H16" s="683"/>
      <c r="I16" s="60"/>
      <c r="J16" s="61"/>
      <c r="K16" s="62" t="s">
        <v>347</v>
      </c>
      <c r="L16" s="63"/>
      <c r="M16" s="62" t="s">
        <v>348</v>
      </c>
      <c r="N16" s="63"/>
      <c r="O16" s="64" t="s">
        <v>342</v>
      </c>
      <c r="P16" s="689"/>
      <c r="Q16" s="690"/>
      <c r="R16" s="52"/>
      <c r="S16" s="53" t="s">
        <v>406</v>
      </c>
      <c r="T16" s="54"/>
      <c r="U16" s="700"/>
      <c r="V16" s="62"/>
      <c r="W16" s="693"/>
      <c r="X16" s="62"/>
      <c r="Y16" s="693"/>
      <c r="Z16" s="62"/>
      <c r="AA16" s="693"/>
      <c r="AB16" s="62"/>
      <c r="AC16" s="693"/>
      <c r="AD16" s="62"/>
      <c r="AE16" s="693"/>
      <c r="AF16" s="62"/>
      <c r="AG16" s="693"/>
      <c r="AH16" s="62"/>
      <c r="AI16" s="693"/>
      <c r="AJ16" s="62"/>
      <c r="AK16" s="695"/>
      <c r="AL16" s="64"/>
      <c r="AM16" s="28"/>
      <c r="AN16" s="28"/>
      <c r="AO16" s="28"/>
      <c r="AP16" s="28"/>
      <c r="AQ16" s="28"/>
      <c r="AW16" s="1" t="s">
        <v>193</v>
      </c>
    </row>
    <row r="17" spans="3:43" ht="25.5" customHeight="1">
      <c r="C17" s="699">
        <v>5</v>
      </c>
      <c r="D17" s="684"/>
      <c r="E17" s="661"/>
      <c r="F17" s="686"/>
      <c r="G17" s="688"/>
      <c r="H17" s="682"/>
      <c r="I17" s="55"/>
      <c r="J17" s="667"/>
      <c r="K17" s="666"/>
      <c r="L17" s="49"/>
      <c r="M17" s="681"/>
      <c r="N17" s="681"/>
      <c r="O17" s="51"/>
      <c r="P17" s="679"/>
      <c r="Q17" s="680"/>
      <c r="R17" s="56"/>
      <c r="S17" s="57" t="s">
        <v>404</v>
      </c>
      <c r="T17" s="58"/>
      <c r="U17" s="700"/>
      <c r="V17" s="59"/>
      <c r="W17" s="693"/>
      <c r="X17" s="59"/>
      <c r="Y17" s="693"/>
      <c r="Z17" s="59"/>
      <c r="AA17" s="693"/>
      <c r="AB17" s="59"/>
      <c r="AC17" s="693"/>
      <c r="AD17" s="59"/>
      <c r="AE17" s="693"/>
      <c r="AF17" s="59"/>
      <c r="AG17" s="693"/>
      <c r="AH17" s="59"/>
      <c r="AI17" s="693"/>
      <c r="AJ17" s="59"/>
      <c r="AK17" s="694">
        <f>SUM(P17,U17,W17,Y17,AA17,AC17,AE17,AG17,AI17)</f>
        <v>0</v>
      </c>
      <c r="AL17" s="109"/>
      <c r="AM17" s="28"/>
      <c r="AN17" s="28"/>
      <c r="AO17" s="28"/>
      <c r="AP17" s="28"/>
      <c r="AQ17" s="28"/>
    </row>
    <row r="18" spans="3:43" ht="25.5" customHeight="1">
      <c r="C18" s="699"/>
      <c r="D18" s="685"/>
      <c r="E18" s="662"/>
      <c r="F18" s="687"/>
      <c r="G18" s="676"/>
      <c r="H18" s="683"/>
      <c r="I18" s="60"/>
      <c r="J18" s="61"/>
      <c r="K18" s="62" t="s">
        <v>347</v>
      </c>
      <c r="L18" s="63"/>
      <c r="M18" s="62" t="s">
        <v>348</v>
      </c>
      <c r="N18" s="63"/>
      <c r="O18" s="64" t="s">
        <v>342</v>
      </c>
      <c r="P18" s="689"/>
      <c r="Q18" s="690"/>
      <c r="R18" s="52"/>
      <c r="S18" s="53" t="s">
        <v>406</v>
      </c>
      <c r="T18" s="54"/>
      <c r="U18" s="700"/>
      <c r="V18" s="62"/>
      <c r="W18" s="693"/>
      <c r="X18" s="62"/>
      <c r="Y18" s="693"/>
      <c r="Z18" s="62"/>
      <c r="AA18" s="693"/>
      <c r="AB18" s="62"/>
      <c r="AC18" s="693"/>
      <c r="AD18" s="62"/>
      <c r="AE18" s="693"/>
      <c r="AF18" s="62"/>
      <c r="AG18" s="693"/>
      <c r="AH18" s="62"/>
      <c r="AI18" s="693"/>
      <c r="AJ18" s="62"/>
      <c r="AK18" s="695"/>
      <c r="AL18" s="64"/>
      <c r="AM18" s="28"/>
      <c r="AN18" s="28"/>
      <c r="AO18" s="28"/>
      <c r="AP18" s="28"/>
      <c r="AQ18" s="28"/>
    </row>
    <row r="19" spans="3:43" ht="25.5" customHeight="1">
      <c r="C19" s="699">
        <v>6</v>
      </c>
      <c r="D19" s="684"/>
      <c r="E19" s="661"/>
      <c r="F19" s="686"/>
      <c r="G19" s="688"/>
      <c r="H19" s="682"/>
      <c r="I19" s="55"/>
      <c r="J19" s="667"/>
      <c r="K19" s="666"/>
      <c r="L19" s="49"/>
      <c r="M19" s="681"/>
      <c r="N19" s="681"/>
      <c r="O19" s="51"/>
      <c r="P19" s="679"/>
      <c r="Q19" s="680"/>
      <c r="R19" s="56"/>
      <c r="S19" s="57" t="s">
        <v>404</v>
      </c>
      <c r="T19" s="58"/>
      <c r="U19" s="700"/>
      <c r="V19" s="59"/>
      <c r="W19" s="693"/>
      <c r="X19" s="59"/>
      <c r="Y19" s="693"/>
      <c r="Z19" s="59"/>
      <c r="AA19" s="693"/>
      <c r="AB19" s="59"/>
      <c r="AC19" s="693"/>
      <c r="AD19" s="59"/>
      <c r="AE19" s="693"/>
      <c r="AF19" s="59"/>
      <c r="AG19" s="693"/>
      <c r="AH19" s="59"/>
      <c r="AI19" s="693"/>
      <c r="AJ19" s="59"/>
      <c r="AK19" s="694">
        <f>SUM(P19,U19,W19,Y19,AA19,AC19,AE19,AG19,AI19)</f>
        <v>0</v>
      </c>
      <c r="AL19" s="109"/>
      <c r="AM19" s="28"/>
      <c r="AN19" s="28"/>
      <c r="AO19" s="28"/>
      <c r="AP19" s="28"/>
      <c r="AQ19" s="28"/>
    </row>
    <row r="20" spans="3:43" ht="25.5" customHeight="1">
      <c r="C20" s="699"/>
      <c r="D20" s="685"/>
      <c r="E20" s="662"/>
      <c r="F20" s="687"/>
      <c r="G20" s="676"/>
      <c r="H20" s="683"/>
      <c r="I20" s="60"/>
      <c r="J20" s="61"/>
      <c r="K20" s="62" t="s">
        <v>347</v>
      </c>
      <c r="L20" s="63"/>
      <c r="M20" s="62" t="s">
        <v>348</v>
      </c>
      <c r="N20" s="63"/>
      <c r="O20" s="64" t="s">
        <v>342</v>
      </c>
      <c r="P20" s="689"/>
      <c r="Q20" s="690"/>
      <c r="R20" s="52"/>
      <c r="S20" s="53" t="s">
        <v>406</v>
      </c>
      <c r="T20" s="54"/>
      <c r="U20" s="700"/>
      <c r="V20" s="62"/>
      <c r="W20" s="693"/>
      <c r="X20" s="62"/>
      <c r="Y20" s="693"/>
      <c r="Z20" s="62"/>
      <c r="AA20" s="693"/>
      <c r="AB20" s="62"/>
      <c r="AC20" s="693"/>
      <c r="AD20" s="62"/>
      <c r="AE20" s="693"/>
      <c r="AF20" s="62"/>
      <c r="AG20" s="693"/>
      <c r="AH20" s="62"/>
      <c r="AI20" s="693"/>
      <c r="AJ20" s="62"/>
      <c r="AK20" s="695"/>
      <c r="AL20" s="64"/>
      <c r="AM20" s="28"/>
      <c r="AN20" s="28"/>
      <c r="AO20" s="28"/>
      <c r="AP20" s="28"/>
      <c r="AQ20" s="28"/>
    </row>
    <row r="21" spans="3:43" ht="25.5" customHeight="1">
      <c r="C21" s="699">
        <v>7</v>
      </c>
      <c r="D21" s="684"/>
      <c r="E21" s="661"/>
      <c r="F21" s="686"/>
      <c r="G21" s="688"/>
      <c r="H21" s="682"/>
      <c r="I21" s="55"/>
      <c r="J21" s="667"/>
      <c r="K21" s="666"/>
      <c r="L21" s="49"/>
      <c r="M21" s="681"/>
      <c r="N21" s="681"/>
      <c r="O21" s="51"/>
      <c r="P21" s="679"/>
      <c r="Q21" s="680"/>
      <c r="R21" s="56"/>
      <c r="S21" s="57" t="s">
        <v>404</v>
      </c>
      <c r="T21" s="58"/>
      <c r="U21" s="700"/>
      <c r="V21" s="59"/>
      <c r="W21" s="693"/>
      <c r="X21" s="59"/>
      <c r="Y21" s="693"/>
      <c r="Z21" s="59"/>
      <c r="AA21" s="693"/>
      <c r="AB21" s="59"/>
      <c r="AC21" s="693"/>
      <c r="AD21" s="59"/>
      <c r="AE21" s="693"/>
      <c r="AF21" s="59"/>
      <c r="AG21" s="693"/>
      <c r="AH21" s="59"/>
      <c r="AI21" s="693"/>
      <c r="AJ21" s="59"/>
      <c r="AK21" s="694">
        <f>SUM(P21,U21,W21,Y21,AA21,AC21,AE21,AG21,AI21)</f>
        <v>0</v>
      </c>
      <c r="AL21" s="109"/>
      <c r="AM21" s="28"/>
      <c r="AN21" s="28"/>
      <c r="AO21" s="28"/>
      <c r="AP21" s="28"/>
      <c r="AQ21" s="28"/>
    </row>
    <row r="22" spans="3:43" ht="25.5" customHeight="1">
      <c r="C22" s="699"/>
      <c r="D22" s="685"/>
      <c r="E22" s="662"/>
      <c r="F22" s="687"/>
      <c r="G22" s="676"/>
      <c r="H22" s="683"/>
      <c r="I22" s="60"/>
      <c r="J22" s="61"/>
      <c r="K22" s="62" t="s">
        <v>347</v>
      </c>
      <c r="L22" s="63"/>
      <c r="M22" s="62" t="s">
        <v>348</v>
      </c>
      <c r="N22" s="63"/>
      <c r="O22" s="64" t="s">
        <v>342</v>
      </c>
      <c r="P22" s="689"/>
      <c r="Q22" s="690"/>
      <c r="R22" s="52"/>
      <c r="S22" s="53" t="s">
        <v>406</v>
      </c>
      <c r="T22" s="54"/>
      <c r="U22" s="700"/>
      <c r="V22" s="62"/>
      <c r="W22" s="693"/>
      <c r="X22" s="62"/>
      <c r="Y22" s="693"/>
      <c r="Z22" s="62"/>
      <c r="AA22" s="693"/>
      <c r="AB22" s="62"/>
      <c r="AC22" s="693"/>
      <c r="AD22" s="62"/>
      <c r="AE22" s="693"/>
      <c r="AF22" s="62"/>
      <c r="AG22" s="693"/>
      <c r="AH22" s="62"/>
      <c r="AI22" s="693"/>
      <c r="AJ22" s="62"/>
      <c r="AK22" s="695"/>
      <c r="AL22" s="64"/>
      <c r="AM22" s="28"/>
      <c r="AN22" s="28"/>
      <c r="AO22" s="28"/>
      <c r="AP22" s="28"/>
      <c r="AQ22" s="28"/>
    </row>
    <row r="23" spans="3:43" ht="25.5" customHeight="1">
      <c r="C23" s="699">
        <v>8</v>
      </c>
      <c r="D23" s="684"/>
      <c r="E23" s="661"/>
      <c r="F23" s="686"/>
      <c r="G23" s="688"/>
      <c r="H23" s="682"/>
      <c r="I23" s="55"/>
      <c r="J23" s="667"/>
      <c r="K23" s="666"/>
      <c r="L23" s="49"/>
      <c r="M23" s="681"/>
      <c r="N23" s="681"/>
      <c r="O23" s="51"/>
      <c r="P23" s="679"/>
      <c r="Q23" s="680"/>
      <c r="R23" s="56"/>
      <c r="S23" s="57" t="s">
        <v>404</v>
      </c>
      <c r="T23" s="58"/>
      <c r="U23" s="700"/>
      <c r="V23" s="59"/>
      <c r="W23" s="693"/>
      <c r="X23" s="59"/>
      <c r="Y23" s="693"/>
      <c r="Z23" s="59"/>
      <c r="AA23" s="693"/>
      <c r="AB23" s="59"/>
      <c r="AC23" s="693"/>
      <c r="AD23" s="59"/>
      <c r="AE23" s="693"/>
      <c r="AF23" s="59"/>
      <c r="AG23" s="693"/>
      <c r="AH23" s="59"/>
      <c r="AI23" s="693"/>
      <c r="AJ23" s="59"/>
      <c r="AK23" s="694">
        <f>SUM(P23,U23,W23,Y23,AA23,AC23,AE23,AG23,AI23)</f>
        <v>0</v>
      </c>
      <c r="AL23" s="109"/>
      <c r="AM23" s="28"/>
      <c r="AN23" s="28"/>
      <c r="AO23" s="28"/>
      <c r="AP23" s="28"/>
      <c r="AQ23" s="28"/>
    </row>
    <row r="24" spans="3:43" ht="25.5" customHeight="1">
      <c r="C24" s="699"/>
      <c r="D24" s="685"/>
      <c r="E24" s="662"/>
      <c r="F24" s="687"/>
      <c r="G24" s="676"/>
      <c r="H24" s="683"/>
      <c r="I24" s="60"/>
      <c r="J24" s="61"/>
      <c r="K24" s="62" t="s">
        <v>347</v>
      </c>
      <c r="L24" s="63"/>
      <c r="M24" s="62" t="s">
        <v>348</v>
      </c>
      <c r="N24" s="63"/>
      <c r="O24" s="64" t="s">
        <v>342</v>
      </c>
      <c r="P24" s="689"/>
      <c r="Q24" s="690"/>
      <c r="R24" s="52"/>
      <c r="S24" s="53" t="s">
        <v>406</v>
      </c>
      <c r="T24" s="54"/>
      <c r="U24" s="700"/>
      <c r="V24" s="62"/>
      <c r="W24" s="693"/>
      <c r="X24" s="62"/>
      <c r="Y24" s="693"/>
      <c r="Z24" s="62"/>
      <c r="AA24" s="693"/>
      <c r="AB24" s="62"/>
      <c r="AC24" s="693"/>
      <c r="AD24" s="62"/>
      <c r="AE24" s="693"/>
      <c r="AF24" s="62"/>
      <c r="AG24" s="693"/>
      <c r="AH24" s="62"/>
      <c r="AI24" s="693"/>
      <c r="AJ24" s="62"/>
      <c r="AK24" s="695"/>
      <c r="AL24" s="64"/>
      <c r="AM24" s="28"/>
      <c r="AN24" s="28"/>
      <c r="AO24" s="28"/>
      <c r="AP24" s="28"/>
      <c r="AQ24" s="28"/>
    </row>
    <row r="25" spans="3:43" ht="25.5" customHeight="1">
      <c r="C25" s="699">
        <v>9</v>
      </c>
      <c r="D25" s="684"/>
      <c r="E25" s="661"/>
      <c r="F25" s="686"/>
      <c r="G25" s="688"/>
      <c r="H25" s="682"/>
      <c r="I25" s="55"/>
      <c r="J25" s="667"/>
      <c r="K25" s="666"/>
      <c r="L25" s="49"/>
      <c r="M25" s="681"/>
      <c r="N25" s="681"/>
      <c r="O25" s="51"/>
      <c r="P25" s="679"/>
      <c r="Q25" s="680"/>
      <c r="R25" s="56"/>
      <c r="S25" s="57" t="s">
        <v>404</v>
      </c>
      <c r="T25" s="58"/>
      <c r="U25" s="700"/>
      <c r="V25" s="59"/>
      <c r="W25" s="693"/>
      <c r="X25" s="59"/>
      <c r="Y25" s="693"/>
      <c r="Z25" s="59"/>
      <c r="AA25" s="693"/>
      <c r="AB25" s="59"/>
      <c r="AC25" s="693"/>
      <c r="AD25" s="59"/>
      <c r="AE25" s="693"/>
      <c r="AF25" s="59"/>
      <c r="AG25" s="693"/>
      <c r="AH25" s="59"/>
      <c r="AI25" s="693"/>
      <c r="AJ25" s="59"/>
      <c r="AK25" s="694">
        <f>SUM(P25,U25,W25,Y25,AA25,AC25,AE25,AG25,AI25)</f>
        <v>0</v>
      </c>
      <c r="AL25" s="109"/>
      <c r="AM25" s="28"/>
      <c r="AN25" s="28"/>
      <c r="AO25" s="28"/>
      <c r="AP25" s="28"/>
      <c r="AQ25" s="28"/>
    </row>
    <row r="26" spans="3:43" ht="25.5" customHeight="1">
      <c r="C26" s="699"/>
      <c r="D26" s="685"/>
      <c r="E26" s="662"/>
      <c r="F26" s="687"/>
      <c r="G26" s="676"/>
      <c r="H26" s="683"/>
      <c r="I26" s="60"/>
      <c r="J26" s="61"/>
      <c r="K26" s="62" t="s">
        <v>347</v>
      </c>
      <c r="L26" s="63"/>
      <c r="M26" s="62" t="s">
        <v>348</v>
      </c>
      <c r="N26" s="63"/>
      <c r="O26" s="64" t="s">
        <v>342</v>
      </c>
      <c r="P26" s="689"/>
      <c r="Q26" s="690"/>
      <c r="R26" s="52"/>
      <c r="S26" s="53" t="s">
        <v>406</v>
      </c>
      <c r="T26" s="54"/>
      <c r="U26" s="700"/>
      <c r="V26" s="62"/>
      <c r="W26" s="693"/>
      <c r="X26" s="62"/>
      <c r="Y26" s="693"/>
      <c r="Z26" s="62"/>
      <c r="AA26" s="693"/>
      <c r="AB26" s="62"/>
      <c r="AC26" s="693"/>
      <c r="AD26" s="62"/>
      <c r="AE26" s="693"/>
      <c r="AF26" s="62"/>
      <c r="AG26" s="693"/>
      <c r="AH26" s="62"/>
      <c r="AI26" s="693"/>
      <c r="AJ26" s="62"/>
      <c r="AK26" s="695"/>
      <c r="AL26" s="64"/>
      <c r="AM26" s="28"/>
      <c r="AN26" s="28"/>
      <c r="AO26" s="28"/>
      <c r="AP26" s="28"/>
      <c r="AQ26" s="28"/>
    </row>
    <row r="27" spans="3:43" ht="25.5" customHeight="1">
      <c r="C27" s="699">
        <v>10</v>
      </c>
      <c r="D27" s="684"/>
      <c r="E27" s="661"/>
      <c r="F27" s="686"/>
      <c r="G27" s="688"/>
      <c r="H27" s="682"/>
      <c r="I27" s="55"/>
      <c r="J27" s="667"/>
      <c r="K27" s="666"/>
      <c r="L27" s="49"/>
      <c r="M27" s="681"/>
      <c r="N27" s="681"/>
      <c r="O27" s="51"/>
      <c r="P27" s="679"/>
      <c r="Q27" s="680"/>
      <c r="R27" s="56"/>
      <c r="S27" s="57" t="s">
        <v>404</v>
      </c>
      <c r="T27" s="58"/>
      <c r="U27" s="700"/>
      <c r="V27" s="59"/>
      <c r="W27" s="693"/>
      <c r="X27" s="59"/>
      <c r="Y27" s="693"/>
      <c r="Z27" s="59"/>
      <c r="AA27" s="693"/>
      <c r="AB27" s="59"/>
      <c r="AC27" s="693"/>
      <c r="AD27" s="59"/>
      <c r="AE27" s="693"/>
      <c r="AF27" s="59"/>
      <c r="AG27" s="693"/>
      <c r="AH27" s="59"/>
      <c r="AI27" s="693"/>
      <c r="AJ27" s="59"/>
      <c r="AK27" s="694">
        <f>SUM(P27,U27,W27,Y27,AA27,AC27,AE27,AG27,AI27)</f>
        <v>0</v>
      </c>
      <c r="AL27" s="109"/>
      <c r="AM27" s="28"/>
      <c r="AN27" s="28"/>
      <c r="AO27" s="28"/>
      <c r="AP27" s="28"/>
      <c r="AQ27" s="28"/>
    </row>
    <row r="28" spans="3:43" ht="25.5" customHeight="1">
      <c r="C28" s="699"/>
      <c r="D28" s="685"/>
      <c r="E28" s="662"/>
      <c r="F28" s="687"/>
      <c r="G28" s="676"/>
      <c r="H28" s="683"/>
      <c r="I28" s="60"/>
      <c r="J28" s="61"/>
      <c r="K28" s="62" t="s">
        <v>347</v>
      </c>
      <c r="L28" s="63"/>
      <c r="M28" s="62" t="s">
        <v>348</v>
      </c>
      <c r="N28" s="63"/>
      <c r="O28" s="64" t="s">
        <v>342</v>
      </c>
      <c r="P28" s="689"/>
      <c r="Q28" s="690"/>
      <c r="R28" s="52"/>
      <c r="S28" s="53" t="s">
        <v>406</v>
      </c>
      <c r="T28" s="54"/>
      <c r="U28" s="700"/>
      <c r="V28" s="62"/>
      <c r="W28" s="693"/>
      <c r="X28" s="62"/>
      <c r="Y28" s="693"/>
      <c r="Z28" s="62"/>
      <c r="AA28" s="693"/>
      <c r="AB28" s="62"/>
      <c r="AC28" s="693"/>
      <c r="AD28" s="62"/>
      <c r="AE28" s="693"/>
      <c r="AF28" s="62"/>
      <c r="AG28" s="693"/>
      <c r="AH28" s="62"/>
      <c r="AI28" s="693"/>
      <c r="AJ28" s="62"/>
      <c r="AK28" s="695"/>
      <c r="AL28" s="64"/>
      <c r="AM28" s="28"/>
      <c r="AN28" s="28"/>
      <c r="AO28" s="28"/>
      <c r="AP28" s="28"/>
      <c r="AQ28" s="28"/>
    </row>
    <row r="29" spans="3:43" ht="25.5" customHeight="1">
      <c r="C29" s="699">
        <v>11</v>
      </c>
      <c r="D29" s="684"/>
      <c r="E29" s="661"/>
      <c r="F29" s="686"/>
      <c r="G29" s="688"/>
      <c r="H29" s="682"/>
      <c r="I29" s="55"/>
      <c r="J29" s="667"/>
      <c r="K29" s="666"/>
      <c r="L29" s="49"/>
      <c r="M29" s="681"/>
      <c r="N29" s="681"/>
      <c r="O29" s="51"/>
      <c r="P29" s="679"/>
      <c r="Q29" s="680"/>
      <c r="R29" s="56"/>
      <c r="S29" s="57" t="s">
        <v>404</v>
      </c>
      <c r="T29" s="58"/>
      <c r="U29" s="700"/>
      <c r="V29" s="59"/>
      <c r="W29" s="693"/>
      <c r="X29" s="59"/>
      <c r="Y29" s="693"/>
      <c r="Z29" s="59"/>
      <c r="AA29" s="693"/>
      <c r="AB29" s="59"/>
      <c r="AC29" s="693"/>
      <c r="AD29" s="59"/>
      <c r="AE29" s="693"/>
      <c r="AF29" s="59"/>
      <c r="AG29" s="693"/>
      <c r="AH29" s="59"/>
      <c r="AI29" s="693"/>
      <c r="AJ29" s="59"/>
      <c r="AK29" s="694">
        <f>SUM(P29,U29,W29,Y29,AA29,AC29,AE29,AG29,AI29)</f>
        <v>0</v>
      </c>
      <c r="AL29" s="109"/>
      <c r="AM29" s="28"/>
      <c r="AN29" s="28"/>
      <c r="AO29" s="28"/>
      <c r="AP29" s="28"/>
      <c r="AQ29" s="28"/>
    </row>
    <row r="30" spans="3:43" ht="25.5" customHeight="1">
      <c r="C30" s="699"/>
      <c r="D30" s="685"/>
      <c r="E30" s="662"/>
      <c r="F30" s="687"/>
      <c r="G30" s="676"/>
      <c r="H30" s="683"/>
      <c r="I30" s="60"/>
      <c r="J30" s="61"/>
      <c r="K30" s="62" t="s">
        <v>347</v>
      </c>
      <c r="L30" s="63"/>
      <c r="M30" s="62" t="s">
        <v>348</v>
      </c>
      <c r="N30" s="63"/>
      <c r="O30" s="64" t="s">
        <v>342</v>
      </c>
      <c r="P30" s="689"/>
      <c r="Q30" s="690"/>
      <c r="R30" s="52"/>
      <c r="S30" s="53" t="s">
        <v>406</v>
      </c>
      <c r="T30" s="54"/>
      <c r="U30" s="700"/>
      <c r="V30" s="62"/>
      <c r="W30" s="693"/>
      <c r="X30" s="62"/>
      <c r="Y30" s="693"/>
      <c r="Z30" s="62"/>
      <c r="AA30" s="693"/>
      <c r="AB30" s="62"/>
      <c r="AC30" s="693"/>
      <c r="AD30" s="62"/>
      <c r="AE30" s="693"/>
      <c r="AF30" s="62"/>
      <c r="AG30" s="693"/>
      <c r="AH30" s="62"/>
      <c r="AI30" s="693"/>
      <c r="AJ30" s="62"/>
      <c r="AK30" s="695"/>
      <c r="AL30" s="64"/>
      <c r="AM30" s="28"/>
      <c r="AN30" s="28"/>
      <c r="AO30" s="28"/>
      <c r="AP30" s="28"/>
      <c r="AQ30" s="28"/>
    </row>
    <row r="31" spans="3:43" ht="22.5" customHeight="1">
      <c r="C31" s="28"/>
      <c r="D31" s="30" t="s">
        <v>407</v>
      </c>
      <c r="E31" s="82">
        <v>1</v>
      </c>
      <c r="F31" s="349" t="s">
        <v>542</v>
      </c>
      <c r="G31" s="8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28"/>
      <c r="AN31" s="28"/>
      <c r="AO31" s="28"/>
      <c r="AP31" s="28"/>
      <c r="AQ31" s="28"/>
    </row>
    <row r="32" spans="3:43" ht="22.5" customHeight="1">
      <c r="C32" s="28"/>
      <c r="D32" s="31"/>
      <c r="E32" s="83">
        <v>2</v>
      </c>
      <c r="F32" s="31" t="s">
        <v>543</v>
      </c>
      <c r="G32" s="8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28"/>
      <c r="AN32" s="28"/>
      <c r="AO32" s="28"/>
      <c r="AP32" s="28"/>
      <c r="AQ32" s="28"/>
    </row>
    <row r="33" spans="3:43" ht="18.75">
      <c r="C33" s="28"/>
      <c r="D33" s="33"/>
      <c r="E33" s="83">
        <v>3</v>
      </c>
      <c r="F33" s="81" t="s">
        <v>93</v>
      </c>
      <c r="G33" s="85"/>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28"/>
      <c r="AN33" s="28"/>
      <c r="AO33" s="28"/>
      <c r="AP33" s="28"/>
      <c r="AQ33" s="28"/>
    </row>
    <row r="34" spans="3:43" ht="18.75">
      <c r="C34" s="28"/>
      <c r="D34" s="28"/>
      <c r="E34" s="35">
        <v>4</v>
      </c>
      <c r="F34" s="81" t="s">
        <v>544</v>
      </c>
      <c r="G34" s="85"/>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28"/>
      <c r="AN34" s="28"/>
      <c r="AO34" s="28"/>
      <c r="AP34" s="28"/>
      <c r="AQ34" s="28"/>
    </row>
    <row r="35" spans="3:43" ht="18.75">
      <c r="C35" s="28"/>
      <c r="D35" s="28"/>
      <c r="E35" s="35">
        <v>5</v>
      </c>
      <c r="F35" s="81" t="str">
        <f>"「諸手当」欄については、給料表の写しを添付することで記入に代えることができる。"</f>
        <v>「諸手当」欄については、給料表の写しを添付することで記入に代えることができる。</v>
      </c>
      <c r="G35" s="85"/>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28"/>
      <c r="AN35" s="28"/>
      <c r="AO35" s="28"/>
      <c r="AP35" s="28"/>
      <c r="AQ35" s="28"/>
    </row>
    <row r="36" spans="3:43" ht="18.75">
      <c r="C36" s="28"/>
      <c r="D36" s="28"/>
      <c r="E36" s="35"/>
      <c r="F36" s="81"/>
      <c r="G36" s="85"/>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28"/>
      <c r="AN36" s="28"/>
      <c r="AO36" s="28"/>
      <c r="AP36" s="28"/>
      <c r="AQ36" s="28"/>
    </row>
    <row r="37" spans="3:43" ht="18.75">
      <c r="C37" s="28"/>
      <c r="D37" s="28"/>
      <c r="E37" s="35"/>
      <c r="G37" s="85"/>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28"/>
      <c r="AN37" s="28"/>
      <c r="AO37" s="28"/>
      <c r="AP37" s="28"/>
      <c r="AQ37" s="28"/>
    </row>
    <row r="38" spans="3:43" ht="18.75">
      <c r="C38" s="28"/>
      <c r="D38" s="28"/>
      <c r="E38" s="35"/>
      <c r="G38" s="85"/>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28"/>
      <c r="AN38" s="28"/>
      <c r="AO38" s="28"/>
      <c r="AP38" s="28"/>
      <c r="AQ38" s="28"/>
    </row>
    <row r="39" spans="3:43" ht="18.75">
      <c r="C39" s="28"/>
      <c r="D39" s="28"/>
      <c r="E39" s="35"/>
      <c r="G39" s="85"/>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28"/>
      <c r="AN39" s="28"/>
      <c r="AO39" s="28"/>
      <c r="AP39" s="28"/>
      <c r="AQ39" s="28"/>
    </row>
    <row r="40" spans="3:43" ht="18.75">
      <c r="C40" s="28"/>
      <c r="D40" s="28"/>
      <c r="E40" s="35"/>
      <c r="G40" s="85"/>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28"/>
      <c r="AN40" s="28"/>
      <c r="AO40" s="28"/>
      <c r="AP40" s="28"/>
      <c r="AQ40" s="28"/>
    </row>
    <row r="41" spans="3:43" ht="18.75">
      <c r="C41" s="28"/>
      <c r="D41" s="28"/>
      <c r="E41" s="35"/>
      <c r="G41" s="85"/>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28"/>
      <c r="AN41" s="28"/>
      <c r="AO41" s="28"/>
      <c r="AP41" s="28"/>
      <c r="AQ41" s="28"/>
    </row>
    <row r="42" spans="3:43" ht="18.75">
      <c r="C42" s="28"/>
      <c r="D42" s="28"/>
      <c r="E42" s="35"/>
      <c r="G42" s="85"/>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28"/>
      <c r="AN42" s="28"/>
      <c r="AO42" s="28"/>
      <c r="AP42" s="28"/>
      <c r="AQ42" s="28"/>
    </row>
    <row r="43" spans="3:43" ht="18.75">
      <c r="C43" s="28"/>
      <c r="D43" s="28"/>
      <c r="E43" s="35"/>
      <c r="G43" s="85"/>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28"/>
      <c r="AN43" s="28"/>
      <c r="AO43" s="28"/>
      <c r="AP43" s="28"/>
      <c r="AQ43" s="28"/>
    </row>
    <row r="44" spans="3:43" ht="18.75">
      <c r="C44" s="28"/>
      <c r="D44" s="28"/>
      <c r="E44" s="35"/>
      <c r="F44" s="32"/>
      <c r="G44" s="85"/>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28"/>
      <c r="AN44" s="28"/>
      <c r="AO44" s="28"/>
      <c r="AP44" s="28"/>
      <c r="AQ44" s="28"/>
    </row>
    <row r="45" spans="3:43" ht="18.75">
      <c r="C45" s="28"/>
      <c r="D45" s="28"/>
      <c r="E45" s="35"/>
      <c r="F45" s="28"/>
      <c r="G45" s="85"/>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28"/>
      <c r="AN45" s="28"/>
      <c r="AO45" s="28"/>
      <c r="AP45" s="28"/>
      <c r="AQ45" s="28"/>
    </row>
    <row r="46" spans="3:43" ht="18.75">
      <c r="C46" s="28"/>
      <c r="D46" s="28"/>
      <c r="E46" s="35"/>
      <c r="F46" s="28"/>
      <c r="G46" s="85"/>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28"/>
      <c r="AN46" s="28"/>
      <c r="AO46" s="28"/>
      <c r="AP46" s="28"/>
      <c r="AQ46" s="28"/>
    </row>
    <row r="47" spans="3:43" ht="18.75">
      <c r="C47" s="28"/>
      <c r="D47" s="28"/>
      <c r="E47" s="35"/>
      <c r="F47" s="28"/>
      <c r="G47" s="85"/>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28"/>
      <c r="AN47" s="28"/>
      <c r="AO47" s="28"/>
      <c r="AP47" s="28"/>
      <c r="AQ47" s="28"/>
    </row>
    <row r="48" spans="3:43" ht="18.75">
      <c r="C48" s="28"/>
      <c r="D48" s="28"/>
      <c r="E48" s="35"/>
      <c r="F48" s="28"/>
      <c r="G48" s="85"/>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28"/>
      <c r="AN48" s="28"/>
      <c r="AO48" s="28"/>
      <c r="AP48" s="28"/>
      <c r="AQ48" s="28"/>
    </row>
    <row r="49" spans="3:43" ht="18.75">
      <c r="C49" s="28"/>
      <c r="D49" s="28"/>
      <c r="E49" s="35"/>
      <c r="F49" s="28"/>
      <c r="G49" s="85"/>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28"/>
      <c r="AN49" s="28"/>
      <c r="AO49" s="28"/>
      <c r="AP49" s="28"/>
      <c r="AQ49" s="28"/>
    </row>
    <row r="50" spans="3:43" ht="18.75">
      <c r="C50" s="28"/>
      <c r="D50" s="28"/>
      <c r="E50" s="35"/>
      <c r="F50" s="28"/>
      <c r="G50" s="85"/>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28"/>
      <c r="AN50" s="28"/>
      <c r="AO50" s="28"/>
      <c r="AP50" s="28"/>
      <c r="AQ50" s="28"/>
    </row>
    <row r="51" spans="3:43" ht="18.75">
      <c r="C51" s="28"/>
      <c r="D51" s="28"/>
      <c r="E51" s="35"/>
      <c r="F51" s="28"/>
      <c r="G51" s="85"/>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28"/>
      <c r="AN51" s="28"/>
      <c r="AO51" s="28"/>
      <c r="AP51" s="28"/>
      <c r="AQ51" s="28"/>
    </row>
    <row r="52" spans="3:43" ht="18.75">
      <c r="C52" s="28"/>
      <c r="D52" s="28"/>
      <c r="E52" s="35"/>
      <c r="F52" s="28"/>
      <c r="G52" s="85"/>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8"/>
      <c r="AN52" s="28"/>
      <c r="AO52" s="28"/>
      <c r="AP52" s="28"/>
      <c r="AQ52" s="28"/>
    </row>
    <row r="53" spans="3:43" ht="18.75">
      <c r="C53" s="28"/>
      <c r="D53" s="28"/>
      <c r="E53" s="35"/>
      <c r="F53" s="28"/>
      <c r="G53" s="85"/>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28"/>
      <c r="AN53" s="28"/>
      <c r="AO53" s="28"/>
      <c r="AP53" s="28"/>
      <c r="AQ53" s="28"/>
    </row>
    <row r="54" spans="3:43" ht="18.75">
      <c r="C54" s="28"/>
      <c r="D54" s="28"/>
      <c r="E54" s="35"/>
      <c r="F54" s="28"/>
      <c r="G54" s="85"/>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28"/>
      <c r="AN54" s="28"/>
      <c r="AO54" s="28"/>
      <c r="AP54" s="28"/>
      <c r="AQ54" s="28"/>
    </row>
    <row r="55" spans="3:43" ht="18.75">
      <c r="C55" s="28"/>
      <c r="D55" s="28"/>
      <c r="E55" s="35"/>
      <c r="F55" s="28"/>
      <c r="G55" s="85"/>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28"/>
      <c r="AN55" s="28"/>
      <c r="AO55" s="28"/>
      <c r="AP55" s="28"/>
      <c r="AQ55" s="28"/>
    </row>
    <row r="56" spans="3:43" ht="18.75">
      <c r="C56" s="28"/>
      <c r="D56" s="28"/>
      <c r="E56" s="35"/>
      <c r="F56" s="28"/>
      <c r="G56" s="85"/>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28"/>
      <c r="AN56" s="28"/>
      <c r="AO56" s="28"/>
      <c r="AP56" s="28"/>
      <c r="AQ56" s="28"/>
    </row>
    <row r="57" spans="3:43" ht="18.75">
      <c r="C57" s="28"/>
      <c r="D57" s="28"/>
      <c r="E57" s="35"/>
      <c r="F57" s="28"/>
      <c r="G57" s="85"/>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28"/>
      <c r="AN57" s="28"/>
      <c r="AO57" s="28"/>
      <c r="AP57" s="28"/>
      <c r="AQ57" s="28"/>
    </row>
    <row r="58" spans="3:43" ht="18.75">
      <c r="C58" s="28"/>
      <c r="D58" s="28"/>
      <c r="E58" s="35"/>
      <c r="F58" s="28"/>
      <c r="G58" s="85"/>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28"/>
      <c r="AN58" s="28"/>
      <c r="AO58" s="28"/>
      <c r="AP58" s="28"/>
      <c r="AQ58" s="28"/>
    </row>
    <row r="59" spans="3:43" ht="18.75">
      <c r="C59" s="28"/>
      <c r="D59" s="28"/>
      <c r="E59" s="35"/>
      <c r="F59" s="28"/>
      <c r="G59" s="85"/>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28"/>
      <c r="AN59" s="28"/>
      <c r="AO59" s="28"/>
      <c r="AP59" s="28"/>
      <c r="AQ59" s="28"/>
    </row>
    <row r="60" spans="3:43" ht="18.75">
      <c r="C60" s="28"/>
      <c r="D60" s="28"/>
      <c r="E60" s="35"/>
      <c r="F60" s="28"/>
      <c r="G60" s="85"/>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28"/>
      <c r="AN60" s="28"/>
      <c r="AO60" s="28"/>
      <c r="AP60" s="28"/>
      <c r="AQ60" s="28"/>
    </row>
    <row r="61" spans="3:43" ht="18.75">
      <c r="C61" s="28"/>
      <c r="D61" s="28"/>
      <c r="E61" s="35"/>
      <c r="F61" s="28"/>
      <c r="G61" s="85"/>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28"/>
      <c r="AN61" s="28"/>
      <c r="AO61" s="28"/>
      <c r="AP61" s="28"/>
      <c r="AQ61" s="28"/>
    </row>
    <row r="62" spans="3:43" ht="18.75">
      <c r="C62" s="28"/>
      <c r="D62" s="28"/>
      <c r="E62" s="35"/>
      <c r="F62" s="28"/>
      <c r="G62" s="85"/>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28"/>
      <c r="AN62" s="28"/>
      <c r="AO62" s="28"/>
      <c r="AP62" s="28"/>
      <c r="AQ62" s="28"/>
    </row>
    <row r="63" spans="3:43" ht="18.75">
      <c r="C63" s="28"/>
      <c r="D63" s="28"/>
      <c r="E63" s="35"/>
      <c r="F63" s="28"/>
      <c r="G63" s="85"/>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28"/>
      <c r="AN63" s="28"/>
      <c r="AO63" s="28"/>
      <c r="AP63" s="28"/>
      <c r="AQ63" s="28"/>
    </row>
    <row r="64" spans="3:43" ht="18.75">
      <c r="C64" s="28"/>
      <c r="D64" s="28"/>
      <c r="E64" s="35"/>
      <c r="F64" s="28"/>
      <c r="G64" s="85"/>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28"/>
      <c r="AN64" s="28"/>
      <c r="AO64" s="28"/>
      <c r="AP64" s="28"/>
      <c r="AQ64" s="28"/>
    </row>
    <row r="65" spans="3:43" ht="18.75">
      <c r="C65" s="28"/>
      <c r="D65" s="28"/>
      <c r="E65" s="35"/>
      <c r="F65" s="28"/>
      <c r="G65" s="85"/>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28"/>
      <c r="AN65" s="28"/>
      <c r="AO65" s="28"/>
      <c r="AP65" s="28"/>
      <c r="AQ65" s="28"/>
    </row>
    <row r="66" spans="3:43" ht="18.75">
      <c r="C66" s="28"/>
      <c r="D66" s="28"/>
      <c r="E66" s="35"/>
      <c r="F66" s="28"/>
      <c r="G66" s="85"/>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28"/>
      <c r="AN66" s="28"/>
      <c r="AO66" s="28"/>
      <c r="AP66" s="28"/>
      <c r="AQ66" s="28"/>
    </row>
    <row r="67" spans="3:43" ht="18.75">
      <c r="C67" s="28"/>
      <c r="D67" s="28"/>
      <c r="E67" s="35"/>
      <c r="F67" s="28"/>
      <c r="G67" s="85"/>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28"/>
      <c r="AN67" s="28"/>
      <c r="AO67" s="28"/>
      <c r="AP67" s="28"/>
      <c r="AQ67" s="28"/>
    </row>
    <row r="68" spans="3:43" ht="18.75">
      <c r="C68" s="28"/>
      <c r="D68" s="28"/>
      <c r="E68" s="35"/>
      <c r="F68" s="28"/>
      <c r="G68" s="85"/>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28"/>
      <c r="AN68" s="28"/>
      <c r="AO68" s="28"/>
      <c r="AP68" s="28"/>
      <c r="AQ68" s="28"/>
    </row>
    <row r="69" spans="3:43" ht="18.75">
      <c r="C69" s="28"/>
      <c r="D69" s="28"/>
      <c r="E69" s="35"/>
      <c r="F69" s="28"/>
      <c r="G69" s="85"/>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28"/>
      <c r="AN69" s="28"/>
      <c r="AO69" s="28"/>
      <c r="AP69" s="28"/>
      <c r="AQ69" s="28"/>
    </row>
    <row r="70" spans="3:43" ht="18.75">
      <c r="C70" s="28"/>
      <c r="D70" s="28"/>
      <c r="E70" s="35"/>
      <c r="F70" s="28"/>
      <c r="G70" s="85"/>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28"/>
      <c r="AN70" s="28"/>
      <c r="AO70" s="28"/>
      <c r="AP70" s="28"/>
      <c r="AQ70" s="28"/>
    </row>
    <row r="71" spans="3:43" ht="18.75">
      <c r="C71" s="28"/>
      <c r="D71" s="28"/>
      <c r="E71" s="35"/>
      <c r="F71" s="28"/>
      <c r="G71" s="85"/>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28"/>
      <c r="AN71" s="28"/>
      <c r="AO71" s="28"/>
      <c r="AP71" s="28"/>
      <c r="AQ71" s="28"/>
    </row>
    <row r="72" spans="3:43" ht="18.75">
      <c r="C72" s="28"/>
      <c r="D72" s="28"/>
      <c r="E72" s="35"/>
      <c r="F72" s="28"/>
      <c r="G72" s="85"/>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28"/>
      <c r="AN72" s="28"/>
      <c r="AO72" s="28"/>
      <c r="AP72" s="28"/>
      <c r="AQ72" s="28"/>
    </row>
    <row r="73" spans="3:43" ht="18.75">
      <c r="C73" s="28"/>
      <c r="D73" s="28"/>
      <c r="E73" s="35"/>
      <c r="F73" s="28"/>
      <c r="G73" s="85"/>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28"/>
      <c r="AN73" s="28"/>
      <c r="AO73" s="28"/>
      <c r="AP73" s="28"/>
      <c r="AQ73" s="28"/>
    </row>
    <row r="74" spans="3:43" ht="18.75">
      <c r="C74" s="28"/>
      <c r="D74" s="28"/>
      <c r="E74" s="35"/>
      <c r="F74" s="28"/>
      <c r="G74" s="85"/>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28"/>
      <c r="AN74" s="28"/>
      <c r="AO74" s="28"/>
      <c r="AP74" s="28"/>
      <c r="AQ74" s="28"/>
    </row>
    <row r="75" spans="3:43" ht="18.75">
      <c r="C75" s="28"/>
      <c r="D75" s="28"/>
      <c r="E75" s="35"/>
      <c r="F75" s="28"/>
      <c r="G75" s="85"/>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28"/>
      <c r="AN75" s="28"/>
      <c r="AO75" s="28"/>
      <c r="AP75" s="28"/>
      <c r="AQ75" s="28"/>
    </row>
    <row r="76" spans="3:43" ht="18.75">
      <c r="C76" s="28"/>
      <c r="D76" s="28"/>
      <c r="E76" s="35"/>
      <c r="F76" s="28"/>
      <c r="G76" s="85"/>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28"/>
      <c r="AN76" s="28"/>
      <c r="AO76" s="28"/>
      <c r="AP76" s="28"/>
      <c r="AQ76" s="28"/>
    </row>
    <row r="77" spans="3:43" ht="18.75">
      <c r="C77" s="28"/>
      <c r="D77" s="28"/>
      <c r="E77" s="35"/>
      <c r="F77" s="28"/>
      <c r="G77" s="85"/>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28"/>
      <c r="AN77" s="28"/>
      <c r="AO77" s="28"/>
      <c r="AP77" s="28"/>
      <c r="AQ77" s="28"/>
    </row>
    <row r="78" spans="3:43" ht="18.75">
      <c r="C78" s="28"/>
      <c r="D78" s="28"/>
      <c r="E78" s="35"/>
      <c r="F78" s="28"/>
      <c r="G78" s="85"/>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28"/>
      <c r="AN78" s="28"/>
      <c r="AO78" s="28"/>
      <c r="AP78" s="28"/>
      <c r="AQ78" s="28"/>
    </row>
    <row r="79" spans="3:43" ht="18.75">
      <c r="C79" s="28"/>
      <c r="D79" s="28"/>
      <c r="E79" s="35"/>
      <c r="F79" s="28"/>
      <c r="G79" s="85"/>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28"/>
      <c r="AN79" s="28"/>
      <c r="AO79" s="28"/>
      <c r="AP79" s="28"/>
      <c r="AQ79" s="28"/>
    </row>
    <row r="80" spans="3:43" ht="18.75">
      <c r="C80" s="28"/>
      <c r="D80" s="28"/>
      <c r="E80" s="35"/>
      <c r="F80" s="28"/>
      <c r="G80" s="85"/>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28"/>
      <c r="AN80" s="28"/>
      <c r="AO80" s="28"/>
      <c r="AP80" s="28"/>
      <c r="AQ80" s="28"/>
    </row>
    <row r="81" spans="3:43" ht="18.75">
      <c r="C81" s="28"/>
      <c r="D81" s="28"/>
      <c r="E81" s="35"/>
      <c r="F81" s="28"/>
      <c r="G81" s="85"/>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6"/>
      <c r="AJ81" s="66"/>
      <c r="AK81" s="66"/>
      <c r="AL81" s="66"/>
      <c r="AM81" s="28"/>
      <c r="AN81" s="28"/>
      <c r="AO81" s="28"/>
      <c r="AP81" s="28"/>
      <c r="AQ81" s="28"/>
    </row>
    <row r="82" spans="3:43" ht="18.75">
      <c r="C82" s="28"/>
      <c r="D82" s="28"/>
      <c r="E82" s="35"/>
      <c r="F82" s="28"/>
      <c r="G82" s="85"/>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28"/>
      <c r="AN82" s="28"/>
      <c r="AO82" s="28"/>
      <c r="AP82" s="28"/>
      <c r="AQ82" s="28"/>
    </row>
    <row r="83" spans="3:43" ht="18.75">
      <c r="C83" s="28"/>
      <c r="D83" s="28"/>
      <c r="E83" s="35"/>
      <c r="F83" s="28"/>
      <c r="G83" s="85"/>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28"/>
      <c r="AN83" s="28"/>
      <c r="AO83" s="28"/>
      <c r="AP83" s="28"/>
      <c r="AQ83" s="28"/>
    </row>
    <row r="84" spans="3:43" ht="18.75">
      <c r="C84" s="28"/>
      <c r="D84" s="28"/>
      <c r="E84" s="35"/>
      <c r="F84" s="28"/>
      <c r="G84" s="85"/>
      <c r="H84" s="66"/>
      <c r="I84" s="66"/>
      <c r="J84" s="66"/>
      <c r="K84" s="66"/>
      <c r="L84" s="66"/>
      <c r="M84" s="66"/>
      <c r="N84" s="66"/>
      <c r="O84" s="66"/>
      <c r="P84" s="66"/>
      <c r="Q84" s="66"/>
      <c r="R84" s="66"/>
      <c r="S84" s="66"/>
      <c r="T84" s="66"/>
      <c r="U84" s="66"/>
      <c r="V84" s="66"/>
      <c r="W84" s="66"/>
      <c r="X84" s="66"/>
      <c r="Y84" s="66"/>
      <c r="Z84" s="66"/>
      <c r="AA84" s="66"/>
      <c r="AB84" s="66"/>
      <c r="AC84" s="66"/>
      <c r="AD84" s="66"/>
      <c r="AE84" s="66"/>
      <c r="AF84" s="66"/>
      <c r="AG84" s="66"/>
      <c r="AH84" s="66"/>
      <c r="AI84" s="66"/>
      <c r="AJ84" s="66"/>
      <c r="AK84" s="66"/>
      <c r="AL84" s="66"/>
      <c r="AM84" s="28"/>
      <c r="AN84" s="28"/>
      <c r="AO84" s="28"/>
      <c r="AP84" s="28"/>
      <c r="AQ84" s="28"/>
    </row>
    <row r="85" spans="3:43" ht="18.75">
      <c r="C85" s="28"/>
      <c r="D85" s="28"/>
      <c r="E85" s="35"/>
      <c r="F85" s="28"/>
      <c r="G85" s="85"/>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28"/>
      <c r="AN85" s="28"/>
      <c r="AO85" s="28"/>
      <c r="AP85" s="28"/>
      <c r="AQ85" s="28"/>
    </row>
    <row r="86" spans="3:43" ht="18.75">
      <c r="C86" s="28"/>
      <c r="D86" s="28"/>
      <c r="E86" s="35"/>
      <c r="F86" s="28"/>
      <c r="G86" s="85"/>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28"/>
      <c r="AN86" s="28"/>
      <c r="AO86" s="28"/>
      <c r="AP86" s="28"/>
      <c r="AQ86" s="28"/>
    </row>
    <row r="87" spans="3:43" ht="18.75">
      <c r="C87" s="28"/>
      <c r="D87" s="28"/>
      <c r="E87" s="35"/>
      <c r="F87" s="28"/>
      <c r="G87" s="85"/>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28"/>
      <c r="AN87" s="28"/>
      <c r="AO87" s="28"/>
      <c r="AP87" s="28"/>
      <c r="AQ87" s="28"/>
    </row>
    <row r="88" spans="3:43" ht="18.75">
      <c r="C88" s="28"/>
      <c r="D88" s="28"/>
      <c r="E88" s="35"/>
      <c r="F88" s="28"/>
      <c r="G88" s="85"/>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28"/>
      <c r="AN88" s="28"/>
      <c r="AO88" s="28"/>
      <c r="AP88" s="28"/>
      <c r="AQ88" s="28"/>
    </row>
    <row r="89" spans="3:43" ht="18.75">
      <c r="C89" s="28"/>
      <c r="D89" s="28"/>
      <c r="E89" s="35"/>
      <c r="F89" s="28"/>
      <c r="G89" s="85"/>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s="66"/>
      <c r="AJ89" s="66"/>
      <c r="AK89" s="66"/>
      <c r="AL89" s="66"/>
      <c r="AM89" s="28"/>
      <c r="AN89" s="28"/>
      <c r="AO89" s="28"/>
      <c r="AP89" s="28"/>
      <c r="AQ89" s="28"/>
    </row>
    <row r="90" spans="3:43" ht="18.75">
      <c r="C90" s="28"/>
      <c r="D90" s="28"/>
      <c r="E90" s="35"/>
      <c r="F90" s="28"/>
      <c r="G90" s="85"/>
      <c r="H90" s="66"/>
      <c r="I90" s="66"/>
      <c r="J90" s="66"/>
      <c r="K90" s="66"/>
      <c r="L90" s="66"/>
      <c r="M90" s="66"/>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28"/>
      <c r="AN90" s="28"/>
      <c r="AO90" s="28"/>
      <c r="AP90" s="28"/>
      <c r="AQ90" s="28"/>
    </row>
    <row r="91" spans="3:43" ht="18.75">
      <c r="C91" s="28"/>
      <c r="D91" s="28"/>
      <c r="E91" s="35"/>
      <c r="F91" s="28"/>
      <c r="G91" s="85"/>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28"/>
      <c r="AN91" s="28"/>
      <c r="AO91" s="28"/>
      <c r="AP91" s="28"/>
      <c r="AQ91" s="28"/>
    </row>
    <row r="92" spans="3:43" ht="18.75">
      <c r="C92" s="28"/>
      <c r="D92" s="28"/>
      <c r="E92" s="35"/>
      <c r="F92" s="28"/>
      <c r="G92" s="85"/>
      <c r="H92" s="66"/>
      <c r="I92" s="66"/>
      <c r="J92" s="66"/>
      <c r="K92" s="66"/>
      <c r="L92" s="66"/>
      <c r="M92" s="66"/>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28"/>
      <c r="AN92" s="28"/>
      <c r="AO92" s="28"/>
      <c r="AP92" s="28"/>
      <c r="AQ92" s="28"/>
    </row>
    <row r="93" spans="3:43" ht="18.75">
      <c r="C93" s="28"/>
      <c r="D93" s="28"/>
      <c r="E93" s="35"/>
      <c r="F93" s="28"/>
      <c r="G93" s="85"/>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28"/>
      <c r="AN93" s="28"/>
      <c r="AO93" s="28"/>
      <c r="AP93" s="28"/>
      <c r="AQ93" s="28"/>
    </row>
    <row r="94" spans="3:43" ht="18.75">
      <c r="C94" s="28"/>
      <c r="D94" s="28"/>
      <c r="E94" s="35"/>
      <c r="F94" s="28"/>
      <c r="G94" s="85"/>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28"/>
      <c r="AN94" s="28"/>
      <c r="AO94" s="28"/>
      <c r="AP94" s="28"/>
      <c r="AQ94" s="28"/>
    </row>
    <row r="95" spans="5:6" ht="20.25">
      <c r="E95" s="35"/>
      <c r="F95" s="28"/>
    </row>
  </sheetData>
  <sheetProtection/>
  <mergeCells count="236">
    <mergeCell ref="AA13:AA14"/>
    <mergeCell ref="Y15:Y16"/>
    <mergeCell ref="AA15:AA16"/>
    <mergeCell ref="U29:U30"/>
    <mergeCell ref="W29:W30"/>
    <mergeCell ref="W27:W28"/>
    <mergeCell ref="U23:U24"/>
    <mergeCell ref="U25:U26"/>
    <mergeCell ref="U27:U28"/>
    <mergeCell ref="W25:W26"/>
    <mergeCell ref="AA4:AB8"/>
    <mergeCell ref="AI4:AJ4"/>
    <mergeCell ref="U19:U20"/>
    <mergeCell ref="U21:U22"/>
    <mergeCell ref="W17:W18"/>
    <mergeCell ref="W15:W16"/>
    <mergeCell ref="AC13:AC14"/>
    <mergeCell ref="AA11:AA12"/>
    <mergeCell ref="W13:W14"/>
    <mergeCell ref="W11:W12"/>
    <mergeCell ref="D3:D8"/>
    <mergeCell ref="G3:G8"/>
    <mergeCell ref="H3:H8"/>
    <mergeCell ref="P30:Q30"/>
    <mergeCell ref="F5:F6"/>
    <mergeCell ref="I3:I5"/>
    <mergeCell ref="M25:N25"/>
    <mergeCell ref="J27:K27"/>
    <mergeCell ref="M27:N27"/>
    <mergeCell ref="M17:N17"/>
    <mergeCell ref="C29:C30"/>
    <mergeCell ref="U13:U14"/>
    <mergeCell ref="U15:U16"/>
    <mergeCell ref="U17:U18"/>
    <mergeCell ref="D13:D14"/>
    <mergeCell ref="C17:C18"/>
    <mergeCell ref="C15:C16"/>
    <mergeCell ref="C13:C14"/>
    <mergeCell ref="P16:Q16"/>
    <mergeCell ref="P17:Q17"/>
    <mergeCell ref="C25:C26"/>
    <mergeCell ref="C19:C20"/>
    <mergeCell ref="C21:C22"/>
    <mergeCell ref="C23:C24"/>
    <mergeCell ref="C27:C28"/>
    <mergeCell ref="F13:F14"/>
    <mergeCell ref="F17:F18"/>
    <mergeCell ref="D19:D20"/>
    <mergeCell ref="F19:F20"/>
    <mergeCell ref="D23:D24"/>
    <mergeCell ref="W9:W10"/>
    <mergeCell ref="Y9:Y10"/>
    <mergeCell ref="Y11:Y12"/>
    <mergeCell ref="Y13:Y14"/>
    <mergeCell ref="U4:V8"/>
    <mergeCell ref="U9:U10"/>
    <mergeCell ref="AG7:AH8"/>
    <mergeCell ref="W4:X6"/>
    <mergeCell ref="AI5:AJ6"/>
    <mergeCell ref="Y4:Z8"/>
    <mergeCell ref="AI9:AI10"/>
    <mergeCell ref="AI7:AJ8"/>
    <mergeCell ref="W7:X8"/>
    <mergeCell ref="AA9:AA10"/>
    <mergeCell ref="AC9:AC10"/>
    <mergeCell ref="AE9:AE10"/>
    <mergeCell ref="C9:C10"/>
    <mergeCell ref="C11:C12"/>
    <mergeCell ref="U11:U12"/>
    <mergeCell ref="P9:Q9"/>
    <mergeCell ref="P10:Q10"/>
    <mergeCell ref="J9:K9"/>
    <mergeCell ref="D9:D10"/>
    <mergeCell ref="F9:F10"/>
    <mergeCell ref="G9:G10"/>
    <mergeCell ref="H9:H10"/>
    <mergeCell ref="W23:W24"/>
    <mergeCell ref="W21:W22"/>
    <mergeCell ref="W19:W20"/>
    <mergeCell ref="AK3:AL8"/>
    <mergeCell ref="U3:AJ3"/>
    <mergeCell ref="AC4:AD8"/>
    <mergeCell ref="AE4:AF6"/>
    <mergeCell ref="AE7:AF8"/>
    <mergeCell ref="AG4:AH6"/>
    <mergeCell ref="AK11:AK12"/>
    <mergeCell ref="AG9:AG10"/>
    <mergeCell ref="AC11:AC12"/>
    <mergeCell ref="AE11:AE12"/>
    <mergeCell ref="AG11:AG12"/>
    <mergeCell ref="AI11:AI12"/>
    <mergeCell ref="AK9:AK10"/>
    <mergeCell ref="AE15:AE16"/>
    <mergeCell ref="AG15:AG16"/>
    <mergeCell ref="AI15:AI16"/>
    <mergeCell ref="AK13:AK14"/>
    <mergeCell ref="AI13:AI14"/>
    <mergeCell ref="AG13:AG14"/>
    <mergeCell ref="AE13:AE14"/>
    <mergeCell ref="Y19:Y20"/>
    <mergeCell ref="AA19:AA20"/>
    <mergeCell ref="AC19:AC20"/>
    <mergeCell ref="AE19:AE20"/>
    <mergeCell ref="AK15:AK16"/>
    <mergeCell ref="Y17:Y18"/>
    <mergeCell ref="AA17:AA18"/>
    <mergeCell ref="AC17:AC18"/>
    <mergeCell ref="AE17:AE18"/>
    <mergeCell ref="AC15:AC16"/>
    <mergeCell ref="AE21:AE22"/>
    <mergeCell ref="AG17:AG18"/>
    <mergeCell ref="AI17:AI18"/>
    <mergeCell ref="AK17:AK18"/>
    <mergeCell ref="AG19:AG20"/>
    <mergeCell ref="AI19:AI20"/>
    <mergeCell ref="AK19:AK20"/>
    <mergeCell ref="AG21:AG22"/>
    <mergeCell ref="AI21:AI22"/>
    <mergeCell ref="AK21:AK22"/>
    <mergeCell ref="AG23:AG24"/>
    <mergeCell ref="AI23:AI24"/>
    <mergeCell ref="AK23:AK24"/>
    <mergeCell ref="AI27:AI28"/>
    <mergeCell ref="AK27:AK28"/>
    <mergeCell ref="Y23:Y24"/>
    <mergeCell ref="AA23:AA24"/>
    <mergeCell ref="AC23:AC24"/>
    <mergeCell ref="AE23:AE24"/>
    <mergeCell ref="Y27:Y28"/>
    <mergeCell ref="AA27:AA28"/>
    <mergeCell ref="AC27:AC28"/>
    <mergeCell ref="Y21:Y22"/>
    <mergeCell ref="AA21:AA22"/>
    <mergeCell ref="AC21:AC22"/>
    <mergeCell ref="Y25:Y26"/>
    <mergeCell ref="AA25:AA26"/>
    <mergeCell ref="AC25:AC26"/>
    <mergeCell ref="AK29:AK30"/>
    <mergeCell ref="AE29:AE30"/>
    <mergeCell ref="AG25:AG26"/>
    <mergeCell ref="AI25:AI26"/>
    <mergeCell ref="AK25:AK26"/>
    <mergeCell ref="AE27:AE28"/>
    <mergeCell ref="AG27:AG28"/>
    <mergeCell ref="AE25:AE26"/>
    <mergeCell ref="AG29:AG30"/>
    <mergeCell ref="AI29:AI30"/>
    <mergeCell ref="J17:K17"/>
    <mergeCell ref="Y29:Y30"/>
    <mergeCell ref="AA29:AA30"/>
    <mergeCell ref="AC29:AC30"/>
    <mergeCell ref="P19:Q19"/>
    <mergeCell ref="J19:K19"/>
    <mergeCell ref="M19:N19"/>
    <mergeCell ref="J21:K21"/>
    <mergeCell ref="M21:N21"/>
    <mergeCell ref="J29:K29"/>
    <mergeCell ref="M29:N29"/>
    <mergeCell ref="J23:K23"/>
    <mergeCell ref="M23:N23"/>
    <mergeCell ref="J25:K25"/>
    <mergeCell ref="P24:Q24"/>
    <mergeCell ref="P25:Q25"/>
    <mergeCell ref="P26:Q26"/>
    <mergeCell ref="P20:Q20"/>
    <mergeCell ref="P21:Q21"/>
    <mergeCell ref="P22:Q22"/>
    <mergeCell ref="P23:Q23"/>
    <mergeCell ref="P28:Q28"/>
    <mergeCell ref="P29:Q29"/>
    <mergeCell ref="P27:Q27"/>
    <mergeCell ref="D11:D12"/>
    <mergeCell ref="F11:F12"/>
    <mergeCell ref="G11:G12"/>
    <mergeCell ref="H11:H12"/>
    <mergeCell ref="P11:Q11"/>
    <mergeCell ref="P12:Q12"/>
    <mergeCell ref="P18:Q18"/>
    <mergeCell ref="G13:G14"/>
    <mergeCell ref="H13:H14"/>
    <mergeCell ref="P13:Q13"/>
    <mergeCell ref="P14:Q14"/>
    <mergeCell ref="J11:K11"/>
    <mergeCell ref="M11:N11"/>
    <mergeCell ref="J13:K13"/>
    <mergeCell ref="M13:N13"/>
    <mergeCell ref="G17:G18"/>
    <mergeCell ref="H17:H18"/>
    <mergeCell ref="D15:D16"/>
    <mergeCell ref="F15:F16"/>
    <mergeCell ref="G15:G16"/>
    <mergeCell ref="H15:H16"/>
    <mergeCell ref="E17:E18"/>
    <mergeCell ref="D17:D18"/>
    <mergeCell ref="G19:G20"/>
    <mergeCell ref="H19:H20"/>
    <mergeCell ref="E19:E20"/>
    <mergeCell ref="D21:D22"/>
    <mergeCell ref="F21:F22"/>
    <mergeCell ref="G21:G22"/>
    <mergeCell ref="F23:F24"/>
    <mergeCell ref="G23:G24"/>
    <mergeCell ref="H23:H24"/>
    <mergeCell ref="D25:D26"/>
    <mergeCell ref="E23:E24"/>
    <mergeCell ref="E25:E26"/>
    <mergeCell ref="F25:F26"/>
    <mergeCell ref="G25:G26"/>
    <mergeCell ref="D29:D30"/>
    <mergeCell ref="F29:F30"/>
    <mergeCell ref="G29:G30"/>
    <mergeCell ref="H29:H30"/>
    <mergeCell ref="E29:E30"/>
    <mergeCell ref="D27:D28"/>
    <mergeCell ref="F27:F28"/>
    <mergeCell ref="G27:G28"/>
    <mergeCell ref="E13:E14"/>
    <mergeCell ref="E15:E16"/>
    <mergeCell ref="P15:Q15"/>
    <mergeCell ref="J15:K15"/>
    <mergeCell ref="M15:N15"/>
    <mergeCell ref="H27:H28"/>
    <mergeCell ref="E27:E28"/>
    <mergeCell ref="H25:H26"/>
    <mergeCell ref="H21:H22"/>
    <mergeCell ref="E21:E22"/>
    <mergeCell ref="R4:T8"/>
    <mergeCell ref="E3:E8"/>
    <mergeCell ref="E11:E12"/>
    <mergeCell ref="P3:T3"/>
    <mergeCell ref="M9:N9"/>
    <mergeCell ref="P4:Q6"/>
    <mergeCell ref="P7:Q8"/>
    <mergeCell ref="J5:O6"/>
    <mergeCell ref="I6:I8"/>
    <mergeCell ref="E9:E10"/>
  </mergeCells>
  <dataValidations count="5">
    <dataValidation type="list" allowBlank="1" showInputMessage="1" showErrorMessage="1" sqref="E9:E30">
      <formula1>$AW$9:$AW$10</formula1>
    </dataValidation>
    <dataValidation type="list" allowBlank="1" showInputMessage="1" showErrorMessage="1" sqref="G9:G30">
      <formula1>男女</formula1>
    </dataValidation>
    <dataValidation allowBlank="1" showInputMessage="1" showErrorMessage="1" imeMode="hiragana" sqref="F44:F65536 I30:I65536 D1:D3 I1:I8 I10 I12 I14 I16 I18 I20 I22 I24 I26 I28 G3:H3 D9:D65536 F1:F36"/>
    <dataValidation type="list" allowBlank="1" showInputMessage="1" showErrorMessage="1" sqref="J9:K9 J11:K11 J13:K13 J15:K15 J17:K17 J19:K19 J21:K21 J23:K23 J25:K25 J27:K27 J29:K29">
      <formula1>$AX$12:$AX$15</formula1>
    </dataValidation>
    <dataValidation type="list" allowBlank="1" showInputMessage="1" showErrorMessage="1" imeMode="hiragana" sqref="I9 I11 I13 I15 I17 I19 I21 I23 I25 I27 I29">
      <formula1>$AW$15:$AW$16</formula1>
    </dataValidation>
  </dataValidations>
  <printOptions/>
  <pageMargins left="0.1968503937007874" right="0.7086614173228347" top="0.6299212598425197" bottom="0.3937007874015748" header="0" footer="0"/>
  <pageSetup fitToHeight="1" fitToWidth="1" horizontalDpi="600" verticalDpi="600" orientation="landscape" paperSize="9" scale="54"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AT92"/>
  <sheetViews>
    <sheetView zoomScale="75" zoomScaleNormal="75" zoomScaleSheetLayoutView="100" zoomScalePageLayoutView="0" workbookViewId="0" topLeftCell="A35">
      <selection activeCell="AL2" sqref="AL2"/>
    </sheetView>
  </sheetViews>
  <sheetFormatPr defaultColWidth="9.33203125" defaultRowHeight="13.5"/>
  <cols>
    <col min="1" max="1" width="2.66015625" style="6" customWidth="1"/>
    <col min="2" max="2" width="3.5" style="6" customWidth="1"/>
    <col min="3" max="3" width="16.16015625" style="6" customWidth="1"/>
    <col min="4" max="4" width="19.33203125" style="6" customWidth="1"/>
    <col min="5" max="5" width="7" style="6" customWidth="1"/>
    <col min="6" max="6" width="7.33203125" style="6" customWidth="1"/>
    <col min="7" max="13" width="5.5" style="6" customWidth="1"/>
    <col min="14" max="14" width="4" style="6" customWidth="1"/>
    <col min="15" max="15" width="2.5" style="6" customWidth="1"/>
    <col min="16" max="16" width="4" style="6" customWidth="1"/>
    <col min="17" max="17" width="2.5" style="6" customWidth="1"/>
    <col min="18" max="18" width="4" style="6" customWidth="1"/>
    <col min="19" max="19" width="2.5" style="6" customWidth="1"/>
    <col min="20" max="20" width="3.33203125" style="6" customWidth="1"/>
    <col min="21" max="21" width="2.5" style="6" customWidth="1"/>
    <col min="22" max="22" width="9.16015625" style="6" customWidth="1"/>
    <col min="23" max="23" width="2.5" style="6" customWidth="1"/>
    <col min="24" max="24" width="2" style="6" customWidth="1"/>
    <col min="25" max="25" width="11.66015625" style="6" customWidth="1"/>
    <col min="26" max="26" width="8.66015625" style="6" customWidth="1"/>
    <col min="27" max="28" width="2" style="6" customWidth="1"/>
    <col min="29" max="29" width="9.83203125" style="6" customWidth="1"/>
    <col min="30" max="16384" width="9.16015625" style="6" customWidth="1"/>
  </cols>
  <sheetData>
    <row r="1" ht="15.75"/>
    <row r="2" spans="2:46" ht="24" customHeight="1">
      <c r="B2" s="228" t="s">
        <v>545</v>
      </c>
      <c r="C2" s="3"/>
      <c r="D2" s="3"/>
      <c r="E2" s="3"/>
      <c r="F2" s="3"/>
      <c r="G2" s="3"/>
      <c r="H2" s="3"/>
      <c r="I2" s="3"/>
      <c r="J2" s="3"/>
      <c r="K2" s="3"/>
      <c r="L2" s="3"/>
      <c r="M2" s="3"/>
      <c r="N2" s="3"/>
      <c r="O2" s="3"/>
      <c r="P2" s="3"/>
      <c r="Q2" s="3"/>
      <c r="R2" s="3"/>
      <c r="S2" s="3"/>
      <c r="T2" s="3"/>
      <c r="U2" s="3"/>
      <c r="V2" s="3"/>
      <c r="W2" s="3"/>
      <c r="X2" s="3"/>
      <c r="Y2" s="3"/>
      <c r="Z2" s="77"/>
      <c r="AA2" s="77"/>
      <c r="AB2" s="77"/>
      <c r="AC2" s="78" t="str">
        <f>'表紙・目次'!$A$1&amp;'表紙・目次'!$B$1&amp;"年  月１日現在"</f>
        <v>令和6年  月１日現在</v>
      </c>
      <c r="AD2" s="3"/>
      <c r="AE2" s="3"/>
      <c r="AF2" s="3"/>
      <c r="AG2" s="3"/>
      <c r="AH2" s="3"/>
      <c r="AI2" s="3"/>
      <c r="AJ2" s="3"/>
      <c r="AK2" s="3"/>
      <c r="AL2" s="3"/>
      <c r="AM2" s="3"/>
      <c r="AN2" s="3"/>
      <c r="AO2" s="3"/>
      <c r="AP2" s="3"/>
      <c r="AQ2" s="3"/>
      <c r="AR2" s="3"/>
      <c r="AS2" s="3"/>
      <c r="AT2" s="3"/>
    </row>
    <row r="3" spans="2:46" ht="24" customHeight="1">
      <c r="B3" s="581" t="s">
        <v>408</v>
      </c>
      <c r="C3" s="583"/>
      <c r="D3" s="610" t="s">
        <v>409</v>
      </c>
      <c r="E3" s="610" t="s">
        <v>410</v>
      </c>
      <c r="F3" s="582" t="s">
        <v>417</v>
      </c>
      <c r="G3" s="582"/>
      <c r="H3" s="581" t="s">
        <v>418</v>
      </c>
      <c r="I3" s="582"/>
      <c r="J3" s="582"/>
      <c r="K3" s="582"/>
      <c r="L3" s="582"/>
      <c r="M3" s="583"/>
      <c r="N3" s="581" t="s">
        <v>419</v>
      </c>
      <c r="O3" s="582"/>
      <c r="P3" s="582"/>
      <c r="Q3" s="582"/>
      <c r="R3" s="583"/>
      <c r="S3" s="581" t="s">
        <v>420</v>
      </c>
      <c r="T3" s="582"/>
      <c r="U3" s="582"/>
      <c r="V3" s="582"/>
      <c r="W3" s="582"/>
      <c r="X3" s="583"/>
      <c r="Y3" s="581" t="s">
        <v>421</v>
      </c>
      <c r="Z3" s="581" t="s">
        <v>589</v>
      </c>
      <c r="AA3" s="582"/>
      <c r="AB3" s="582"/>
      <c r="AC3" s="583"/>
      <c r="AD3" s="3"/>
      <c r="AE3" s="3"/>
      <c r="AF3" s="3"/>
      <c r="AG3" s="3"/>
      <c r="AH3" s="3"/>
      <c r="AI3" s="3"/>
      <c r="AJ3" s="3"/>
      <c r="AK3" s="3"/>
      <c r="AL3" s="3"/>
      <c r="AM3" s="3"/>
      <c r="AN3" s="3"/>
      <c r="AO3" s="3"/>
      <c r="AP3" s="3"/>
      <c r="AQ3" s="3"/>
      <c r="AR3" s="3"/>
      <c r="AS3" s="3"/>
      <c r="AT3" s="3"/>
    </row>
    <row r="4" spans="2:46" ht="12" customHeight="1">
      <c r="B4" s="707"/>
      <c r="C4" s="708"/>
      <c r="D4" s="609"/>
      <c r="E4" s="609"/>
      <c r="F4" s="625"/>
      <c r="G4" s="625"/>
      <c r="H4" s="707"/>
      <c r="I4" s="625"/>
      <c r="J4" s="625"/>
      <c r="K4" s="625"/>
      <c r="L4" s="625"/>
      <c r="M4" s="708"/>
      <c r="N4" s="707"/>
      <c r="O4" s="625"/>
      <c r="P4" s="625"/>
      <c r="Q4" s="625"/>
      <c r="R4" s="708"/>
      <c r="S4" s="707" t="s">
        <v>422</v>
      </c>
      <c r="T4" s="625"/>
      <c r="U4" s="625"/>
      <c r="V4" s="625"/>
      <c r="W4" s="625"/>
      <c r="X4" s="708"/>
      <c r="Y4" s="707"/>
      <c r="Z4" s="718"/>
      <c r="AA4" s="719"/>
      <c r="AB4" s="719"/>
      <c r="AC4" s="720"/>
      <c r="AD4" s="3"/>
      <c r="AE4" s="3"/>
      <c r="AF4" s="3"/>
      <c r="AG4" s="3"/>
      <c r="AH4" s="3"/>
      <c r="AI4" s="3"/>
      <c r="AJ4" s="3"/>
      <c r="AK4" s="3"/>
      <c r="AL4" s="3"/>
      <c r="AM4" s="3"/>
      <c r="AN4" s="3"/>
      <c r="AO4" s="3"/>
      <c r="AP4" s="3"/>
      <c r="AQ4" s="3"/>
      <c r="AR4" s="3"/>
      <c r="AS4" s="3"/>
      <c r="AT4" s="3"/>
    </row>
    <row r="5" spans="2:46" ht="12" customHeight="1">
      <c r="B5" s="726" t="s">
        <v>423</v>
      </c>
      <c r="C5" s="727"/>
      <c r="D5" s="609"/>
      <c r="E5" s="609"/>
      <c r="F5" s="625"/>
      <c r="G5" s="625"/>
      <c r="H5" s="707" t="s">
        <v>424</v>
      </c>
      <c r="I5" s="625"/>
      <c r="J5" s="625"/>
      <c r="K5" s="625"/>
      <c r="L5" s="625"/>
      <c r="M5" s="708"/>
      <c r="N5" s="707"/>
      <c r="O5" s="625"/>
      <c r="P5" s="625"/>
      <c r="Q5" s="625"/>
      <c r="R5" s="708"/>
      <c r="S5" s="707"/>
      <c r="T5" s="625"/>
      <c r="U5" s="625"/>
      <c r="V5" s="625"/>
      <c r="W5" s="625"/>
      <c r="X5" s="708"/>
      <c r="Y5" s="707" t="s">
        <v>425</v>
      </c>
      <c r="Z5" s="725" t="s">
        <v>590</v>
      </c>
      <c r="AA5" s="625"/>
      <c r="AB5" s="625"/>
      <c r="AC5" s="708"/>
      <c r="AD5" s="3"/>
      <c r="AE5" s="3"/>
      <c r="AF5" s="3"/>
      <c r="AG5" s="3"/>
      <c r="AH5" s="3"/>
      <c r="AI5" s="3"/>
      <c r="AJ5" s="3"/>
      <c r="AK5" s="3"/>
      <c r="AL5" s="3"/>
      <c r="AM5" s="3"/>
      <c r="AN5" s="3"/>
      <c r="AO5" s="3"/>
      <c r="AP5" s="3"/>
      <c r="AQ5" s="3"/>
      <c r="AR5" s="3"/>
      <c r="AS5" s="3"/>
      <c r="AT5" s="3"/>
    </row>
    <row r="6" spans="2:46" ht="24" customHeight="1">
      <c r="B6" s="556"/>
      <c r="C6" s="558"/>
      <c r="D6" s="611"/>
      <c r="E6" s="611"/>
      <c r="F6" s="557"/>
      <c r="G6" s="557"/>
      <c r="H6" s="556"/>
      <c r="I6" s="557"/>
      <c r="J6" s="557"/>
      <c r="K6" s="557"/>
      <c r="L6" s="557"/>
      <c r="M6" s="558"/>
      <c r="N6" s="556"/>
      <c r="O6" s="557"/>
      <c r="P6" s="557"/>
      <c r="Q6" s="557"/>
      <c r="R6" s="558"/>
      <c r="S6" s="556" t="s">
        <v>426</v>
      </c>
      <c r="T6" s="557"/>
      <c r="U6" s="557"/>
      <c r="V6" s="557"/>
      <c r="W6" s="557"/>
      <c r="X6" s="558"/>
      <c r="Y6" s="556"/>
      <c r="Z6" s="556"/>
      <c r="AA6" s="557"/>
      <c r="AB6" s="557"/>
      <c r="AC6" s="558"/>
      <c r="AD6" s="3"/>
      <c r="AE6" s="3"/>
      <c r="AF6" s="3"/>
      <c r="AG6" s="3"/>
      <c r="AH6" s="3"/>
      <c r="AI6" s="3"/>
      <c r="AJ6" s="3"/>
      <c r="AK6" s="3"/>
      <c r="AL6" s="3"/>
      <c r="AM6" s="3"/>
      <c r="AN6" s="3"/>
      <c r="AO6" s="3"/>
      <c r="AP6" s="3"/>
      <c r="AQ6" s="3"/>
      <c r="AR6" s="3"/>
      <c r="AS6" s="3"/>
      <c r="AT6" s="3"/>
    </row>
    <row r="7" spans="2:46" ht="18.75" customHeight="1">
      <c r="B7" s="714"/>
      <c r="C7" s="715"/>
      <c r="D7" s="610"/>
      <c r="E7" s="610"/>
      <c r="F7" s="581"/>
      <c r="G7" s="36" t="s">
        <v>340</v>
      </c>
      <c r="H7" s="581"/>
      <c r="I7" s="582"/>
      <c r="J7" s="582"/>
      <c r="K7" s="582"/>
      <c r="L7" s="582"/>
      <c r="M7" s="583"/>
      <c r="N7" s="167"/>
      <c r="O7" s="177" t="s">
        <v>363</v>
      </c>
      <c r="P7" s="167"/>
      <c r="Q7" s="177" t="s">
        <v>363</v>
      </c>
      <c r="R7" s="167"/>
      <c r="S7" s="93"/>
      <c r="T7" s="178" t="s">
        <v>364</v>
      </c>
      <c r="U7" s="721"/>
      <c r="V7" s="721"/>
      <c r="W7" s="7" t="s">
        <v>365</v>
      </c>
      <c r="X7" s="37"/>
      <c r="Y7" s="707"/>
      <c r="Z7" s="707"/>
      <c r="AA7" s="625"/>
      <c r="AB7" s="625"/>
      <c r="AC7" s="708"/>
      <c r="AD7" s="3"/>
      <c r="AE7" s="3"/>
      <c r="AF7" s="3"/>
      <c r="AG7" s="3"/>
      <c r="AH7" s="3"/>
      <c r="AI7" s="3"/>
      <c r="AJ7" s="3"/>
      <c r="AK7" s="3"/>
      <c r="AL7" s="3"/>
      <c r="AM7" s="3"/>
      <c r="AN7" s="3"/>
      <c r="AO7" s="3"/>
      <c r="AP7" s="3"/>
      <c r="AQ7" s="3"/>
      <c r="AR7" s="3"/>
      <c r="AS7" s="3"/>
      <c r="AT7" s="3"/>
    </row>
    <row r="8" spans="2:46" ht="7.5" customHeight="1">
      <c r="B8" s="716"/>
      <c r="C8" s="717"/>
      <c r="D8" s="609"/>
      <c r="E8" s="609"/>
      <c r="F8" s="707"/>
      <c r="G8" s="19"/>
      <c r="H8" s="707"/>
      <c r="I8" s="625"/>
      <c r="J8" s="625"/>
      <c r="K8" s="625"/>
      <c r="L8" s="625"/>
      <c r="M8" s="708"/>
      <c r="N8" s="625" t="s">
        <v>366</v>
      </c>
      <c r="O8" s="625"/>
      <c r="P8" s="625"/>
      <c r="Q8" s="625"/>
      <c r="R8" s="625"/>
      <c r="S8" s="94"/>
      <c r="T8" s="9"/>
      <c r="U8" s="9"/>
      <c r="V8" s="113"/>
      <c r="W8" s="9"/>
      <c r="X8" s="10"/>
      <c r="Y8" s="707"/>
      <c r="Z8" s="718"/>
      <c r="AA8" s="719"/>
      <c r="AB8" s="719"/>
      <c r="AC8" s="720"/>
      <c r="AD8" s="3"/>
      <c r="AE8" s="3"/>
      <c r="AF8" s="3"/>
      <c r="AG8" s="3"/>
      <c r="AH8" s="3"/>
      <c r="AI8" s="3"/>
      <c r="AJ8" s="3"/>
      <c r="AK8" s="3"/>
      <c r="AL8" s="3"/>
      <c r="AM8" s="3"/>
      <c r="AN8" s="3"/>
      <c r="AO8" s="3"/>
      <c r="AP8" s="3"/>
      <c r="AQ8" s="3"/>
      <c r="AR8" s="3"/>
      <c r="AS8" s="3"/>
      <c r="AT8" s="3"/>
    </row>
    <row r="9" spans="2:46" ht="7.5" customHeight="1">
      <c r="B9" s="710"/>
      <c r="C9" s="711"/>
      <c r="D9" s="609"/>
      <c r="E9" s="609"/>
      <c r="F9" s="707"/>
      <c r="G9" s="9"/>
      <c r="H9" s="707"/>
      <c r="I9" s="625"/>
      <c r="J9" s="625"/>
      <c r="K9" s="625"/>
      <c r="L9" s="625"/>
      <c r="M9" s="708"/>
      <c r="N9" s="625"/>
      <c r="O9" s="625"/>
      <c r="P9" s="625"/>
      <c r="Q9" s="625"/>
      <c r="R9" s="625"/>
      <c r="S9" s="94"/>
      <c r="T9" s="9"/>
      <c r="U9" s="9"/>
      <c r="V9" s="179"/>
      <c r="W9" s="9"/>
      <c r="X9" s="10"/>
      <c r="Y9" s="707"/>
      <c r="Z9" s="707"/>
      <c r="AA9" s="625"/>
      <c r="AB9" s="625"/>
      <c r="AC9" s="708"/>
      <c r="AD9" s="3"/>
      <c r="AE9" s="3"/>
      <c r="AF9" s="3"/>
      <c r="AG9" s="3"/>
      <c r="AH9" s="3" t="s">
        <v>576</v>
      </c>
      <c r="AI9" s="3"/>
      <c r="AJ9" s="3"/>
      <c r="AK9" s="3"/>
      <c r="AL9" s="3"/>
      <c r="AM9" s="3"/>
      <c r="AN9" s="3"/>
      <c r="AO9" s="3"/>
      <c r="AP9" s="3"/>
      <c r="AQ9" s="3"/>
      <c r="AR9" s="3"/>
      <c r="AS9" s="3"/>
      <c r="AT9" s="3"/>
    </row>
    <row r="10" spans="2:46" ht="18.75" customHeight="1">
      <c r="B10" s="712"/>
      <c r="C10" s="713"/>
      <c r="D10" s="611"/>
      <c r="E10" s="611"/>
      <c r="F10" s="556"/>
      <c r="G10" s="4"/>
      <c r="H10" s="556"/>
      <c r="I10" s="557"/>
      <c r="J10" s="557"/>
      <c r="K10" s="557"/>
      <c r="L10" s="557"/>
      <c r="M10" s="558"/>
      <c r="N10" s="128"/>
      <c r="O10" s="180" t="s">
        <v>44</v>
      </c>
      <c r="P10" s="128"/>
      <c r="Q10" s="180" t="s">
        <v>44</v>
      </c>
      <c r="R10" s="128"/>
      <c r="S10" s="12"/>
      <c r="T10" s="724"/>
      <c r="U10" s="724"/>
      <c r="V10" s="724"/>
      <c r="W10" s="557" t="s">
        <v>405</v>
      </c>
      <c r="X10" s="558"/>
      <c r="Y10" s="556"/>
      <c r="Z10" s="556"/>
      <c r="AA10" s="557"/>
      <c r="AB10" s="557"/>
      <c r="AC10" s="558"/>
      <c r="AD10" s="3"/>
      <c r="AE10" s="3"/>
      <c r="AF10" s="3"/>
      <c r="AG10" s="3"/>
      <c r="AH10" s="3" t="s">
        <v>518</v>
      </c>
      <c r="AI10" s="3"/>
      <c r="AJ10" s="3"/>
      <c r="AK10" s="3"/>
      <c r="AL10" s="3"/>
      <c r="AM10" s="3"/>
      <c r="AN10" s="3"/>
      <c r="AO10" s="3"/>
      <c r="AP10" s="3"/>
      <c r="AQ10" s="3"/>
      <c r="AR10" s="3"/>
      <c r="AS10" s="3"/>
      <c r="AT10" s="3"/>
    </row>
    <row r="11" spans="2:46" ht="18.75" customHeight="1">
      <c r="B11" s="714"/>
      <c r="C11" s="715"/>
      <c r="D11" s="610"/>
      <c r="E11" s="610"/>
      <c r="F11" s="581"/>
      <c r="G11" s="36" t="s">
        <v>340</v>
      </c>
      <c r="H11" s="581"/>
      <c r="I11" s="582"/>
      <c r="J11" s="582"/>
      <c r="K11" s="582"/>
      <c r="L11" s="582"/>
      <c r="M11" s="583"/>
      <c r="N11" s="167"/>
      <c r="O11" s="177" t="s">
        <v>363</v>
      </c>
      <c r="P11" s="167"/>
      <c r="Q11" s="177" t="s">
        <v>363</v>
      </c>
      <c r="R11" s="167"/>
      <c r="S11" s="93"/>
      <c r="T11" s="178" t="s">
        <v>364</v>
      </c>
      <c r="U11" s="721"/>
      <c r="V11" s="721"/>
      <c r="W11" s="7" t="s">
        <v>367</v>
      </c>
      <c r="X11" s="37"/>
      <c r="Y11" s="707"/>
      <c r="Z11" s="707"/>
      <c r="AA11" s="625"/>
      <c r="AB11" s="625"/>
      <c r="AC11" s="708"/>
      <c r="AD11" s="3"/>
      <c r="AE11" s="3"/>
      <c r="AF11" s="3"/>
      <c r="AG11" s="3"/>
      <c r="AH11" s="3" t="s">
        <v>193</v>
      </c>
      <c r="AI11" s="3"/>
      <c r="AJ11" s="3"/>
      <c r="AK11" s="3"/>
      <c r="AL11" s="3"/>
      <c r="AM11" s="3"/>
      <c r="AN11" s="3"/>
      <c r="AO11" s="3"/>
      <c r="AP11" s="3"/>
      <c r="AQ11" s="3"/>
      <c r="AR11" s="3"/>
      <c r="AS11" s="3"/>
      <c r="AT11" s="3"/>
    </row>
    <row r="12" spans="2:46" ht="7.5" customHeight="1">
      <c r="B12" s="716"/>
      <c r="C12" s="717"/>
      <c r="D12" s="609"/>
      <c r="E12" s="609"/>
      <c r="F12" s="707"/>
      <c r="G12" s="19"/>
      <c r="H12" s="707"/>
      <c r="I12" s="625"/>
      <c r="J12" s="625"/>
      <c r="K12" s="625"/>
      <c r="L12" s="625"/>
      <c r="M12" s="708"/>
      <c r="N12" s="625" t="s">
        <v>368</v>
      </c>
      <c r="O12" s="625"/>
      <c r="P12" s="625"/>
      <c r="Q12" s="625"/>
      <c r="R12" s="625"/>
      <c r="S12" s="94"/>
      <c r="T12" s="9"/>
      <c r="U12" s="9"/>
      <c r="V12" s="113"/>
      <c r="W12" s="9"/>
      <c r="X12" s="10"/>
      <c r="Y12" s="707"/>
      <c r="Z12" s="718"/>
      <c r="AA12" s="719"/>
      <c r="AB12" s="719"/>
      <c r="AC12" s="720"/>
      <c r="AD12" s="3"/>
      <c r="AE12" s="3"/>
      <c r="AF12" s="3"/>
      <c r="AG12" s="3"/>
      <c r="AH12" s="3"/>
      <c r="AI12" s="3"/>
      <c r="AJ12" s="3"/>
      <c r="AK12" s="3"/>
      <c r="AL12" s="3"/>
      <c r="AM12" s="3"/>
      <c r="AN12" s="3"/>
      <c r="AO12" s="3"/>
      <c r="AP12" s="3"/>
      <c r="AQ12" s="3"/>
      <c r="AR12" s="3"/>
      <c r="AS12" s="3"/>
      <c r="AT12" s="3"/>
    </row>
    <row r="13" spans="2:46" ht="7.5" customHeight="1">
      <c r="B13" s="710"/>
      <c r="C13" s="711"/>
      <c r="D13" s="609"/>
      <c r="E13" s="609"/>
      <c r="F13" s="707"/>
      <c r="G13" s="9"/>
      <c r="H13" s="707"/>
      <c r="I13" s="625"/>
      <c r="J13" s="625"/>
      <c r="K13" s="625"/>
      <c r="L13" s="625"/>
      <c r="M13" s="708"/>
      <c r="N13" s="625"/>
      <c r="O13" s="625"/>
      <c r="P13" s="625"/>
      <c r="Q13" s="625"/>
      <c r="R13" s="625"/>
      <c r="S13" s="94"/>
      <c r="T13" s="9"/>
      <c r="U13" s="9"/>
      <c r="V13" s="179"/>
      <c r="W13" s="9"/>
      <c r="X13" s="10"/>
      <c r="Y13" s="707"/>
      <c r="Z13" s="707"/>
      <c r="AA13" s="625"/>
      <c r="AB13" s="625"/>
      <c r="AC13" s="708"/>
      <c r="AD13" s="3"/>
      <c r="AE13" s="3"/>
      <c r="AF13" s="3"/>
      <c r="AG13" s="3"/>
      <c r="AH13" s="3"/>
      <c r="AI13" s="3"/>
      <c r="AJ13" s="3"/>
      <c r="AK13" s="3"/>
      <c r="AL13" s="3"/>
      <c r="AM13" s="3"/>
      <c r="AN13" s="3"/>
      <c r="AO13" s="3"/>
      <c r="AP13" s="3"/>
      <c r="AQ13" s="3"/>
      <c r="AR13" s="3"/>
      <c r="AS13" s="3"/>
      <c r="AT13" s="3"/>
    </row>
    <row r="14" spans="2:46" ht="18.75" customHeight="1">
      <c r="B14" s="712"/>
      <c r="C14" s="713"/>
      <c r="D14" s="611"/>
      <c r="E14" s="611"/>
      <c r="F14" s="556"/>
      <c r="G14" s="4"/>
      <c r="H14" s="556"/>
      <c r="I14" s="557"/>
      <c r="J14" s="557"/>
      <c r="K14" s="557"/>
      <c r="L14" s="557"/>
      <c r="M14" s="558"/>
      <c r="N14" s="128"/>
      <c r="O14" s="180" t="s">
        <v>363</v>
      </c>
      <c r="P14" s="128"/>
      <c r="Q14" s="180" t="s">
        <v>363</v>
      </c>
      <c r="R14" s="128"/>
      <c r="S14" s="12"/>
      <c r="T14" s="724"/>
      <c r="U14" s="724"/>
      <c r="V14" s="724"/>
      <c r="W14" s="557" t="s">
        <v>405</v>
      </c>
      <c r="X14" s="558"/>
      <c r="Y14" s="556"/>
      <c r="Z14" s="556"/>
      <c r="AA14" s="557"/>
      <c r="AB14" s="557"/>
      <c r="AC14" s="558"/>
      <c r="AD14" s="3"/>
      <c r="AE14" s="3"/>
      <c r="AF14" s="3"/>
      <c r="AG14" s="3"/>
      <c r="AH14" s="3" t="s">
        <v>94</v>
      </c>
      <c r="AI14" s="3"/>
      <c r="AJ14" s="3"/>
      <c r="AK14" s="3"/>
      <c r="AL14" s="3"/>
      <c r="AM14" s="3"/>
      <c r="AN14" s="3"/>
      <c r="AO14" s="3"/>
      <c r="AP14" s="3"/>
      <c r="AQ14" s="3"/>
      <c r="AR14" s="3"/>
      <c r="AS14" s="3"/>
      <c r="AT14" s="3"/>
    </row>
    <row r="15" spans="2:46" ht="18.75" customHeight="1">
      <c r="B15" s="714"/>
      <c r="C15" s="715"/>
      <c r="D15" s="610"/>
      <c r="E15" s="610"/>
      <c r="F15" s="581"/>
      <c r="G15" s="36" t="s">
        <v>340</v>
      </c>
      <c r="H15" s="581"/>
      <c r="I15" s="582"/>
      <c r="J15" s="582"/>
      <c r="K15" s="582"/>
      <c r="L15" s="582"/>
      <c r="M15" s="583"/>
      <c r="N15" s="167"/>
      <c r="O15" s="177" t="s">
        <v>363</v>
      </c>
      <c r="P15" s="167"/>
      <c r="Q15" s="177" t="s">
        <v>363</v>
      </c>
      <c r="R15" s="167"/>
      <c r="S15" s="93"/>
      <c r="T15" s="178" t="s">
        <v>364</v>
      </c>
      <c r="U15" s="721"/>
      <c r="V15" s="721"/>
      <c r="W15" s="7" t="s">
        <v>367</v>
      </c>
      <c r="X15" s="37"/>
      <c r="Y15" s="707"/>
      <c r="Z15" s="707"/>
      <c r="AA15" s="625"/>
      <c r="AB15" s="625"/>
      <c r="AC15" s="708"/>
      <c r="AD15" s="3"/>
      <c r="AE15" s="3"/>
      <c r="AF15" s="3"/>
      <c r="AG15" s="3"/>
      <c r="AH15" s="3" t="s">
        <v>95</v>
      </c>
      <c r="AI15" s="3"/>
      <c r="AJ15" s="3"/>
      <c r="AK15" s="3"/>
      <c r="AL15" s="3"/>
      <c r="AM15" s="3"/>
      <c r="AN15" s="3"/>
      <c r="AO15" s="3"/>
      <c r="AP15" s="3"/>
      <c r="AQ15" s="3"/>
      <c r="AR15" s="3"/>
      <c r="AS15" s="3"/>
      <c r="AT15" s="3"/>
    </row>
    <row r="16" spans="2:46" ht="7.5" customHeight="1">
      <c r="B16" s="716"/>
      <c r="C16" s="717"/>
      <c r="D16" s="609"/>
      <c r="E16" s="609"/>
      <c r="F16" s="707"/>
      <c r="G16" s="19"/>
      <c r="H16" s="707"/>
      <c r="I16" s="625"/>
      <c r="J16" s="625"/>
      <c r="K16" s="625"/>
      <c r="L16" s="625"/>
      <c r="M16" s="708"/>
      <c r="N16" s="625" t="s">
        <v>368</v>
      </c>
      <c r="O16" s="625"/>
      <c r="P16" s="625"/>
      <c r="Q16" s="625"/>
      <c r="R16" s="625"/>
      <c r="S16" s="94"/>
      <c r="T16" s="9"/>
      <c r="U16" s="9"/>
      <c r="V16" s="113"/>
      <c r="W16" s="9"/>
      <c r="X16" s="10"/>
      <c r="Y16" s="707"/>
      <c r="Z16" s="718"/>
      <c r="AA16" s="719"/>
      <c r="AB16" s="719"/>
      <c r="AC16" s="720"/>
      <c r="AD16" s="3"/>
      <c r="AE16" s="3"/>
      <c r="AF16" s="3"/>
      <c r="AG16" s="3"/>
      <c r="AH16" s="3" t="s">
        <v>96</v>
      </c>
      <c r="AI16" s="3"/>
      <c r="AJ16" s="3"/>
      <c r="AK16" s="3"/>
      <c r="AL16" s="3"/>
      <c r="AM16" s="3"/>
      <c r="AN16" s="3"/>
      <c r="AO16" s="3"/>
      <c r="AP16" s="3"/>
      <c r="AQ16" s="3"/>
      <c r="AR16" s="3"/>
      <c r="AS16" s="3"/>
      <c r="AT16" s="3"/>
    </row>
    <row r="17" spans="2:46" ht="7.5" customHeight="1">
      <c r="B17" s="710"/>
      <c r="C17" s="711"/>
      <c r="D17" s="609"/>
      <c r="E17" s="609"/>
      <c r="F17" s="707"/>
      <c r="G17" s="9"/>
      <c r="H17" s="707"/>
      <c r="I17" s="625"/>
      <c r="J17" s="625"/>
      <c r="K17" s="625"/>
      <c r="L17" s="625"/>
      <c r="M17" s="708"/>
      <c r="N17" s="625"/>
      <c r="O17" s="625"/>
      <c r="P17" s="625"/>
      <c r="Q17" s="625"/>
      <c r="R17" s="625"/>
      <c r="S17" s="94"/>
      <c r="T17" s="9"/>
      <c r="U17" s="9"/>
      <c r="V17" s="179"/>
      <c r="W17" s="9"/>
      <c r="X17" s="10"/>
      <c r="Y17" s="707"/>
      <c r="Z17" s="707"/>
      <c r="AA17" s="625"/>
      <c r="AB17" s="625"/>
      <c r="AC17" s="708"/>
      <c r="AD17" s="3"/>
      <c r="AE17" s="3"/>
      <c r="AF17" s="3"/>
      <c r="AG17" s="3"/>
      <c r="AH17" s="3" t="s">
        <v>97</v>
      </c>
      <c r="AI17" s="3"/>
      <c r="AJ17" s="3"/>
      <c r="AK17" s="3"/>
      <c r="AL17" s="3"/>
      <c r="AM17" s="3"/>
      <c r="AN17" s="3"/>
      <c r="AO17" s="3"/>
      <c r="AP17" s="3"/>
      <c r="AQ17" s="3"/>
      <c r="AR17" s="3"/>
      <c r="AS17" s="3"/>
      <c r="AT17" s="3"/>
    </row>
    <row r="18" spans="2:46" ht="18.75" customHeight="1">
      <c r="B18" s="712"/>
      <c r="C18" s="713"/>
      <c r="D18" s="611"/>
      <c r="E18" s="611"/>
      <c r="F18" s="556"/>
      <c r="G18" s="4"/>
      <c r="H18" s="556"/>
      <c r="I18" s="557"/>
      <c r="J18" s="557"/>
      <c r="K18" s="557"/>
      <c r="L18" s="557"/>
      <c r="M18" s="558"/>
      <c r="N18" s="128"/>
      <c r="O18" s="180" t="s">
        <v>363</v>
      </c>
      <c r="P18" s="128"/>
      <c r="Q18" s="180" t="s">
        <v>363</v>
      </c>
      <c r="R18" s="128"/>
      <c r="S18" s="12"/>
      <c r="T18" s="724"/>
      <c r="U18" s="724"/>
      <c r="V18" s="724"/>
      <c r="W18" s="557" t="s">
        <v>405</v>
      </c>
      <c r="X18" s="558"/>
      <c r="Y18" s="556"/>
      <c r="Z18" s="556"/>
      <c r="AA18" s="557"/>
      <c r="AB18" s="557"/>
      <c r="AC18" s="558"/>
      <c r="AD18" s="3"/>
      <c r="AE18" s="3"/>
      <c r="AF18" s="3"/>
      <c r="AG18" s="3"/>
      <c r="AH18" s="3"/>
      <c r="AI18" s="3"/>
      <c r="AJ18" s="3"/>
      <c r="AK18" s="3"/>
      <c r="AL18" s="3"/>
      <c r="AM18" s="3"/>
      <c r="AN18" s="3"/>
      <c r="AO18" s="3"/>
      <c r="AP18" s="3"/>
      <c r="AQ18" s="3"/>
      <c r="AR18" s="3"/>
      <c r="AS18" s="3"/>
      <c r="AT18" s="3"/>
    </row>
    <row r="19" spans="2:46" ht="18.75" customHeight="1">
      <c r="B19" s="714"/>
      <c r="C19" s="715"/>
      <c r="D19" s="610"/>
      <c r="E19" s="610"/>
      <c r="F19" s="581"/>
      <c r="G19" s="36" t="s">
        <v>340</v>
      </c>
      <c r="H19" s="581"/>
      <c r="I19" s="582"/>
      <c r="J19" s="582"/>
      <c r="K19" s="582"/>
      <c r="L19" s="582"/>
      <c r="M19" s="583"/>
      <c r="N19" s="167"/>
      <c r="O19" s="177" t="s">
        <v>363</v>
      </c>
      <c r="P19" s="167"/>
      <c r="Q19" s="177" t="s">
        <v>363</v>
      </c>
      <c r="R19" s="167"/>
      <c r="S19" s="93"/>
      <c r="T19" s="178" t="s">
        <v>364</v>
      </c>
      <c r="U19" s="721"/>
      <c r="V19" s="721"/>
      <c r="W19" s="7" t="s">
        <v>367</v>
      </c>
      <c r="X19" s="37"/>
      <c r="Y19" s="707"/>
      <c r="Z19" s="707"/>
      <c r="AA19" s="625"/>
      <c r="AB19" s="625"/>
      <c r="AC19" s="708"/>
      <c r="AD19" s="3"/>
      <c r="AE19" s="3"/>
      <c r="AF19" s="3"/>
      <c r="AG19" s="3"/>
      <c r="AH19" s="3"/>
      <c r="AI19" s="3"/>
      <c r="AJ19" s="3"/>
      <c r="AK19" s="3"/>
      <c r="AL19" s="3"/>
      <c r="AM19" s="3"/>
      <c r="AN19" s="3"/>
      <c r="AO19" s="3"/>
      <c r="AP19" s="3"/>
      <c r="AQ19" s="3"/>
      <c r="AR19" s="3"/>
      <c r="AS19" s="3"/>
      <c r="AT19" s="3"/>
    </row>
    <row r="20" spans="2:46" ht="7.5" customHeight="1">
      <c r="B20" s="716"/>
      <c r="C20" s="717"/>
      <c r="D20" s="609"/>
      <c r="E20" s="609"/>
      <c r="F20" s="707"/>
      <c r="G20" s="19"/>
      <c r="H20" s="707"/>
      <c r="I20" s="625"/>
      <c r="J20" s="625"/>
      <c r="K20" s="625"/>
      <c r="L20" s="625"/>
      <c r="M20" s="708"/>
      <c r="N20" s="625" t="s">
        <v>368</v>
      </c>
      <c r="O20" s="625"/>
      <c r="P20" s="625"/>
      <c r="Q20" s="625"/>
      <c r="R20" s="625"/>
      <c r="S20" s="94"/>
      <c r="T20" s="9"/>
      <c r="U20" s="9"/>
      <c r="V20" s="113"/>
      <c r="W20" s="9"/>
      <c r="X20" s="10"/>
      <c r="Y20" s="707"/>
      <c r="Z20" s="718"/>
      <c r="AA20" s="719"/>
      <c r="AB20" s="719"/>
      <c r="AC20" s="720"/>
      <c r="AD20" s="3"/>
      <c r="AE20" s="3"/>
      <c r="AF20" s="3"/>
      <c r="AG20" s="3"/>
      <c r="AH20" s="3"/>
      <c r="AI20" s="3"/>
      <c r="AJ20" s="3"/>
      <c r="AK20" s="3"/>
      <c r="AL20" s="3"/>
      <c r="AM20" s="3"/>
      <c r="AN20" s="3"/>
      <c r="AO20" s="3"/>
      <c r="AP20" s="3"/>
      <c r="AQ20" s="3"/>
      <c r="AR20" s="3"/>
      <c r="AS20" s="3"/>
      <c r="AT20" s="3"/>
    </row>
    <row r="21" spans="2:46" ht="7.5" customHeight="1">
      <c r="B21" s="710"/>
      <c r="C21" s="711"/>
      <c r="D21" s="609"/>
      <c r="E21" s="609"/>
      <c r="F21" s="707"/>
      <c r="G21" s="9"/>
      <c r="H21" s="707"/>
      <c r="I21" s="625"/>
      <c r="J21" s="625"/>
      <c r="K21" s="625"/>
      <c r="L21" s="625"/>
      <c r="M21" s="708"/>
      <c r="N21" s="625"/>
      <c r="O21" s="625"/>
      <c r="P21" s="625"/>
      <c r="Q21" s="625"/>
      <c r="R21" s="625"/>
      <c r="S21" s="94"/>
      <c r="T21" s="9"/>
      <c r="U21" s="9"/>
      <c r="V21" s="179"/>
      <c r="W21" s="9"/>
      <c r="X21" s="10"/>
      <c r="Y21" s="707"/>
      <c r="Z21" s="707"/>
      <c r="AA21" s="625"/>
      <c r="AB21" s="625"/>
      <c r="AC21" s="708"/>
      <c r="AD21" s="3"/>
      <c r="AE21" s="3"/>
      <c r="AF21" s="3"/>
      <c r="AG21" s="3"/>
      <c r="AH21" s="3"/>
      <c r="AI21" s="3"/>
      <c r="AJ21" s="3"/>
      <c r="AK21" s="3"/>
      <c r="AL21" s="3"/>
      <c r="AM21" s="3"/>
      <c r="AN21" s="3"/>
      <c r="AO21" s="3"/>
      <c r="AP21" s="3"/>
      <c r="AQ21" s="3"/>
      <c r="AR21" s="3"/>
      <c r="AS21" s="3"/>
      <c r="AT21" s="3"/>
    </row>
    <row r="22" spans="2:46" ht="18.75" customHeight="1">
      <c r="B22" s="712"/>
      <c r="C22" s="713"/>
      <c r="D22" s="611"/>
      <c r="E22" s="611"/>
      <c r="F22" s="556"/>
      <c r="G22" s="4"/>
      <c r="H22" s="556"/>
      <c r="I22" s="557"/>
      <c r="J22" s="557"/>
      <c r="K22" s="557"/>
      <c r="L22" s="557"/>
      <c r="M22" s="558"/>
      <c r="N22" s="128"/>
      <c r="O22" s="180" t="s">
        <v>363</v>
      </c>
      <c r="P22" s="128"/>
      <c r="Q22" s="180" t="s">
        <v>363</v>
      </c>
      <c r="R22" s="128"/>
      <c r="S22" s="12"/>
      <c r="T22" s="724"/>
      <c r="U22" s="724"/>
      <c r="V22" s="724"/>
      <c r="W22" s="557" t="s">
        <v>405</v>
      </c>
      <c r="X22" s="558"/>
      <c r="Y22" s="556"/>
      <c r="Z22" s="556"/>
      <c r="AA22" s="557"/>
      <c r="AB22" s="557"/>
      <c r="AC22" s="558"/>
      <c r="AD22" s="3"/>
      <c r="AE22" s="3"/>
      <c r="AF22" s="3"/>
      <c r="AG22" s="3"/>
      <c r="AH22" s="3"/>
      <c r="AI22" s="3"/>
      <c r="AJ22" s="3"/>
      <c r="AK22" s="3"/>
      <c r="AL22" s="3"/>
      <c r="AM22" s="3"/>
      <c r="AN22" s="3"/>
      <c r="AO22" s="3"/>
      <c r="AP22" s="3"/>
      <c r="AQ22" s="3"/>
      <c r="AR22" s="3"/>
      <c r="AS22" s="3"/>
      <c r="AT22" s="3"/>
    </row>
    <row r="23" spans="2:46" ht="18.75" customHeight="1">
      <c r="B23" s="714"/>
      <c r="C23" s="715"/>
      <c r="D23" s="610"/>
      <c r="E23" s="610"/>
      <c r="F23" s="581"/>
      <c r="G23" s="36" t="s">
        <v>340</v>
      </c>
      <c r="H23" s="581"/>
      <c r="I23" s="582"/>
      <c r="J23" s="582"/>
      <c r="K23" s="582"/>
      <c r="L23" s="582"/>
      <c r="M23" s="583"/>
      <c r="N23" s="167"/>
      <c r="O23" s="177" t="s">
        <v>363</v>
      </c>
      <c r="P23" s="167"/>
      <c r="Q23" s="177" t="s">
        <v>363</v>
      </c>
      <c r="R23" s="167"/>
      <c r="S23" s="93"/>
      <c r="T23" s="178" t="s">
        <v>364</v>
      </c>
      <c r="U23" s="721"/>
      <c r="V23" s="721"/>
      <c r="W23" s="7" t="s">
        <v>367</v>
      </c>
      <c r="X23" s="37"/>
      <c r="Y23" s="707"/>
      <c r="Z23" s="707"/>
      <c r="AA23" s="625"/>
      <c r="AB23" s="625"/>
      <c r="AC23" s="708"/>
      <c r="AD23" s="3"/>
      <c r="AE23" s="3"/>
      <c r="AF23" s="3"/>
      <c r="AG23" s="3"/>
      <c r="AH23" s="3"/>
      <c r="AI23" s="3"/>
      <c r="AJ23" s="3"/>
      <c r="AK23" s="3"/>
      <c r="AL23" s="3"/>
      <c r="AM23" s="3"/>
      <c r="AN23" s="3"/>
      <c r="AO23" s="3"/>
      <c r="AP23" s="3"/>
      <c r="AQ23" s="3"/>
      <c r="AR23" s="3"/>
      <c r="AS23" s="3"/>
      <c r="AT23" s="3"/>
    </row>
    <row r="24" spans="2:46" ht="7.5" customHeight="1">
      <c r="B24" s="716"/>
      <c r="C24" s="717"/>
      <c r="D24" s="609"/>
      <c r="E24" s="609"/>
      <c r="F24" s="707"/>
      <c r="G24" s="19"/>
      <c r="H24" s="707"/>
      <c r="I24" s="625"/>
      <c r="J24" s="625"/>
      <c r="K24" s="625"/>
      <c r="L24" s="625"/>
      <c r="M24" s="708"/>
      <c r="N24" s="625" t="s">
        <v>368</v>
      </c>
      <c r="O24" s="625"/>
      <c r="P24" s="625"/>
      <c r="Q24" s="625"/>
      <c r="R24" s="625"/>
      <c r="S24" s="94"/>
      <c r="T24" s="9"/>
      <c r="U24" s="9"/>
      <c r="V24" s="113"/>
      <c r="W24" s="9"/>
      <c r="X24" s="10"/>
      <c r="Y24" s="707"/>
      <c r="Z24" s="718"/>
      <c r="AA24" s="719"/>
      <c r="AB24" s="719"/>
      <c r="AC24" s="720"/>
      <c r="AD24" s="3"/>
      <c r="AE24" s="3"/>
      <c r="AF24" s="3"/>
      <c r="AG24" s="3"/>
      <c r="AH24" s="3"/>
      <c r="AI24" s="3"/>
      <c r="AJ24" s="3"/>
      <c r="AK24" s="3"/>
      <c r="AL24" s="3"/>
      <c r="AM24" s="3"/>
      <c r="AN24" s="3"/>
      <c r="AO24" s="3"/>
      <c r="AP24" s="3"/>
      <c r="AQ24" s="3"/>
      <c r="AR24" s="3"/>
      <c r="AS24" s="3"/>
      <c r="AT24" s="3"/>
    </row>
    <row r="25" spans="2:46" ht="7.5" customHeight="1">
      <c r="B25" s="710"/>
      <c r="C25" s="711"/>
      <c r="D25" s="609"/>
      <c r="E25" s="609"/>
      <c r="F25" s="707"/>
      <c r="G25" s="9"/>
      <c r="H25" s="707"/>
      <c r="I25" s="625"/>
      <c r="J25" s="625"/>
      <c r="K25" s="625"/>
      <c r="L25" s="625"/>
      <c r="M25" s="708"/>
      <c r="N25" s="625"/>
      <c r="O25" s="625"/>
      <c r="P25" s="625"/>
      <c r="Q25" s="625"/>
      <c r="R25" s="625"/>
      <c r="S25" s="94"/>
      <c r="T25" s="9"/>
      <c r="U25" s="9"/>
      <c r="V25" s="179"/>
      <c r="W25" s="9"/>
      <c r="X25" s="10"/>
      <c r="Y25" s="707"/>
      <c r="Z25" s="707"/>
      <c r="AA25" s="625"/>
      <c r="AB25" s="625"/>
      <c r="AC25" s="708"/>
      <c r="AD25" s="3"/>
      <c r="AE25" s="3"/>
      <c r="AF25" s="3"/>
      <c r="AG25" s="3"/>
      <c r="AH25" s="3"/>
      <c r="AI25" s="3"/>
      <c r="AJ25" s="3"/>
      <c r="AK25" s="3"/>
      <c r="AL25" s="3"/>
      <c r="AM25" s="3"/>
      <c r="AN25" s="3"/>
      <c r="AO25" s="3"/>
      <c r="AP25" s="3"/>
      <c r="AQ25" s="3"/>
      <c r="AR25" s="3"/>
      <c r="AS25" s="3"/>
      <c r="AT25" s="3"/>
    </row>
    <row r="26" spans="2:46" ht="18.75" customHeight="1">
      <c r="B26" s="712"/>
      <c r="C26" s="713"/>
      <c r="D26" s="611"/>
      <c r="E26" s="611"/>
      <c r="F26" s="556"/>
      <c r="G26" s="4"/>
      <c r="H26" s="556"/>
      <c r="I26" s="557"/>
      <c r="J26" s="557"/>
      <c r="K26" s="557"/>
      <c r="L26" s="557"/>
      <c r="M26" s="558"/>
      <c r="N26" s="128"/>
      <c r="O26" s="180" t="s">
        <v>363</v>
      </c>
      <c r="P26" s="128"/>
      <c r="Q26" s="180" t="s">
        <v>363</v>
      </c>
      <c r="R26" s="128"/>
      <c r="S26" s="12"/>
      <c r="T26" s="724"/>
      <c r="U26" s="724"/>
      <c r="V26" s="724"/>
      <c r="W26" s="557" t="s">
        <v>405</v>
      </c>
      <c r="X26" s="558"/>
      <c r="Y26" s="556"/>
      <c r="Z26" s="556"/>
      <c r="AA26" s="557"/>
      <c r="AB26" s="557"/>
      <c r="AC26" s="558"/>
      <c r="AD26" s="3"/>
      <c r="AE26" s="3"/>
      <c r="AF26" s="3"/>
      <c r="AG26" s="3"/>
      <c r="AH26" s="3"/>
      <c r="AI26" s="3"/>
      <c r="AJ26" s="3"/>
      <c r="AK26" s="3"/>
      <c r="AL26" s="3"/>
      <c r="AM26" s="3"/>
      <c r="AN26" s="3"/>
      <c r="AO26" s="3"/>
      <c r="AP26" s="3"/>
      <c r="AQ26" s="3"/>
      <c r="AR26" s="3"/>
      <c r="AS26" s="3"/>
      <c r="AT26" s="3"/>
    </row>
    <row r="27" spans="2:46" ht="18.75" customHeight="1">
      <c r="B27" s="714"/>
      <c r="C27" s="715"/>
      <c r="D27" s="610"/>
      <c r="E27" s="610"/>
      <c r="F27" s="581"/>
      <c r="G27" s="36" t="s">
        <v>340</v>
      </c>
      <c r="H27" s="581"/>
      <c r="I27" s="582"/>
      <c r="J27" s="582"/>
      <c r="K27" s="582"/>
      <c r="L27" s="582"/>
      <c r="M27" s="583"/>
      <c r="N27" s="167"/>
      <c r="O27" s="177" t="s">
        <v>363</v>
      </c>
      <c r="P27" s="167"/>
      <c r="Q27" s="177" t="s">
        <v>363</v>
      </c>
      <c r="R27" s="167"/>
      <c r="S27" s="93"/>
      <c r="T27" s="178" t="s">
        <v>364</v>
      </c>
      <c r="U27" s="721"/>
      <c r="V27" s="721"/>
      <c r="W27" s="7" t="s">
        <v>367</v>
      </c>
      <c r="X27" s="37"/>
      <c r="Y27" s="707"/>
      <c r="Z27" s="707"/>
      <c r="AA27" s="625"/>
      <c r="AB27" s="625"/>
      <c r="AC27" s="708"/>
      <c r="AD27" s="3"/>
      <c r="AE27" s="3"/>
      <c r="AF27" s="3"/>
      <c r="AG27" s="3"/>
      <c r="AH27" s="3"/>
      <c r="AI27" s="3"/>
      <c r="AJ27" s="3"/>
      <c r="AK27" s="3"/>
      <c r="AL27" s="3"/>
      <c r="AM27" s="3"/>
      <c r="AN27" s="3"/>
      <c r="AO27" s="3"/>
      <c r="AP27" s="3"/>
      <c r="AQ27" s="3"/>
      <c r="AR27" s="3"/>
      <c r="AS27" s="3"/>
      <c r="AT27" s="3"/>
    </row>
    <row r="28" spans="2:46" ht="7.5" customHeight="1">
      <c r="B28" s="716"/>
      <c r="C28" s="717"/>
      <c r="D28" s="609"/>
      <c r="E28" s="609"/>
      <c r="F28" s="707"/>
      <c r="G28" s="19"/>
      <c r="H28" s="707"/>
      <c r="I28" s="625"/>
      <c r="J28" s="625"/>
      <c r="K28" s="625"/>
      <c r="L28" s="625"/>
      <c r="M28" s="708"/>
      <c r="N28" s="625" t="s">
        <v>368</v>
      </c>
      <c r="O28" s="625"/>
      <c r="P28" s="625"/>
      <c r="Q28" s="625"/>
      <c r="R28" s="625"/>
      <c r="S28" s="94"/>
      <c r="T28" s="9"/>
      <c r="U28" s="9"/>
      <c r="V28" s="113"/>
      <c r="W28" s="9"/>
      <c r="X28" s="10"/>
      <c r="Y28" s="707"/>
      <c r="Z28" s="718"/>
      <c r="AA28" s="719"/>
      <c r="AB28" s="719"/>
      <c r="AC28" s="720"/>
      <c r="AD28" s="3"/>
      <c r="AE28" s="3"/>
      <c r="AF28" s="3"/>
      <c r="AG28" s="3"/>
      <c r="AH28" s="3"/>
      <c r="AI28" s="3"/>
      <c r="AJ28" s="3"/>
      <c r="AK28" s="3"/>
      <c r="AL28" s="3"/>
      <c r="AM28" s="3"/>
      <c r="AN28" s="3"/>
      <c r="AO28" s="3"/>
      <c r="AP28" s="3"/>
      <c r="AQ28" s="3"/>
      <c r="AR28" s="3"/>
      <c r="AS28" s="3"/>
      <c r="AT28" s="3"/>
    </row>
    <row r="29" spans="2:46" ht="7.5" customHeight="1">
      <c r="B29" s="710"/>
      <c r="C29" s="711"/>
      <c r="D29" s="609"/>
      <c r="E29" s="609"/>
      <c r="F29" s="707"/>
      <c r="G29" s="9"/>
      <c r="H29" s="707"/>
      <c r="I29" s="625"/>
      <c r="J29" s="625"/>
      <c r="K29" s="625"/>
      <c r="L29" s="625"/>
      <c r="M29" s="708"/>
      <c r="N29" s="625"/>
      <c r="O29" s="625"/>
      <c r="P29" s="625"/>
      <c r="Q29" s="625"/>
      <c r="R29" s="625"/>
      <c r="S29" s="94"/>
      <c r="T29" s="9"/>
      <c r="U29" s="9"/>
      <c r="V29" s="179"/>
      <c r="W29" s="9"/>
      <c r="X29" s="10"/>
      <c r="Y29" s="707"/>
      <c r="Z29" s="707"/>
      <c r="AA29" s="625"/>
      <c r="AB29" s="625"/>
      <c r="AC29" s="708"/>
      <c r="AD29" s="3"/>
      <c r="AE29" s="3"/>
      <c r="AF29" s="3"/>
      <c r="AG29" s="3"/>
      <c r="AH29" s="3"/>
      <c r="AI29" s="3"/>
      <c r="AJ29" s="3"/>
      <c r="AK29" s="3"/>
      <c r="AL29" s="3"/>
      <c r="AM29" s="3"/>
      <c r="AN29" s="3"/>
      <c r="AO29" s="3"/>
      <c r="AP29" s="3"/>
      <c r="AQ29" s="3"/>
      <c r="AR29" s="3"/>
      <c r="AS29" s="3"/>
      <c r="AT29" s="3"/>
    </row>
    <row r="30" spans="2:46" ht="18.75" customHeight="1">
      <c r="B30" s="712"/>
      <c r="C30" s="713"/>
      <c r="D30" s="611"/>
      <c r="E30" s="611"/>
      <c r="F30" s="556"/>
      <c r="G30" s="4"/>
      <c r="H30" s="556"/>
      <c r="I30" s="557"/>
      <c r="J30" s="557"/>
      <c r="K30" s="557"/>
      <c r="L30" s="557"/>
      <c r="M30" s="558"/>
      <c r="N30" s="128"/>
      <c r="O30" s="180" t="s">
        <v>363</v>
      </c>
      <c r="P30" s="128"/>
      <c r="Q30" s="180" t="s">
        <v>363</v>
      </c>
      <c r="R30" s="128"/>
      <c r="S30" s="12"/>
      <c r="T30" s="724"/>
      <c r="U30" s="724"/>
      <c r="V30" s="724"/>
      <c r="W30" s="557" t="s">
        <v>405</v>
      </c>
      <c r="X30" s="558"/>
      <c r="Y30" s="556"/>
      <c r="Z30" s="556"/>
      <c r="AA30" s="557"/>
      <c r="AB30" s="557"/>
      <c r="AC30" s="558"/>
      <c r="AD30" s="3"/>
      <c r="AE30" s="3"/>
      <c r="AF30" s="3"/>
      <c r="AG30" s="3"/>
      <c r="AH30" s="3"/>
      <c r="AI30" s="3"/>
      <c r="AJ30" s="3"/>
      <c r="AK30" s="3"/>
      <c r="AL30" s="3"/>
      <c r="AM30" s="3"/>
      <c r="AN30" s="3"/>
      <c r="AO30" s="3"/>
      <c r="AP30" s="3"/>
      <c r="AQ30" s="3"/>
      <c r="AR30" s="3"/>
      <c r="AS30" s="3"/>
      <c r="AT30" s="3"/>
    </row>
    <row r="31" spans="2:46" ht="18.75" customHeight="1">
      <c r="B31" s="714"/>
      <c r="C31" s="715"/>
      <c r="D31" s="610"/>
      <c r="E31" s="610"/>
      <c r="F31" s="581"/>
      <c r="G31" s="36" t="s">
        <v>340</v>
      </c>
      <c r="H31" s="581"/>
      <c r="I31" s="582"/>
      <c r="J31" s="582"/>
      <c r="K31" s="582"/>
      <c r="L31" s="582"/>
      <c r="M31" s="583"/>
      <c r="N31" s="167"/>
      <c r="O31" s="177" t="s">
        <v>363</v>
      </c>
      <c r="P31" s="167"/>
      <c r="Q31" s="177" t="s">
        <v>363</v>
      </c>
      <c r="R31" s="167"/>
      <c r="S31" s="93"/>
      <c r="T31" s="178" t="s">
        <v>364</v>
      </c>
      <c r="U31" s="721"/>
      <c r="V31" s="721"/>
      <c r="W31" s="7" t="s">
        <v>367</v>
      </c>
      <c r="X31" s="37"/>
      <c r="Y31" s="707"/>
      <c r="Z31" s="707"/>
      <c r="AA31" s="625"/>
      <c r="AB31" s="625"/>
      <c r="AC31" s="708"/>
      <c r="AD31" s="3"/>
      <c r="AE31" s="3"/>
      <c r="AF31" s="3"/>
      <c r="AG31" s="3"/>
      <c r="AH31" s="3"/>
      <c r="AI31" s="3"/>
      <c r="AJ31" s="3"/>
      <c r="AK31" s="3"/>
      <c r="AL31" s="3"/>
      <c r="AM31" s="3"/>
      <c r="AN31" s="3"/>
      <c r="AO31" s="3"/>
      <c r="AP31" s="3"/>
      <c r="AQ31" s="3"/>
      <c r="AR31" s="3"/>
      <c r="AS31" s="3"/>
      <c r="AT31" s="3"/>
    </row>
    <row r="32" spans="2:46" ht="7.5" customHeight="1">
      <c r="B32" s="716"/>
      <c r="C32" s="717"/>
      <c r="D32" s="609"/>
      <c r="E32" s="609"/>
      <c r="F32" s="707"/>
      <c r="G32" s="19"/>
      <c r="H32" s="707"/>
      <c r="I32" s="625"/>
      <c r="J32" s="625"/>
      <c r="K32" s="625"/>
      <c r="L32" s="625"/>
      <c r="M32" s="708"/>
      <c r="N32" s="625" t="s">
        <v>368</v>
      </c>
      <c r="O32" s="625"/>
      <c r="P32" s="625"/>
      <c r="Q32" s="625"/>
      <c r="R32" s="625"/>
      <c r="S32" s="94"/>
      <c r="T32" s="9"/>
      <c r="U32" s="9"/>
      <c r="V32" s="113"/>
      <c r="W32" s="9"/>
      <c r="X32" s="10"/>
      <c r="Y32" s="707"/>
      <c r="Z32" s="718"/>
      <c r="AA32" s="719"/>
      <c r="AB32" s="719"/>
      <c r="AC32" s="720"/>
      <c r="AD32" s="3"/>
      <c r="AE32" s="3"/>
      <c r="AF32" s="3"/>
      <c r="AG32" s="3"/>
      <c r="AH32" s="3"/>
      <c r="AI32" s="3"/>
      <c r="AJ32" s="3"/>
      <c r="AK32" s="3"/>
      <c r="AL32" s="3"/>
      <c r="AM32" s="3"/>
      <c r="AN32" s="3"/>
      <c r="AO32" s="3"/>
      <c r="AP32" s="3"/>
      <c r="AQ32" s="3"/>
      <c r="AR32" s="3"/>
      <c r="AS32" s="3"/>
      <c r="AT32" s="3"/>
    </row>
    <row r="33" spans="2:46" ht="7.5" customHeight="1">
      <c r="B33" s="710"/>
      <c r="C33" s="711"/>
      <c r="D33" s="609"/>
      <c r="E33" s="609"/>
      <c r="F33" s="707"/>
      <c r="G33" s="9"/>
      <c r="H33" s="707"/>
      <c r="I33" s="625"/>
      <c r="J33" s="625"/>
      <c r="K33" s="625"/>
      <c r="L33" s="625"/>
      <c r="M33" s="708"/>
      <c r="N33" s="625"/>
      <c r="O33" s="625"/>
      <c r="P33" s="625"/>
      <c r="Q33" s="625"/>
      <c r="R33" s="625"/>
      <c r="S33" s="94"/>
      <c r="T33" s="9"/>
      <c r="U33" s="9"/>
      <c r="V33" s="179"/>
      <c r="W33" s="9"/>
      <c r="X33" s="10"/>
      <c r="Y33" s="707"/>
      <c r="Z33" s="707"/>
      <c r="AA33" s="625"/>
      <c r="AB33" s="625"/>
      <c r="AC33" s="708"/>
      <c r="AD33" s="3"/>
      <c r="AE33" s="3"/>
      <c r="AF33" s="3"/>
      <c r="AG33" s="3"/>
      <c r="AH33" s="3"/>
      <c r="AI33" s="3"/>
      <c r="AJ33" s="3"/>
      <c r="AK33" s="3"/>
      <c r="AL33" s="3"/>
      <c r="AM33" s="3"/>
      <c r="AN33" s="3"/>
      <c r="AO33" s="3"/>
      <c r="AP33" s="3"/>
      <c r="AQ33" s="3"/>
      <c r="AR33" s="3"/>
      <c r="AS33" s="3"/>
      <c r="AT33" s="3"/>
    </row>
    <row r="34" spans="2:46" ht="18.75" customHeight="1">
      <c r="B34" s="712"/>
      <c r="C34" s="713"/>
      <c r="D34" s="611"/>
      <c r="E34" s="611"/>
      <c r="F34" s="556"/>
      <c r="G34" s="4"/>
      <c r="H34" s="556"/>
      <c r="I34" s="557"/>
      <c r="J34" s="557"/>
      <c r="K34" s="557"/>
      <c r="L34" s="557"/>
      <c r="M34" s="558"/>
      <c r="N34" s="128"/>
      <c r="O34" s="180" t="s">
        <v>363</v>
      </c>
      <c r="P34" s="128"/>
      <c r="Q34" s="180" t="s">
        <v>363</v>
      </c>
      <c r="R34" s="128"/>
      <c r="S34" s="12"/>
      <c r="T34" s="724"/>
      <c r="U34" s="724"/>
      <c r="V34" s="724"/>
      <c r="W34" s="557" t="s">
        <v>405</v>
      </c>
      <c r="X34" s="558"/>
      <c r="Y34" s="556"/>
      <c r="Z34" s="556"/>
      <c r="AA34" s="557"/>
      <c r="AB34" s="557"/>
      <c r="AC34" s="558"/>
      <c r="AD34" s="3"/>
      <c r="AE34" s="3"/>
      <c r="AF34" s="3"/>
      <c r="AG34" s="3"/>
      <c r="AH34" s="3"/>
      <c r="AI34" s="3"/>
      <c r="AJ34" s="3"/>
      <c r="AK34" s="3"/>
      <c r="AL34" s="3"/>
      <c r="AM34" s="3"/>
      <c r="AN34" s="3"/>
      <c r="AO34" s="3"/>
      <c r="AP34" s="3"/>
      <c r="AQ34" s="3"/>
      <c r="AR34" s="3"/>
      <c r="AS34" s="3"/>
      <c r="AT34" s="3"/>
    </row>
    <row r="35" spans="2:46" ht="18.75" customHeight="1">
      <c r="B35" s="714"/>
      <c r="C35" s="715"/>
      <c r="D35" s="610"/>
      <c r="E35" s="610"/>
      <c r="F35" s="581"/>
      <c r="G35" s="36" t="s">
        <v>340</v>
      </c>
      <c r="H35" s="581"/>
      <c r="I35" s="582"/>
      <c r="J35" s="582"/>
      <c r="K35" s="582"/>
      <c r="L35" s="582"/>
      <c r="M35" s="583"/>
      <c r="N35" s="167"/>
      <c r="O35" s="177" t="s">
        <v>363</v>
      </c>
      <c r="P35" s="167"/>
      <c r="Q35" s="177" t="s">
        <v>363</v>
      </c>
      <c r="R35" s="167"/>
      <c r="S35" s="93"/>
      <c r="T35" s="178" t="s">
        <v>364</v>
      </c>
      <c r="U35" s="721"/>
      <c r="V35" s="721"/>
      <c r="W35" s="7" t="s">
        <v>367</v>
      </c>
      <c r="X35" s="37"/>
      <c r="Y35" s="707"/>
      <c r="Z35" s="707"/>
      <c r="AA35" s="625"/>
      <c r="AB35" s="625"/>
      <c r="AC35" s="708"/>
      <c r="AD35" s="3"/>
      <c r="AE35" s="3"/>
      <c r="AF35" s="3"/>
      <c r="AG35" s="3"/>
      <c r="AH35" s="3"/>
      <c r="AI35" s="3"/>
      <c r="AJ35" s="3"/>
      <c r="AK35" s="3"/>
      <c r="AL35" s="3"/>
      <c r="AM35" s="3"/>
      <c r="AN35" s="3"/>
      <c r="AO35" s="3"/>
      <c r="AP35" s="3"/>
      <c r="AQ35" s="3"/>
      <c r="AR35" s="3"/>
      <c r="AS35" s="3"/>
      <c r="AT35" s="3"/>
    </row>
    <row r="36" spans="2:46" ht="7.5" customHeight="1">
      <c r="B36" s="716"/>
      <c r="C36" s="717"/>
      <c r="D36" s="609"/>
      <c r="E36" s="609"/>
      <c r="F36" s="707"/>
      <c r="G36" s="19"/>
      <c r="H36" s="707"/>
      <c r="I36" s="625"/>
      <c r="J36" s="625"/>
      <c r="K36" s="625"/>
      <c r="L36" s="625"/>
      <c r="M36" s="708"/>
      <c r="N36" s="625" t="s">
        <v>368</v>
      </c>
      <c r="O36" s="625"/>
      <c r="P36" s="625"/>
      <c r="Q36" s="625"/>
      <c r="R36" s="625"/>
      <c r="S36" s="94"/>
      <c r="T36" s="9"/>
      <c r="U36" s="9"/>
      <c r="V36" s="113"/>
      <c r="W36" s="9"/>
      <c r="X36" s="10"/>
      <c r="Y36" s="707"/>
      <c r="Z36" s="718"/>
      <c r="AA36" s="719"/>
      <c r="AB36" s="719"/>
      <c r="AC36" s="720"/>
      <c r="AD36" s="3"/>
      <c r="AE36" s="3"/>
      <c r="AF36" s="3"/>
      <c r="AG36" s="3"/>
      <c r="AH36" s="3"/>
      <c r="AI36" s="3"/>
      <c r="AJ36" s="3"/>
      <c r="AK36" s="3"/>
      <c r="AL36" s="3"/>
      <c r="AM36" s="3"/>
      <c r="AN36" s="3"/>
      <c r="AO36" s="3"/>
      <c r="AP36" s="3"/>
      <c r="AQ36" s="3"/>
      <c r="AR36" s="3"/>
      <c r="AS36" s="3"/>
      <c r="AT36" s="3"/>
    </row>
    <row r="37" spans="2:46" ht="7.5" customHeight="1">
      <c r="B37" s="710"/>
      <c r="C37" s="711"/>
      <c r="D37" s="609"/>
      <c r="E37" s="609"/>
      <c r="F37" s="707"/>
      <c r="G37" s="9"/>
      <c r="H37" s="707"/>
      <c r="I37" s="625"/>
      <c r="J37" s="625"/>
      <c r="K37" s="625"/>
      <c r="L37" s="625"/>
      <c r="M37" s="708"/>
      <c r="N37" s="625"/>
      <c r="O37" s="625"/>
      <c r="P37" s="625"/>
      <c r="Q37" s="625"/>
      <c r="R37" s="625"/>
      <c r="S37" s="94"/>
      <c r="T37" s="9"/>
      <c r="U37" s="9"/>
      <c r="V37" s="179"/>
      <c r="W37" s="9"/>
      <c r="X37" s="10"/>
      <c r="Y37" s="707"/>
      <c r="Z37" s="707"/>
      <c r="AA37" s="625"/>
      <c r="AB37" s="625"/>
      <c r="AC37" s="708"/>
      <c r="AD37" s="3"/>
      <c r="AE37" s="3"/>
      <c r="AF37" s="3"/>
      <c r="AG37" s="3"/>
      <c r="AH37" s="3"/>
      <c r="AI37" s="3"/>
      <c r="AJ37" s="3"/>
      <c r="AK37" s="3"/>
      <c r="AL37" s="3"/>
      <c r="AM37" s="3"/>
      <c r="AN37" s="3"/>
      <c r="AO37" s="3"/>
      <c r="AP37" s="3"/>
      <c r="AQ37" s="3"/>
      <c r="AR37" s="3"/>
      <c r="AS37" s="3"/>
      <c r="AT37" s="3"/>
    </row>
    <row r="38" spans="2:46" ht="18.75" customHeight="1">
      <c r="B38" s="712"/>
      <c r="C38" s="713"/>
      <c r="D38" s="611"/>
      <c r="E38" s="611"/>
      <c r="F38" s="556"/>
      <c r="G38" s="4"/>
      <c r="H38" s="556"/>
      <c r="I38" s="557"/>
      <c r="J38" s="557"/>
      <c r="K38" s="557"/>
      <c r="L38" s="557"/>
      <c r="M38" s="558"/>
      <c r="N38" s="128"/>
      <c r="O38" s="180" t="s">
        <v>363</v>
      </c>
      <c r="P38" s="128"/>
      <c r="Q38" s="180" t="s">
        <v>363</v>
      </c>
      <c r="R38" s="128"/>
      <c r="S38" s="12"/>
      <c r="T38" s="724"/>
      <c r="U38" s="724"/>
      <c r="V38" s="724"/>
      <c r="W38" s="557" t="s">
        <v>405</v>
      </c>
      <c r="X38" s="558"/>
      <c r="Y38" s="556"/>
      <c r="Z38" s="556"/>
      <c r="AA38" s="557"/>
      <c r="AB38" s="557"/>
      <c r="AC38" s="558"/>
      <c r="AD38" s="3"/>
      <c r="AE38" s="3"/>
      <c r="AF38" s="3"/>
      <c r="AG38" s="3"/>
      <c r="AH38" s="3"/>
      <c r="AI38" s="3"/>
      <c r="AJ38" s="3"/>
      <c r="AK38" s="3"/>
      <c r="AL38" s="3"/>
      <c r="AM38" s="3"/>
      <c r="AN38" s="3"/>
      <c r="AO38" s="3"/>
      <c r="AP38" s="3"/>
      <c r="AQ38" s="3"/>
      <c r="AR38" s="3"/>
      <c r="AS38" s="3"/>
      <c r="AT38" s="3"/>
    </row>
    <row r="39" spans="2:46" ht="24" customHeight="1">
      <c r="B39" s="3" t="s">
        <v>546</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2:46" ht="20.25" customHeight="1">
      <c r="B40" s="8"/>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2:46" ht="24" customHeight="1">
      <c r="B41" s="228" t="s">
        <v>547</v>
      </c>
      <c r="C41" s="3"/>
      <c r="D41" s="3"/>
      <c r="E41" s="3"/>
      <c r="F41" s="3"/>
      <c r="G41" s="3"/>
      <c r="H41" s="3"/>
      <c r="I41" s="3"/>
      <c r="J41" s="3"/>
      <c r="K41" s="3"/>
      <c r="L41" s="3"/>
      <c r="M41" s="3"/>
      <c r="N41" s="3"/>
      <c r="O41" s="3"/>
      <c r="P41" s="3"/>
      <c r="Q41" s="3"/>
      <c r="R41" s="3"/>
      <c r="S41" s="3"/>
      <c r="T41" s="3"/>
      <c r="U41" s="3"/>
      <c r="V41" s="3"/>
      <c r="W41" s="3"/>
      <c r="X41" s="3"/>
      <c r="Y41" s="3"/>
      <c r="Z41" s="25"/>
      <c r="AA41" s="25"/>
      <c r="AB41" s="25"/>
      <c r="AC41" s="25" t="str">
        <f>"令和"&amp;'表紙・目次'!$B$1-1&amp;"年度"</f>
        <v>令和5年度</v>
      </c>
      <c r="AD41" s="3"/>
      <c r="AE41" s="3"/>
      <c r="AF41" s="3"/>
      <c r="AG41" s="3"/>
      <c r="AH41" s="3"/>
      <c r="AI41" s="3"/>
      <c r="AJ41" s="3"/>
      <c r="AK41" s="3"/>
      <c r="AL41" s="3"/>
      <c r="AM41" s="3"/>
      <c r="AN41" s="3"/>
      <c r="AO41" s="3"/>
      <c r="AP41" s="3"/>
      <c r="AQ41" s="3"/>
      <c r="AR41" s="3"/>
      <c r="AS41" s="3"/>
      <c r="AT41" s="3"/>
    </row>
    <row r="42" spans="2:46" ht="11.25" customHeight="1">
      <c r="B42" s="581" t="s">
        <v>408</v>
      </c>
      <c r="C42" s="583"/>
      <c r="D42" s="610" t="s">
        <v>409</v>
      </c>
      <c r="E42" s="610" t="s">
        <v>410</v>
      </c>
      <c r="F42" s="582" t="s">
        <v>417</v>
      </c>
      <c r="G42" s="582"/>
      <c r="H42" s="709" t="s">
        <v>427</v>
      </c>
      <c r="I42" s="582"/>
      <c r="J42" s="582"/>
      <c r="K42" s="582"/>
      <c r="L42" s="582"/>
      <c r="M42" s="582"/>
      <c r="N42" s="581" t="s">
        <v>548</v>
      </c>
      <c r="O42" s="582"/>
      <c r="P42" s="582"/>
      <c r="Q42" s="582"/>
      <c r="R42" s="582"/>
      <c r="S42" s="582"/>
      <c r="T42" s="582"/>
      <c r="U42" s="582"/>
      <c r="V42" s="582"/>
      <c r="W42" s="582"/>
      <c r="X42" s="582"/>
      <c r="Y42" s="582"/>
      <c r="Z42" s="582"/>
      <c r="AA42" s="582"/>
      <c r="AB42" s="582"/>
      <c r="AC42" s="583"/>
      <c r="AD42" s="3"/>
      <c r="AE42" s="3"/>
      <c r="AF42" s="3"/>
      <c r="AG42" s="3"/>
      <c r="AH42" s="3"/>
      <c r="AI42" s="3"/>
      <c r="AJ42" s="3"/>
      <c r="AK42" s="3"/>
      <c r="AL42" s="3"/>
      <c r="AM42" s="3"/>
      <c r="AN42" s="3"/>
      <c r="AO42" s="3"/>
      <c r="AP42" s="3"/>
      <c r="AQ42" s="3"/>
      <c r="AR42" s="3"/>
      <c r="AS42" s="3"/>
      <c r="AT42" s="3"/>
    </row>
    <row r="43" spans="2:46" ht="11.25" customHeight="1">
      <c r="B43" s="707"/>
      <c r="C43" s="708"/>
      <c r="D43" s="609"/>
      <c r="E43" s="609"/>
      <c r="F43" s="625"/>
      <c r="G43" s="625"/>
      <c r="H43" s="707"/>
      <c r="I43" s="625"/>
      <c r="J43" s="625"/>
      <c r="K43" s="625"/>
      <c r="L43" s="625"/>
      <c r="M43" s="625"/>
      <c r="N43" s="707"/>
      <c r="O43" s="625"/>
      <c r="P43" s="625"/>
      <c r="Q43" s="625"/>
      <c r="R43" s="625"/>
      <c r="S43" s="625"/>
      <c r="T43" s="625"/>
      <c r="U43" s="625"/>
      <c r="V43" s="625"/>
      <c r="W43" s="625"/>
      <c r="X43" s="625"/>
      <c r="Y43" s="625"/>
      <c r="Z43" s="625"/>
      <c r="AA43" s="625"/>
      <c r="AB43" s="625"/>
      <c r="AC43" s="708"/>
      <c r="AD43" s="3"/>
      <c r="AE43" s="3"/>
      <c r="AF43" s="3"/>
      <c r="AG43" s="3"/>
      <c r="AH43" s="3"/>
      <c r="AI43" s="3"/>
      <c r="AJ43" s="3"/>
      <c r="AK43" s="3"/>
      <c r="AL43" s="3"/>
      <c r="AM43" s="3"/>
      <c r="AN43" s="3"/>
      <c r="AO43" s="3"/>
      <c r="AP43" s="3"/>
      <c r="AQ43" s="3"/>
      <c r="AR43" s="3"/>
      <c r="AS43" s="3"/>
      <c r="AT43" s="3"/>
    </row>
    <row r="44" spans="2:46" ht="11.25" customHeight="1">
      <c r="B44" s="726" t="s">
        <v>423</v>
      </c>
      <c r="C44" s="727"/>
      <c r="D44" s="609"/>
      <c r="E44" s="609"/>
      <c r="F44" s="625"/>
      <c r="G44" s="625"/>
      <c r="H44" s="707"/>
      <c r="I44" s="625"/>
      <c r="J44" s="625"/>
      <c r="K44" s="625"/>
      <c r="L44" s="625"/>
      <c r="M44" s="625"/>
      <c r="N44" s="707"/>
      <c r="O44" s="625"/>
      <c r="P44" s="625"/>
      <c r="Q44" s="625"/>
      <c r="R44" s="625"/>
      <c r="S44" s="625"/>
      <c r="T44" s="625"/>
      <c r="U44" s="625"/>
      <c r="V44" s="625"/>
      <c r="W44" s="625"/>
      <c r="X44" s="625"/>
      <c r="Y44" s="625"/>
      <c r="Z44" s="625"/>
      <c r="AA44" s="625"/>
      <c r="AB44" s="625"/>
      <c r="AC44" s="708"/>
      <c r="AD44" s="3"/>
      <c r="AE44" s="3"/>
      <c r="AF44" s="3"/>
      <c r="AG44" s="3"/>
      <c r="AH44" s="3"/>
      <c r="AI44" s="3"/>
      <c r="AJ44" s="3"/>
      <c r="AK44" s="3"/>
      <c r="AL44" s="3"/>
      <c r="AM44" s="3"/>
      <c r="AN44" s="3"/>
      <c r="AO44" s="3"/>
      <c r="AP44" s="3"/>
      <c r="AQ44" s="3"/>
      <c r="AR44" s="3"/>
      <c r="AS44" s="3"/>
      <c r="AT44" s="3"/>
    </row>
    <row r="45" spans="2:46" ht="11.25" customHeight="1">
      <c r="B45" s="556"/>
      <c r="C45" s="558"/>
      <c r="D45" s="611"/>
      <c r="E45" s="611"/>
      <c r="F45" s="557"/>
      <c r="G45" s="557"/>
      <c r="H45" s="556"/>
      <c r="I45" s="557"/>
      <c r="J45" s="557"/>
      <c r="K45" s="557"/>
      <c r="L45" s="557"/>
      <c r="M45" s="557"/>
      <c r="N45" s="556"/>
      <c r="O45" s="557"/>
      <c r="P45" s="557"/>
      <c r="Q45" s="557"/>
      <c r="R45" s="557"/>
      <c r="S45" s="557"/>
      <c r="T45" s="557"/>
      <c r="U45" s="557"/>
      <c r="V45" s="557"/>
      <c r="W45" s="557"/>
      <c r="X45" s="557"/>
      <c r="Y45" s="557"/>
      <c r="Z45" s="557"/>
      <c r="AA45" s="557"/>
      <c r="AB45" s="557"/>
      <c r="AC45" s="558"/>
      <c r="AD45" s="3"/>
      <c r="AE45" s="3"/>
      <c r="AF45" s="3"/>
      <c r="AG45" s="3"/>
      <c r="AH45" s="3"/>
      <c r="AI45" s="3"/>
      <c r="AJ45" s="3"/>
      <c r="AK45" s="3"/>
      <c r="AL45" s="3"/>
      <c r="AM45" s="3"/>
      <c r="AN45" s="3"/>
      <c r="AO45" s="3"/>
      <c r="AP45" s="3"/>
      <c r="AQ45" s="3"/>
      <c r="AR45" s="3"/>
      <c r="AS45" s="3"/>
      <c r="AT45" s="3"/>
    </row>
    <row r="46" spans="2:46" ht="18.75" customHeight="1">
      <c r="B46" s="714"/>
      <c r="C46" s="715"/>
      <c r="D46" s="610"/>
      <c r="E46" s="610"/>
      <c r="F46" s="7"/>
      <c r="G46" s="36" t="s">
        <v>340</v>
      </c>
      <c r="H46" s="93"/>
      <c r="I46" s="7"/>
      <c r="J46" s="7"/>
      <c r="K46" s="7"/>
      <c r="L46" s="7"/>
      <c r="M46" s="7"/>
      <c r="N46" s="181"/>
      <c r="O46" s="182"/>
      <c r="P46" s="182"/>
      <c r="Q46" s="182"/>
      <c r="R46" s="182"/>
      <c r="S46" s="182"/>
      <c r="T46" s="182"/>
      <c r="U46" s="182"/>
      <c r="V46" s="182"/>
      <c r="W46" s="182"/>
      <c r="X46" s="182"/>
      <c r="Y46" s="182"/>
      <c r="Z46" s="182"/>
      <c r="AA46" s="182"/>
      <c r="AB46" s="722" t="s">
        <v>428</v>
      </c>
      <c r="AC46" s="723"/>
      <c r="AD46" s="3"/>
      <c r="AE46" s="3"/>
      <c r="AF46" s="3"/>
      <c r="AG46" s="3"/>
      <c r="AH46" s="3"/>
      <c r="AI46" s="3"/>
      <c r="AJ46" s="3"/>
      <c r="AK46" s="3"/>
      <c r="AL46" s="3"/>
      <c r="AM46" s="3"/>
      <c r="AN46" s="3"/>
      <c r="AO46" s="3"/>
      <c r="AP46" s="3"/>
      <c r="AQ46" s="3"/>
      <c r="AR46" s="3"/>
      <c r="AS46" s="3"/>
      <c r="AT46" s="3"/>
    </row>
    <row r="47" spans="2:46" ht="9" customHeight="1">
      <c r="B47" s="731"/>
      <c r="C47" s="732"/>
      <c r="D47" s="609"/>
      <c r="E47" s="609"/>
      <c r="F47" s="707"/>
      <c r="G47" s="9"/>
      <c r="H47" s="707"/>
      <c r="I47" s="625" t="s">
        <v>347</v>
      </c>
      <c r="J47" s="625"/>
      <c r="K47" s="625" t="s">
        <v>348</v>
      </c>
      <c r="L47" s="625"/>
      <c r="M47" s="708" t="s">
        <v>342</v>
      </c>
      <c r="N47" s="707" t="s">
        <v>429</v>
      </c>
      <c r="O47" s="625"/>
      <c r="P47" s="625"/>
      <c r="Q47" s="625" t="s">
        <v>369</v>
      </c>
      <c r="R47" s="625" t="s">
        <v>430</v>
      </c>
      <c r="S47" s="625"/>
      <c r="T47" s="625"/>
      <c r="U47" s="625" t="s">
        <v>431</v>
      </c>
      <c r="V47" s="625" t="s">
        <v>99</v>
      </c>
      <c r="W47" s="625"/>
      <c r="X47" s="625"/>
      <c r="Y47" s="625"/>
      <c r="Z47" s="730"/>
      <c r="AA47" s="729" t="s">
        <v>370</v>
      </c>
      <c r="AB47" s="625" t="s">
        <v>371</v>
      </c>
      <c r="AC47" s="708"/>
      <c r="AD47" s="3"/>
      <c r="AE47" s="3"/>
      <c r="AF47" s="3"/>
      <c r="AG47" s="3"/>
      <c r="AH47" s="3"/>
      <c r="AI47" s="3"/>
      <c r="AJ47" s="3"/>
      <c r="AK47" s="3"/>
      <c r="AL47" s="3"/>
      <c r="AM47" s="3"/>
      <c r="AN47" s="3"/>
      <c r="AO47" s="3"/>
      <c r="AP47" s="3"/>
      <c r="AQ47" s="3"/>
      <c r="AR47" s="3"/>
      <c r="AS47" s="3"/>
      <c r="AT47" s="3"/>
    </row>
    <row r="48" spans="2:46" ht="9" customHeight="1">
      <c r="B48" s="710"/>
      <c r="C48" s="711"/>
      <c r="D48" s="609"/>
      <c r="E48" s="609"/>
      <c r="F48" s="707"/>
      <c r="G48" s="9"/>
      <c r="H48" s="707"/>
      <c r="I48" s="625"/>
      <c r="J48" s="625"/>
      <c r="K48" s="625"/>
      <c r="L48" s="625"/>
      <c r="M48" s="708"/>
      <c r="N48" s="707"/>
      <c r="O48" s="625"/>
      <c r="P48" s="625"/>
      <c r="Q48" s="625"/>
      <c r="R48" s="625"/>
      <c r="S48" s="625"/>
      <c r="T48" s="625"/>
      <c r="U48" s="625"/>
      <c r="V48" s="625"/>
      <c r="W48" s="625"/>
      <c r="X48" s="625"/>
      <c r="Y48" s="625"/>
      <c r="Z48" s="730"/>
      <c r="AA48" s="729"/>
      <c r="AB48" s="625"/>
      <c r="AC48" s="708"/>
      <c r="AD48" s="3"/>
      <c r="AE48" s="3"/>
      <c r="AF48" s="3"/>
      <c r="AG48" s="3"/>
      <c r="AH48" s="3"/>
      <c r="AI48" s="3"/>
      <c r="AJ48" s="3"/>
      <c r="AK48" s="3"/>
      <c r="AL48" s="3"/>
      <c r="AM48" s="3"/>
      <c r="AN48" s="3"/>
      <c r="AO48" s="3"/>
      <c r="AP48" s="3"/>
      <c r="AQ48" s="3"/>
      <c r="AR48" s="3"/>
      <c r="AS48" s="3"/>
      <c r="AT48" s="3"/>
    </row>
    <row r="49" spans="2:46" ht="18.75" customHeight="1">
      <c r="B49" s="712"/>
      <c r="C49" s="713"/>
      <c r="D49" s="611"/>
      <c r="E49" s="611"/>
      <c r="F49" s="4"/>
      <c r="G49" s="4"/>
      <c r="H49" s="12"/>
      <c r="I49" s="4"/>
      <c r="J49" s="4"/>
      <c r="K49" s="4"/>
      <c r="L49" s="4"/>
      <c r="M49" s="4"/>
      <c r="N49" s="12"/>
      <c r="O49" s="4"/>
      <c r="P49" s="4"/>
      <c r="Q49" s="4"/>
      <c r="R49" s="4"/>
      <c r="S49" s="4"/>
      <c r="T49" s="4"/>
      <c r="U49" s="4"/>
      <c r="V49" s="4"/>
      <c r="W49" s="4"/>
      <c r="X49" s="4"/>
      <c r="Y49" s="4"/>
      <c r="Z49" s="4"/>
      <c r="AA49" s="4"/>
      <c r="AB49" s="621" t="s">
        <v>273</v>
      </c>
      <c r="AC49" s="728"/>
      <c r="AD49" s="3"/>
      <c r="AE49" s="3"/>
      <c r="AF49" s="3"/>
      <c r="AG49" s="3"/>
      <c r="AH49" s="3"/>
      <c r="AI49" s="3"/>
      <c r="AJ49" s="3"/>
      <c r="AK49" s="3"/>
      <c r="AL49" s="3"/>
      <c r="AM49" s="3"/>
      <c r="AN49" s="3"/>
      <c r="AO49" s="3"/>
      <c r="AP49" s="3"/>
      <c r="AQ49" s="3"/>
      <c r="AR49" s="3"/>
      <c r="AS49" s="3"/>
      <c r="AT49" s="3"/>
    </row>
    <row r="50" spans="2:46" ht="18.75" customHeight="1">
      <c r="B50" s="714"/>
      <c r="C50" s="715"/>
      <c r="D50" s="610"/>
      <c r="E50" s="610"/>
      <c r="F50" s="7"/>
      <c r="G50" s="36" t="s">
        <v>340</v>
      </c>
      <c r="H50" s="93"/>
      <c r="I50" s="7"/>
      <c r="J50" s="7"/>
      <c r="K50" s="7"/>
      <c r="L50" s="7"/>
      <c r="M50" s="7"/>
      <c r="N50" s="181"/>
      <c r="O50" s="182"/>
      <c r="P50" s="182"/>
      <c r="Q50" s="182"/>
      <c r="R50" s="182"/>
      <c r="S50" s="182"/>
      <c r="T50" s="182"/>
      <c r="U50" s="182"/>
      <c r="V50" s="182"/>
      <c r="W50" s="182"/>
      <c r="X50" s="182"/>
      <c r="Y50" s="182"/>
      <c r="Z50" s="182"/>
      <c r="AA50" s="182"/>
      <c r="AB50" s="722" t="s">
        <v>428</v>
      </c>
      <c r="AC50" s="723"/>
      <c r="AD50" s="3"/>
      <c r="AE50" s="3"/>
      <c r="AF50" s="3"/>
      <c r="AG50" s="3"/>
      <c r="AH50" s="3"/>
      <c r="AI50" s="3"/>
      <c r="AJ50" s="3"/>
      <c r="AK50" s="3"/>
      <c r="AL50" s="3"/>
      <c r="AM50" s="3"/>
      <c r="AN50" s="3"/>
      <c r="AO50" s="3"/>
      <c r="AP50" s="3"/>
      <c r="AQ50" s="3"/>
      <c r="AR50" s="3"/>
      <c r="AS50" s="3"/>
      <c r="AT50" s="3"/>
    </row>
    <row r="51" spans="2:46" ht="9" customHeight="1">
      <c r="B51" s="731"/>
      <c r="C51" s="732"/>
      <c r="D51" s="609"/>
      <c r="E51" s="609"/>
      <c r="F51" s="707"/>
      <c r="G51" s="9"/>
      <c r="H51" s="707"/>
      <c r="I51" s="625" t="s">
        <v>347</v>
      </c>
      <c r="J51" s="625"/>
      <c r="K51" s="625" t="s">
        <v>348</v>
      </c>
      <c r="L51" s="625"/>
      <c r="M51" s="708" t="s">
        <v>342</v>
      </c>
      <c r="N51" s="707" t="s">
        <v>429</v>
      </c>
      <c r="O51" s="625"/>
      <c r="P51" s="625"/>
      <c r="Q51" s="625" t="s">
        <v>369</v>
      </c>
      <c r="R51" s="625" t="s">
        <v>430</v>
      </c>
      <c r="S51" s="625"/>
      <c r="T51" s="625"/>
      <c r="U51" s="625" t="s">
        <v>431</v>
      </c>
      <c r="V51" s="625" t="s">
        <v>99</v>
      </c>
      <c r="W51" s="625"/>
      <c r="X51" s="625"/>
      <c r="Y51" s="625"/>
      <c r="Z51" s="730"/>
      <c r="AA51" s="729" t="s">
        <v>370</v>
      </c>
      <c r="AB51" s="625" t="s">
        <v>371</v>
      </c>
      <c r="AC51" s="708"/>
      <c r="AD51" s="3"/>
      <c r="AE51" s="3"/>
      <c r="AF51" s="3"/>
      <c r="AG51" s="3"/>
      <c r="AH51" s="3"/>
      <c r="AI51" s="3"/>
      <c r="AJ51" s="3"/>
      <c r="AK51" s="3"/>
      <c r="AL51" s="3"/>
      <c r="AM51" s="3"/>
      <c r="AN51" s="3"/>
      <c r="AO51" s="3"/>
      <c r="AP51" s="3"/>
      <c r="AQ51" s="3"/>
      <c r="AR51" s="3"/>
      <c r="AS51" s="3"/>
      <c r="AT51" s="3"/>
    </row>
    <row r="52" spans="2:46" ht="9" customHeight="1">
      <c r="B52" s="710"/>
      <c r="C52" s="711"/>
      <c r="D52" s="609"/>
      <c r="E52" s="609"/>
      <c r="F52" s="707"/>
      <c r="G52" s="9"/>
      <c r="H52" s="707"/>
      <c r="I52" s="625"/>
      <c r="J52" s="625"/>
      <c r="K52" s="625"/>
      <c r="L52" s="625"/>
      <c r="M52" s="708"/>
      <c r="N52" s="707"/>
      <c r="O52" s="625"/>
      <c r="P52" s="625"/>
      <c r="Q52" s="625"/>
      <c r="R52" s="625"/>
      <c r="S52" s="625"/>
      <c r="T52" s="625"/>
      <c r="U52" s="625"/>
      <c r="V52" s="625"/>
      <c r="W52" s="625"/>
      <c r="X52" s="625"/>
      <c r="Y52" s="625"/>
      <c r="Z52" s="730"/>
      <c r="AA52" s="729"/>
      <c r="AB52" s="625"/>
      <c r="AC52" s="708"/>
      <c r="AD52" s="3"/>
      <c r="AE52" s="3"/>
      <c r="AF52" s="3"/>
      <c r="AG52" s="3"/>
      <c r="AH52" s="3"/>
      <c r="AI52" s="3"/>
      <c r="AJ52" s="3"/>
      <c r="AK52" s="3"/>
      <c r="AL52" s="3"/>
      <c r="AM52" s="3"/>
      <c r="AN52" s="3"/>
      <c r="AO52" s="3"/>
      <c r="AP52" s="3"/>
      <c r="AQ52" s="3"/>
      <c r="AR52" s="3"/>
      <c r="AS52" s="3"/>
      <c r="AT52" s="3"/>
    </row>
    <row r="53" spans="2:46" ht="18.75" customHeight="1">
      <c r="B53" s="712"/>
      <c r="C53" s="713"/>
      <c r="D53" s="611"/>
      <c r="E53" s="611"/>
      <c r="F53" s="4"/>
      <c r="G53" s="4"/>
      <c r="H53" s="12"/>
      <c r="I53" s="4"/>
      <c r="J53" s="4"/>
      <c r="K53" s="4"/>
      <c r="L53" s="4"/>
      <c r="M53" s="4"/>
      <c r="N53" s="12"/>
      <c r="O53" s="4"/>
      <c r="P53" s="4"/>
      <c r="Q53" s="4"/>
      <c r="R53" s="4"/>
      <c r="S53" s="4"/>
      <c r="T53" s="4"/>
      <c r="U53" s="4"/>
      <c r="V53" s="4"/>
      <c r="W53" s="4"/>
      <c r="X53" s="4"/>
      <c r="Y53" s="4"/>
      <c r="Z53" s="4"/>
      <c r="AA53" s="4"/>
      <c r="AB53" s="621" t="s">
        <v>273</v>
      </c>
      <c r="AC53" s="728"/>
      <c r="AD53" s="3"/>
      <c r="AE53" s="3"/>
      <c r="AF53" s="3"/>
      <c r="AG53" s="3"/>
      <c r="AH53" s="3"/>
      <c r="AI53" s="3"/>
      <c r="AJ53" s="3"/>
      <c r="AK53" s="3"/>
      <c r="AL53" s="3"/>
      <c r="AM53" s="3"/>
      <c r="AN53" s="3"/>
      <c r="AO53" s="3"/>
      <c r="AP53" s="3"/>
      <c r="AQ53" s="3"/>
      <c r="AR53" s="3"/>
      <c r="AS53" s="3"/>
      <c r="AT53" s="3"/>
    </row>
    <row r="54" spans="2:46" ht="18.75" customHeight="1">
      <c r="B54" s="714"/>
      <c r="C54" s="715"/>
      <c r="D54" s="610"/>
      <c r="E54" s="610"/>
      <c r="F54" s="7"/>
      <c r="G54" s="36" t="s">
        <v>340</v>
      </c>
      <c r="H54" s="93"/>
      <c r="I54" s="7"/>
      <c r="J54" s="7"/>
      <c r="K54" s="7"/>
      <c r="L54" s="7"/>
      <c r="M54" s="7"/>
      <c r="N54" s="181"/>
      <c r="O54" s="182"/>
      <c r="P54" s="182"/>
      <c r="Q54" s="182"/>
      <c r="R54" s="182"/>
      <c r="S54" s="182"/>
      <c r="T54" s="182"/>
      <c r="U54" s="182"/>
      <c r="V54" s="182"/>
      <c r="W54" s="182"/>
      <c r="X54" s="182"/>
      <c r="Y54" s="182"/>
      <c r="Z54" s="182"/>
      <c r="AA54" s="182"/>
      <c r="AB54" s="722" t="s">
        <v>428</v>
      </c>
      <c r="AC54" s="723"/>
      <c r="AD54" s="3"/>
      <c r="AE54" s="3"/>
      <c r="AF54" s="3"/>
      <c r="AG54" s="3"/>
      <c r="AH54" s="3"/>
      <c r="AI54" s="3"/>
      <c r="AJ54" s="3"/>
      <c r="AK54" s="3"/>
      <c r="AL54" s="3"/>
      <c r="AM54" s="3"/>
      <c r="AN54" s="3"/>
      <c r="AO54" s="3"/>
      <c r="AP54" s="3"/>
      <c r="AQ54" s="3"/>
      <c r="AR54" s="3"/>
      <c r="AS54" s="3"/>
      <c r="AT54" s="3"/>
    </row>
    <row r="55" spans="2:46" ht="9" customHeight="1">
      <c r="B55" s="731"/>
      <c r="C55" s="732"/>
      <c r="D55" s="609"/>
      <c r="E55" s="609"/>
      <c r="F55" s="707"/>
      <c r="G55" s="9"/>
      <c r="H55" s="707"/>
      <c r="I55" s="625" t="s">
        <v>347</v>
      </c>
      <c r="J55" s="625"/>
      <c r="K55" s="625" t="s">
        <v>348</v>
      </c>
      <c r="L55" s="625"/>
      <c r="M55" s="708" t="s">
        <v>342</v>
      </c>
      <c r="N55" s="707" t="s">
        <v>429</v>
      </c>
      <c r="O55" s="625"/>
      <c r="P55" s="625"/>
      <c r="Q55" s="625" t="s">
        <v>369</v>
      </c>
      <c r="R55" s="625" t="s">
        <v>430</v>
      </c>
      <c r="S55" s="625"/>
      <c r="T55" s="625"/>
      <c r="U55" s="625" t="s">
        <v>431</v>
      </c>
      <c r="V55" s="625" t="s">
        <v>99</v>
      </c>
      <c r="W55" s="625"/>
      <c r="X55" s="625"/>
      <c r="Y55" s="625"/>
      <c r="Z55" s="730"/>
      <c r="AA55" s="729" t="s">
        <v>370</v>
      </c>
      <c r="AB55" s="625" t="s">
        <v>371</v>
      </c>
      <c r="AC55" s="708"/>
      <c r="AD55" s="3"/>
      <c r="AE55" s="3"/>
      <c r="AF55" s="3"/>
      <c r="AG55" s="3"/>
      <c r="AH55" s="3"/>
      <c r="AI55" s="3"/>
      <c r="AJ55" s="3"/>
      <c r="AK55" s="3"/>
      <c r="AL55" s="3"/>
      <c r="AM55" s="3"/>
      <c r="AN55" s="3"/>
      <c r="AO55" s="3"/>
      <c r="AP55" s="3"/>
      <c r="AQ55" s="3"/>
      <c r="AR55" s="3"/>
      <c r="AS55" s="3"/>
      <c r="AT55" s="3"/>
    </row>
    <row r="56" spans="2:46" ht="9" customHeight="1">
      <c r="B56" s="710"/>
      <c r="C56" s="711"/>
      <c r="D56" s="609"/>
      <c r="E56" s="609"/>
      <c r="F56" s="707"/>
      <c r="G56" s="9"/>
      <c r="H56" s="707"/>
      <c r="I56" s="625"/>
      <c r="J56" s="625"/>
      <c r="K56" s="625"/>
      <c r="L56" s="625"/>
      <c r="M56" s="708"/>
      <c r="N56" s="707"/>
      <c r="O56" s="625"/>
      <c r="P56" s="625"/>
      <c r="Q56" s="625"/>
      <c r="R56" s="625"/>
      <c r="S56" s="625"/>
      <c r="T56" s="625"/>
      <c r="U56" s="625"/>
      <c r="V56" s="625"/>
      <c r="W56" s="625"/>
      <c r="X56" s="625"/>
      <c r="Y56" s="625"/>
      <c r="Z56" s="730"/>
      <c r="AA56" s="729"/>
      <c r="AB56" s="625"/>
      <c r="AC56" s="708"/>
      <c r="AD56" s="3"/>
      <c r="AE56" s="3"/>
      <c r="AF56" s="3"/>
      <c r="AG56" s="3"/>
      <c r="AH56" s="3"/>
      <c r="AI56" s="3"/>
      <c r="AJ56" s="3"/>
      <c r="AK56" s="3"/>
      <c r="AL56" s="3"/>
      <c r="AM56" s="3"/>
      <c r="AN56" s="3"/>
      <c r="AO56" s="3"/>
      <c r="AP56" s="3"/>
      <c r="AQ56" s="3"/>
      <c r="AR56" s="3"/>
      <c r="AS56" s="3"/>
      <c r="AT56" s="3"/>
    </row>
    <row r="57" spans="2:46" ht="18.75" customHeight="1">
      <c r="B57" s="712"/>
      <c r="C57" s="713"/>
      <c r="D57" s="611"/>
      <c r="E57" s="611"/>
      <c r="F57" s="4"/>
      <c r="G57" s="4"/>
      <c r="H57" s="12"/>
      <c r="I57" s="4"/>
      <c r="J57" s="4"/>
      <c r="K57" s="4"/>
      <c r="L57" s="4"/>
      <c r="M57" s="4"/>
      <c r="N57" s="12"/>
      <c r="O57" s="4"/>
      <c r="P57" s="4"/>
      <c r="Q57" s="4"/>
      <c r="R57" s="4"/>
      <c r="S57" s="4"/>
      <c r="T57" s="4"/>
      <c r="U57" s="4"/>
      <c r="V57" s="4"/>
      <c r="W57" s="4"/>
      <c r="X57" s="4"/>
      <c r="Y57" s="4"/>
      <c r="Z57" s="4"/>
      <c r="AA57" s="4"/>
      <c r="AB57" s="621" t="s">
        <v>273</v>
      </c>
      <c r="AC57" s="728"/>
      <c r="AD57" s="3"/>
      <c r="AE57" s="3"/>
      <c r="AF57" s="3"/>
      <c r="AG57" s="3"/>
      <c r="AH57" s="3"/>
      <c r="AI57" s="3"/>
      <c r="AJ57" s="3"/>
      <c r="AK57" s="3"/>
      <c r="AL57" s="3"/>
      <c r="AM57" s="3"/>
      <c r="AN57" s="3"/>
      <c r="AO57" s="3"/>
      <c r="AP57" s="3"/>
      <c r="AQ57" s="3"/>
      <c r="AR57" s="3"/>
      <c r="AS57" s="3"/>
      <c r="AT57" s="3"/>
    </row>
    <row r="58" spans="2:46" ht="18.75" customHeight="1">
      <c r="B58" s="714"/>
      <c r="C58" s="715"/>
      <c r="D58" s="610"/>
      <c r="E58" s="610"/>
      <c r="F58" s="7"/>
      <c r="G58" s="36" t="s">
        <v>340</v>
      </c>
      <c r="H58" s="93"/>
      <c r="I58" s="7"/>
      <c r="J58" s="7"/>
      <c r="K58" s="7"/>
      <c r="L58" s="7"/>
      <c r="M58" s="7"/>
      <c r="N58" s="181"/>
      <c r="O58" s="182"/>
      <c r="P58" s="182"/>
      <c r="Q58" s="182"/>
      <c r="R58" s="182"/>
      <c r="S58" s="182"/>
      <c r="T58" s="182"/>
      <c r="U58" s="182"/>
      <c r="V58" s="182"/>
      <c r="W58" s="182"/>
      <c r="X58" s="182"/>
      <c r="Y58" s="182"/>
      <c r="Z58" s="182"/>
      <c r="AA58" s="182"/>
      <c r="AB58" s="722" t="s">
        <v>428</v>
      </c>
      <c r="AC58" s="723"/>
      <c r="AD58" s="3"/>
      <c r="AE58" s="3"/>
      <c r="AF58" s="3"/>
      <c r="AG58" s="3"/>
      <c r="AH58" s="3"/>
      <c r="AI58" s="3"/>
      <c r="AJ58" s="3"/>
      <c r="AK58" s="3"/>
      <c r="AL58" s="3"/>
      <c r="AM58" s="3"/>
      <c r="AN58" s="3"/>
      <c r="AO58" s="3"/>
      <c r="AP58" s="3"/>
      <c r="AQ58" s="3"/>
      <c r="AR58" s="3"/>
      <c r="AS58" s="3"/>
      <c r="AT58" s="3"/>
    </row>
    <row r="59" spans="2:46" ht="9" customHeight="1">
      <c r="B59" s="731"/>
      <c r="C59" s="732"/>
      <c r="D59" s="609"/>
      <c r="E59" s="609"/>
      <c r="F59" s="707"/>
      <c r="G59" s="9"/>
      <c r="H59" s="707"/>
      <c r="I59" s="625" t="s">
        <v>347</v>
      </c>
      <c r="J59" s="625"/>
      <c r="K59" s="625" t="s">
        <v>348</v>
      </c>
      <c r="L59" s="625"/>
      <c r="M59" s="708" t="s">
        <v>342</v>
      </c>
      <c r="N59" s="707" t="s">
        <v>429</v>
      </c>
      <c r="O59" s="625"/>
      <c r="P59" s="625"/>
      <c r="Q59" s="625" t="s">
        <v>369</v>
      </c>
      <c r="R59" s="625" t="s">
        <v>430</v>
      </c>
      <c r="S59" s="625"/>
      <c r="T59" s="625"/>
      <c r="U59" s="625" t="s">
        <v>431</v>
      </c>
      <c r="V59" s="625" t="s">
        <v>99</v>
      </c>
      <c r="W59" s="625"/>
      <c r="X59" s="625"/>
      <c r="Y59" s="625"/>
      <c r="Z59" s="730"/>
      <c r="AA59" s="729" t="s">
        <v>370</v>
      </c>
      <c r="AB59" s="625" t="s">
        <v>371</v>
      </c>
      <c r="AC59" s="708"/>
      <c r="AD59" s="3"/>
      <c r="AE59" s="3"/>
      <c r="AF59" s="3"/>
      <c r="AG59" s="3"/>
      <c r="AH59" s="3"/>
      <c r="AI59" s="3"/>
      <c r="AJ59" s="3"/>
      <c r="AK59" s="3"/>
      <c r="AL59" s="3"/>
      <c r="AM59" s="3"/>
      <c r="AN59" s="3"/>
      <c r="AO59" s="3"/>
      <c r="AP59" s="3"/>
      <c r="AQ59" s="3"/>
      <c r="AR59" s="3"/>
      <c r="AS59" s="3"/>
      <c r="AT59" s="3"/>
    </row>
    <row r="60" spans="2:46" ht="9" customHeight="1">
      <c r="B60" s="710"/>
      <c r="C60" s="711"/>
      <c r="D60" s="609"/>
      <c r="E60" s="609"/>
      <c r="F60" s="707"/>
      <c r="G60" s="9"/>
      <c r="H60" s="707"/>
      <c r="I60" s="625"/>
      <c r="J60" s="625"/>
      <c r="K60" s="625"/>
      <c r="L60" s="625"/>
      <c r="M60" s="708"/>
      <c r="N60" s="707"/>
      <c r="O60" s="625"/>
      <c r="P60" s="625"/>
      <c r="Q60" s="625"/>
      <c r="R60" s="625"/>
      <c r="S60" s="625"/>
      <c r="T60" s="625"/>
      <c r="U60" s="625"/>
      <c r="V60" s="625"/>
      <c r="W60" s="625"/>
      <c r="X60" s="625"/>
      <c r="Y60" s="625"/>
      <c r="Z60" s="730"/>
      <c r="AA60" s="729"/>
      <c r="AB60" s="625"/>
      <c r="AC60" s="708"/>
      <c r="AD60" s="3"/>
      <c r="AE60" s="3"/>
      <c r="AF60" s="3"/>
      <c r="AG60" s="3"/>
      <c r="AH60" s="3"/>
      <c r="AI60" s="3"/>
      <c r="AJ60" s="3"/>
      <c r="AK60" s="3"/>
      <c r="AL60" s="3"/>
      <c r="AM60" s="3"/>
      <c r="AN60" s="3"/>
      <c r="AO60" s="3"/>
      <c r="AP60" s="3"/>
      <c r="AQ60" s="3"/>
      <c r="AR60" s="3"/>
      <c r="AS60" s="3"/>
      <c r="AT60" s="3"/>
    </row>
    <row r="61" spans="2:46" ht="18.75" customHeight="1">
      <c r="B61" s="712"/>
      <c r="C61" s="713"/>
      <c r="D61" s="611"/>
      <c r="E61" s="611"/>
      <c r="F61" s="4"/>
      <c r="G61" s="4"/>
      <c r="H61" s="12"/>
      <c r="I61" s="4"/>
      <c r="J61" s="4"/>
      <c r="K61" s="4"/>
      <c r="L61" s="4"/>
      <c r="M61" s="4"/>
      <c r="N61" s="12"/>
      <c r="O61" s="4"/>
      <c r="P61" s="4"/>
      <c r="Q61" s="4"/>
      <c r="R61" s="4"/>
      <c r="S61" s="4"/>
      <c r="T61" s="4"/>
      <c r="U61" s="4"/>
      <c r="V61" s="4"/>
      <c r="W61" s="4"/>
      <c r="X61" s="4"/>
      <c r="Y61" s="4"/>
      <c r="Z61" s="4"/>
      <c r="AA61" s="4"/>
      <c r="AB61" s="621" t="s">
        <v>273</v>
      </c>
      <c r="AC61" s="728"/>
      <c r="AD61" s="3"/>
      <c r="AE61" s="3"/>
      <c r="AF61" s="3"/>
      <c r="AG61" s="3"/>
      <c r="AH61" s="3"/>
      <c r="AI61" s="3"/>
      <c r="AJ61" s="3"/>
      <c r="AK61" s="3"/>
      <c r="AL61" s="3"/>
      <c r="AM61" s="3"/>
      <c r="AN61" s="3"/>
      <c r="AO61" s="3"/>
      <c r="AP61" s="3"/>
      <c r="AQ61" s="3"/>
      <c r="AR61" s="3"/>
      <c r="AS61" s="3"/>
      <c r="AT61" s="3"/>
    </row>
    <row r="62" spans="2:46" ht="18.75" customHeight="1">
      <c r="B62" s="714"/>
      <c r="C62" s="715"/>
      <c r="D62" s="610"/>
      <c r="E62" s="610"/>
      <c r="F62" s="7"/>
      <c r="G62" s="36" t="s">
        <v>340</v>
      </c>
      <c r="H62" s="93"/>
      <c r="I62" s="7"/>
      <c r="J62" s="7"/>
      <c r="K62" s="7"/>
      <c r="L62" s="7"/>
      <c r="M62" s="7"/>
      <c r="N62" s="181"/>
      <c r="O62" s="182"/>
      <c r="P62" s="182"/>
      <c r="Q62" s="182"/>
      <c r="R62" s="182"/>
      <c r="S62" s="182"/>
      <c r="T62" s="182"/>
      <c r="U62" s="182"/>
      <c r="V62" s="182"/>
      <c r="W62" s="182"/>
      <c r="X62" s="182"/>
      <c r="Y62" s="182"/>
      <c r="Z62" s="182"/>
      <c r="AA62" s="182"/>
      <c r="AB62" s="722" t="s">
        <v>428</v>
      </c>
      <c r="AC62" s="723"/>
      <c r="AD62" s="3"/>
      <c r="AE62" s="3"/>
      <c r="AF62" s="3"/>
      <c r="AG62" s="3"/>
      <c r="AH62" s="3"/>
      <c r="AI62" s="3"/>
      <c r="AJ62" s="3"/>
      <c r="AK62" s="3"/>
      <c r="AL62" s="3"/>
      <c r="AM62" s="3"/>
      <c r="AN62" s="3"/>
      <c r="AO62" s="3"/>
      <c r="AP62" s="3"/>
      <c r="AQ62" s="3"/>
      <c r="AR62" s="3"/>
      <c r="AS62" s="3"/>
      <c r="AT62" s="3"/>
    </row>
    <row r="63" spans="2:46" ht="9" customHeight="1">
      <c r="B63" s="731"/>
      <c r="C63" s="732"/>
      <c r="D63" s="609"/>
      <c r="E63" s="609"/>
      <c r="F63" s="707"/>
      <c r="G63" s="9"/>
      <c r="H63" s="707"/>
      <c r="I63" s="625" t="s">
        <v>347</v>
      </c>
      <c r="J63" s="625"/>
      <c r="K63" s="625" t="s">
        <v>348</v>
      </c>
      <c r="L63" s="625"/>
      <c r="M63" s="708" t="s">
        <v>342</v>
      </c>
      <c r="N63" s="707" t="s">
        <v>429</v>
      </c>
      <c r="O63" s="625"/>
      <c r="P63" s="625"/>
      <c r="Q63" s="625" t="s">
        <v>369</v>
      </c>
      <c r="R63" s="625" t="s">
        <v>430</v>
      </c>
      <c r="S63" s="625"/>
      <c r="T63" s="625"/>
      <c r="U63" s="625" t="s">
        <v>431</v>
      </c>
      <c r="V63" s="625" t="s">
        <v>99</v>
      </c>
      <c r="W63" s="625"/>
      <c r="X63" s="625"/>
      <c r="Y63" s="625"/>
      <c r="Z63" s="730"/>
      <c r="AA63" s="729" t="s">
        <v>370</v>
      </c>
      <c r="AB63" s="625" t="s">
        <v>371</v>
      </c>
      <c r="AC63" s="708"/>
      <c r="AD63" s="3"/>
      <c r="AE63" s="3"/>
      <c r="AF63" s="3"/>
      <c r="AG63" s="3"/>
      <c r="AH63" s="3"/>
      <c r="AI63" s="3"/>
      <c r="AJ63" s="3"/>
      <c r="AK63" s="3"/>
      <c r="AL63" s="3"/>
      <c r="AM63" s="3"/>
      <c r="AN63" s="3"/>
      <c r="AO63" s="3"/>
      <c r="AP63" s="3"/>
      <c r="AQ63" s="3"/>
      <c r="AR63" s="3"/>
      <c r="AS63" s="3"/>
      <c r="AT63" s="3"/>
    </row>
    <row r="64" spans="2:46" ht="9" customHeight="1">
      <c r="B64" s="710"/>
      <c r="C64" s="711"/>
      <c r="D64" s="609"/>
      <c r="E64" s="609"/>
      <c r="F64" s="707"/>
      <c r="G64" s="9"/>
      <c r="H64" s="707"/>
      <c r="I64" s="625"/>
      <c r="J64" s="625"/>
      <c r="K64" s="625"/>
      <c r="L64" s="625"/>
      <c r="M64" s="708"/>
      <c r="N64" s="707"/>
      <c r="O64" s="625"/>
      <c r="P64" s="625"/>
      <c r="Q64" s="625"/>
      <c r="R64" s="625"/>
      <c r="S64" s="625"/>
      <c r="T64" s="625"/>
      <c r="U64" s="625"/>
      <c r="V64" s="625"/>
      <c r="W64" s="625"/>
      <c r="X64" s="625"/>
      <c r="Y64" s="625"/>
      <c r="Z64" s="730"/>
      <c r="AA64" s="729"/>
      <c r="AB64" s="625"/>
      <c r="AC64" s="708"/>
      <c r="AD64" s="3"/>
      <c r="AE64" s="3"/>
      <c r="AF64" s="3"/>
      <c r="AG64" s="3"/>
      <c r="AH64" s="3"/>
      <c r="AI64" s="3"/>
      <c r="AJ64" s="3"/>
      <c r="AK64" s="3"/>
      <c r="AL64" s="3"/>
      <c r="AM64" s="3"/>
      <c r="AN64" s="3"/>
      <c r="AO64" s="3"/>
      <c r="AP64" s="3"/>
      <c r="AQ64" s="3"/>
      <c r="AR64" s="3"/>
      <c r="AS64" s="3"/>
      <c r="AT64" s="3"/>
    </row>
    <row r="65" spans="2:46" ht="18.75" customHeight="1">
      <c r="B65" s="712"/>
      <c r="C65" s="713"/>
      <c r="D65" s="611"/>
      <c r="E65" s="611"/>
      <c r="F65" s="4"/>
      <c r="G65" s="4"/>
      <c r="H65" s="12"/>
      <c r="I65" s="4"/>
      <c r="J65" s="4"/>
      <c r="K65" s="4"/>
      <c r="L65" s="4"/>
      <c r="M65" s="4"/>
      <c r="N65" s="12"/>
      <c r="O65" s="4"/>
      <c r="P65" s="4"/>
      <c r="Q65" s="4"/>
      <c r="R65" s="4"/>
      <c r="S65" s="4"/>
      <c r="T65" s="4"/>
      <c r="U65" s="4"/>
      <c r="V65" s="4"/>
      <c r="W65" s="4"/>
      <c r="X65" s="4"/>
      <c r="Y65" s="4"/>
      <c r="Z65" s="4"/>
      <c r="AA65" s="4"/>
      <c r="AB65" s="621" t="s">
        <v>273</v>
      </c>
      <c r="AC65" s="728"/>
      <c r="AD65" s="3"/>
      <c r="AE65" s="3"/>
      <c r="AF65" s="3"/>
      <c r="AG65" s="3"/>
      <c r="AH65" s="3"/>
      <c r="AI65" s="3"/>
      <c r="AJ65" s="3"/>
      <c r="AK65" s="3"/>
      <c r="AL65" s="3"/>
      <c r="AM65" s="3"/>
      <c r="AN65" s="3"/>
      <c r="AO65" s="3"/>
      <c r="AP65" s="3"/>
      <c r="AQ65" s="3"/>
      <c r="AR65" s="3"/>
      <c r="AS65" s="3"/>
      <c r="AT65" s="3"/>
    </row>
    <row r="66" spans="2:46" ht="24" customHeight="1">
      <c r="B66" s="3" t="str">
        <f>"（注）　令和２年４月１日から令和"&amp;'表紙・目次'!$B$1&amp;"年３月３１日までに採用・退職・異動のあった者全てを記入すること。"</f>
        <v>（注）　令和２年４月１日から令和6年３月３１日までに採用・退職・異動のあった者全てを記入すること。</v>
      </c>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row>
    <row r="67" spans="2:46" ht="20.25" customHeight="1">
      <c r="B67" s="8"/>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row>
    <row r="68" spans="2:46" ht="24" customHeight="1">
      <c r="B68" s="228" t="s">
        <v>125</v>
      </c>
      <c r="C68" s="3"/>
      <c r="D68" s="3"/>
      <c r="E68" s="3"/>
      <c r="F68" s="3"/>
      <c r="G68" s="3"/>
      <c r="H68" s="3"/>
      <c r="I68" s="3"/>
      <c r="J68" s="3"/>
      <c r="K68" s="3"/>
      <c r="L68" s="3"/>
      <c r="M68" s="3"/>
      <c r="N68" s="3"/>
      <c r="O68" s="3"/>
      <c r="P68" s="3"/>
      <c r="Q68" s="3"/>
      <c r="R68" s="183" t="str">
        <f>"令和"&amp;'表紙・目次'!$B$1&amp;"年４月１日現在"</f>
        <v>令和6年４月１日現在</v>
      </c>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row>
    <row r="69" spans="2:46" ht="20.25" customHeight="1">
      <c r="B69" s="3" t="s">
        <v>358</v>
      </c>
      <c r="C69" s="706" t="s">
        <v>98</v>
      </c>
      <c r="D69" s="706"/>
      <c r="E69" s="705" t="s">
        <v>576</v>
      </c>
      <c r="F69" s="705"/>
      <c r="G69" s="184" t="s">
        <v>274</v>
      </c>
      <c r="H69" s="705"/>
      <c r="I69" s="705"/>
      <c r="J69" s="705"/>
      <c r="K69" s="705"/>
      <c r="L69" s="705"/>
      <c r="M69" s="705"/>
      <c r="N69" s="705"/>
      <c r="O69" s="705"/>
      <c r="P69" s="705"/>
      <c r="Q69" s="705"/>
      <c r="R69" s="705"/>
      <c r="S69" s="705"/>
      <c r="T69" s="705"/>
      <c r="U69" s="705"/>
      <c r="V69" s="705"/>
      <c r="W69" s="705"/>
      <c r="X69" s="15" t="s">
        <v>275</v>
      </c>
      <c r="Y69" s="18"/>
      <c r="Z69" s="3"/>
      <c r="AA69" s="3"/>
      <c r="AB69" s="3"/>
      <c r="AC69" s="3"/>
      <c r="AD69" s="3"/>
      <c r="AE69" s="3"/>
      <c r="AF69" s="3"/>
      <c r="AG69" s="3"/>
      <c r="AH69" s="3"/>
      <c r="AI69" s="3"/>
      <c r="AJ69" s="3"/>
      <c r="AK69" s="3"/>
      <c r="AL69" s="3"/>
      <c r="AM69" s="3"/>
      <c r="AN69" s="3"/>
      <c r="AO69" s="3"/>
      <c r="AP69" s="3"/>
      <c r="AQ69" s="3"/>
      <c r="AR69" s="3"/>
      <c r="AS69" s="3"/>
      <c r="AT69" s="3"/>
    </row>
    <row r="70" spans="2:46" ht="20.25" customHeight="1">
      <c r="B70" s="3" t="s">
        <v>359</v>
      </c>
      <c r="C70" s="706" t="s">
        <v>98</v>
      </c>
      <c r="D70" s="706"/>
      <c r="E70" s="705" t="s">
        <v>576</v>
      </c>
      <c r="F70" s="705"/>
      <c r="G70" s="184" t="s">
        <v>274</v>
      </c>
      <c r="H70" s="705"/>
      <c r="I70" s="705"/>
      <c r="J70" s="705"/>
      <c r="K70" s="705"/>
      <c r="L70" s="705"/>
      <c r="M70" s="705"/>
      <c r="N70" s="705"/>
      <c r="O70" s="705"/>
      <c r="P70" s="705"/>
      <c r="Q70" s="705"/>
      <c r="R70" s="705"/>
      <c r="S70" s="705"/>
      <c r="T70" s="705"/>
      <c r="U70" s="705"/>
      <c r="V70" s="705"/>
      <c r="W70" s="705"/>
      <c r="X70" s="15" t="s">
        <v>275</v>
      </c>
      <c r="Y70" s="18"/>
      <c r="Z70" s="3"/>
      <c r="AA70" s="3"/>
      <c r="AB70" s="3"/>
      <c r="AC70" s="3"/>
      <c r="AD70" s="3"/>
      <c r="AE70" s="3"/>
      <c r="AF70" s="3"/>
      <c r="AG70" s="3"/>
      <c r="AH70" s="3"/>
      <c r="AI70" s="3"/>
      <c r="AJ70" s="3"/>
      <c r="AK70" s="3"/>
      <c r="AL70" s="3"/>
      <c r="AM70" s="3"/>
      <c r="AN70" s="3"/>
      <c r="AO70" s="3"/>
      <c r="AP70" s="3"/>
      <c r="AQ70" s="3"/>
      <c r="AR70" s="3"/>
      <c r="AS70" s="3"/>
      <c r="AT70" s="3"/>
    </row>
    <row r="71" spans="2:46" ht="20.25" customHeight="1">
      <c r="B71" s="3" t="s">
        <v>360</v>
      </c>
      <c r="C71" s="706" t="s">
        <v>98</v>
      </c>
      <c r="D71" s="706"/>
      <c r="E71" s="705" t="s">
        <v>576</v>
      </c>
      <c r="F71" s="705"/>
      <c r="G71" s="184" t="s">
        <v>274</v>
      </c>
      <c r="H71" s="705"/>
      <c r="I71" s="705"/>
      <c r="J71" s="705"/>
      <c r="K71" s="705"/>
      <c r="L71" s="705"/>
      <c r="M71" s="705"/>
      <c r="N71" s="705"/>
      <c r="O71" s="705"/>
      <c r="P71" s="705"/>
      <c r="Q71" s="705"/>
      <c r="R71" s="705"/>
      <c r="S71" s="705"/>
      <c r="T71" s="705"/>
      <c r="U71" s="705"/>
      <c r="V71" s="705"/>
      <c r="W71" s="705"/>
      <c r="X71" s="15" t="s">
        <v>275</v>
      </c>
      <c r="Y71" s="18"/>
      <c r="Z71" s="3"/>
      <c r="AA71" s="3"/>
      <c r="AB71" s="3"/>
      <c r="AC71" s="3"/>
      <c r="AD71" s="3"/>
      <c r="AE71" s="3"/>
      <c r="AF71" s="3"/>
      <c r="AG71" s="3"/>
      <c r="AH71" s="3"/>
      <c r="AI71" s="3"/>
      <c r="AJ71" s="3"/>
      <c r="AK71" s="3"/>
      <c r="AL71" s="3"/>
      <c r="AM71" s="3"/>
      <c r="AN71" s="3"/>
      <c r="AO71" s="3"/>
      <c r="AP71" s="3"/>
      <c r="AQ71" s="3"/>
      <c r="AR71" s="3"/>
      <c r="AS71" s="3"/>
      <c r="AT71" s="3"/>
    </row>
    <row r="72" spans="2:46" ht="20.25" customHeight="1">
      <c r="B72" s="3" t="s">
        <v>361</v>
      </c>
      <c r="C72" s="706" t="s">
        <v>98</v>
      </c>
      <c r="D72" s="706"/>
      <c r="E72" s="705" t="s">
        <v>576</v>
      </c>
      <c r="F72" s="705"/>
      <c r="G72" s="184" t="s">
        <v>274</v>
      </c>
      <c r="H72" s="705"/>
      <c r="I72" s="705"/>
      <c r="J72" s="705"/>
      <c r="K72" s="705"/>
      <c r="L72" s="705"/>
      <c r="M72" s="705"/>
      <c r="N72" s="705"/>
      <c r="O72" s="705"/>
      <c r="P72" s="705"/>
      <c r="Q72" s="705"/>
      <c r="R72" s="705"/>
      <c r="S72" s="705"/>
      <c r="T72" s="705"/>
      <c r="U72" s="705"/>
      <c r="V72" s="705"/>
      <c r="W72" s="705"/>
      <c r="X72" s="15" t="s">
        <v>275</v>
      </c>
      <c r="Y72" s="18"/>
      <c r="Z72" s="3"/>
      <c r="AA72" s="3"/>
      <c r="AB72" s="3"/>
      <c r="AC72" s="3"/>
      <c r="AD72" s="3"/>
      <c r="AE72" s="3"/>
      <c r="AF72" s="3"/>
      <c r="AG72" s="3"/>
      <c r="AH72" s="3"/>
      <c r="AI72" s="3"/>
      <c r="AJ72" s="3"/>
      <c r="AK72" s="3"/>
      <c r="AL72" s="3"/>
      <c r="AM72" s="3"/>
      <c r="AN72" s="3"/>
      <c r="AO72" s="3"/>
      <c r="AP72" s="3"/>
      <c r="AQ72" s="3"/>
      <c r="AR72" s="3"/>
      <c r="AS72" s="3"/>
      <c r="AT72" s="3"/>
    </row>
    <row r="73" spans="2:46" ht="20.2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row>
    <row r="74" spans="2:46" ht="20.25" customHeight="1">
      <c r="B74" s="228" t="s">
        <v>126</v>
      </c>
      <c r="C74" s="3"/>
      <c r="D74" s="3"/>
      <c r="E74" s="183" t="str">
        <f>"令和"&amp;'表紙・目次'!$B$1&amp;"年４月１日現在"</f>
        <v>令和6年４月１日現在</v>
      </c>
      <c r="F74" s="3"/>
      <c r="G74" s="3"/>
      <c r="H74" s="3"/>
      <c r="I74" s="3"/>
      <c r="J74" s="3"/>
      <c r="L74" s="3"/>
      <c r="M74" s="3"/>
      <c r="N74" s="3"/>
      <c r="P74" s="3"/>
      <c r="Q74" s="3"/>
      <c r="R74" s="3"/>
      <c r="S74" s="3"/>
      <c r="T74" s="3"/>
      <c r="Z74" s="3"/>
      <c r="AA74" s="3"/>
      <c r="AB74" s="3"/>
      <c r="AC74" s="3"/>
      <c r="AD74" s="3"/>
      <c r="AE74" s="3"/>
      <c r="AF74" s="3"/>
      <c r="AG74" s="3"/>
      <c r="AH74" s="3"/>
      <c r="AI74" s="3"/>
      <c r="AJ74" s="3"/>
      <c r="AK74" s="3"/>
      <c r="AL74" s="3"/>
      <c r="AM74" s="3"/>
      <c r="AN74" s="3"/>
      <c r="AO74" s="3"/>
      <c r="AP74" s="3"/>
      <c r="AQ74" s="3"/>
      <c r="AR74" s="3"/>
      <c r="AS74" s="3"/>
      <c r="AT74" s="3"/>
    </row>
    <row r="75" spans="2:46" ht="20.25" customHeight="1">
      <c r="B75" s="3" t="s">
        <v>549</v>
      </c>
      <c r="C75" s="706" t="s">
        <v>550</v>
      </c>
      <c r="D75" s="706"/>
      <c r="E75" s="3"/>
      <c r="F75" s="705"/>
      <c r="G75" s="705"/>
      <c r="H75" s="705"/>
      <c r="I75" s="705"/>
      <c r="J75" s="705"/>
      <c r="K75" s="18" t="s">
        <v>338</v>
      </c>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row>
    <row r="76" spans="2:46" ht="20.25" customHeight="1">
      <c r="B76" s="3" t="s">
        <v>362</v>
      </c>
      <c r="C76" s="706" t="s">
        <v>276</v>
      </c>
      <c r="D76" s="706"/>
      <c r="E76" s="705" t="s">
        <v>576</v>
      </c>
      <c r="F76" s="705"/>
      <c r="G76" s="3"/>
      <c r="H76" s="18"/>
      <c r="I76" s="3"/>
      <c r="J76" s="184"/>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row>
    <row r="77" spans="2:46" ht="30"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row>
    <row r="78" spans="2:46" ht="30"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2:46" ht="30"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2:46" ht="30"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row>
    <row r="81" spans="2:46" ht="30"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row>
    <row r="82" spans="2:46" ht="30"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row>
    <row r="83" spans="2:46" ht="30"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row>
    <row r="84" spans="2:46" ht="30"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row>
    <row r="85" spans="2:46" ht="30"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row>
    <row r="86" spans="2:46" ht="30"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row>
    <row r="87" spans="2:46" ht="30"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row>
    <row r="88" spans="2:46" ht="30"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row>
    <row r="89" spans="2:46" ht="30"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row>
    <row r="90" spans="2:46" ht="30"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row>
    <row r="91" spans="2:46" ht="30"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row>
    <row r="92" spans="3:46" ht="30" customHeight="1">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sheetData>
  <sheetProtection/>
  <mergeCells count="255">
    <mergeCell ref="E35:E38"/>
    <mergeCell ref="C76:D76"/>
    <mergeCell ref="H69:W69"/>
    <mergeCell ref="H70:W70"/>
    <mergeCell ref="H71:W71"/>
    <mergeCell ref="H72:W72"/>
    <mergeCell ref="C69:D69"/>
    <mergeCell ref="C70:D70"/>
    <mergeCell ref="B35:C36"/>
    <mergeCell ref="B37:C38"/>
    <mergeCell ref="C71:D71"/>
    <mergeCell ref="C72:D72"/>
    <mergeCell ref="B44:C45"/>
    <mergeCell ref="B46:C47"/>
    <mergeCell ref="B48:C49"/>
    <mergeCell ref="B50:C51"/>
    <mergeCell ref="D62:D65"/>
    <mergeCell ref="B58:C59"/>
    <mergeCell ref="B60:C61"/>
    <mergeCell ref="B52:C53"/>
    <mergeCell ref="B13:C14"/>
    <mergeCell ref="B15:C16"/>
    <mergeCell ref="B7:C8"/>
    <mergeCell ref="B9:C10"/>
    <mergeCell ref="B33:C34"/>
    <mergeCell ref="B42:C43"/>
    <mergeCell ref="B11:C12"/>
    <mergeCell ref="E58:E61"/>
    <mergeCell ref="F63:F64"/>
    <mergeCell ref="B62:C63"/>
    <mergeCell ref="B64:C65"/>
    <mergeCell ref="E62:E65"/>
    <mergeCell ref="D58:D61"/>
    <mergeCell ref="D46:D49"/>
    <mergeCell ref="E46:E49"/>
    <mergeCell ref="E50:E53"/>
    <mergeCell ref="F55:F56"/>
    <mergeCell ref="B54:C55"/>
    <mergeCell ref="B56:C57"/>
    <mergeCell ref="E54:E57"/>
    <mergeCell ref="D54:D57"/>
    <mergeCell ref="D50:D53"/>
    <mergeCell ref="AB62:AC62"/>
    <mergeCell ref="H63:H64"/>
    <mergeCell ref="Z55:Z56"/>
    <mergeCell ref="I63:I64"/>
    <mergeCell ref="J63:J64"/>
    <mergeCell ref="F51:F52"/>
    <mergeCell ref="F59:F60"/>
    <mergeCell ref="M63:M64"/>
    <mergeCell ref="N63:P64"/>
    <mergeCell ref="Q63:Q64"/>
    <mergeCell ref="AA63:AA64"/>
    <mergeCell ref="AB65:AC65"/>
    <mergeCell ref="U63:U64"/>
    <mergeCell ref="V63:Y64"/>
    <mergeCell ref="Z63:Z64"/>
    <mergeCell ref="AB63:AC64"/>
    <mergeCell ref="R59:T60"/>
    <mergeCell ref="U59:U60"/>
    <mergeCell ref="V59:Y60"/>
    <mergeCell ref="Z59:Z60"/>
    <mergeCell ref="K63:K64"/>
    <mergeCell ref="L63:L64"/>
    <mergeCell ref="M59:M60"/>
    <mergeCell ref="N59:P60"/>
    <mergeCell ref="Q59:Q60"/>
    <mergeCell ref="R63:T64"/>
    <mergeCell ref="AA59:AA60"/>
    <mergeCell ref="AB59:AC60"/>
    <mergeCell ref="AB61:AC61"/>
    <mergeCell ref="AB57:AC57"/>
    <mergeCell ref="AB58:AC58"/>
    <mergeCell ref="H59:H60"/>
    <mergeCell ref="I59:I60"/>
    <mergeCell ref="J59:J60"/>
    <mergeCell ref="K59:K60"/>
    <mergeCell ref="L59:L60"/>
    <mergeCell ref="N55:P56"/>
    <mergeCell ref="L51:L52"/>
    <mergeCell ref="M51:M52"/>
    <mergeCell ref="AA55:AA56"/>
    <mergeCell ref="AB55:AC56"/>
    <mergeCell ref="Q55:Q56"/>
    <mergeCell ref="R55:T56"/>
    <mergeCell ref="U55:U56"/>
    <mergeCell ref="V55:Y56"/>
    <mergeCell ref="Q51:Q52"/>
    <mergeCell ref="H55:H56"/>
    <mergeCell ref="I55:I56"/>
    <mergeCell ref="J55:J56"/>
    <mergeCell ref="K55:K56"/>
    <mergeCell ref="L55:L56"/>
    <mergeCell ref="M55:M56"/>
    <mergeCell ref="R51:T52"/>
    <mergeCell ref="AA51:AA52"/>
    <mergeCell ref="U51:U52"/>
    <mergeCell ref="V51:Y52"/>
    <mergeCell ref="Z51:Z52"/>
    <mergeCell ref="AB54:AC54"/>
    <mergeCell ref="AB53:AC53"/>
    <mergeCell ref="AB49:AC49"/>
    <mergeCell ref="AB50:AC50"/>
    <mergeCell ref="AA47:AA48"/>
    <mergeCell ref="AB47:AC48"/>
    <mergeCell ref="AB51:AC52"/>
    <mergeCell ref="Z15:AC16"/>
    <mergeCell ref="Z17:AC18"/>
    <mergeCell ref="Z25:AC26"/>
    <mergeCell ref="Z27:AC28"/>
    <mergeCell ref="Z47:Z48"/>
    <mergeCell ref="B3:C4"/>
    <mergeCell ref="B5:C6"/>
    <mergeCell ref="S6:X6"/>
    <mergeCell ref="T10:V10"/>
    <mergeCell ref="F3:G6"/>
    <mergeCell ref="H3:M4"/>
    <mergeCell ref="H5:M6"/>
    <mergeCell ref="H7:M8"/>
    <mergeCell ref="N3:R6"/>
    <mergeCell ref="U7:V7"/>
    <mergeCell ref="D11:D14"/>
    <mergeCell ref="D15:D18"/>
    <mergeCell ref="D19:D22"/>
    <mergeCell ref="T22:V22"/>
    <mergeCell ref="N8:R9"/>
    <mergeCell ref="N12:R13"/>
    <mergeCell ref="H11:M12"/>
    <mergeCell ref="T14:V14"/>
    <mergeCell ref="N20:R21"/>
    <mergeCell ref="T18:V18"/>
    <mergeCell ref="N24:R25"/>
    <mergeCell ref="S3:X3"/>
    <mergeCell ref="D3:D6"/>
    <mergeCell ref="E3:E6"/>
    <mergeCell ref="Y5:Y6"/>
    <mergeCell ref="Y7:Y10"/>
    <mergeCell ref="W18:X18"/>
    <mergeCell ref="F7:F10"/>
    <mergeCell ref="F11:F14"/>
    <mergeCell ref="F15:F18"/>
    <mergeCell ref="W10:X10"/>
    <mergeCell ref="U11:V11"/>
    <mergeCell ref="S4:X5"/>
    <mergeCell ref="Z21:AC22"/>
    <mergeCell ref="N16:R17"/>
    <mergeCell ref="Y15:Y18"/>
    <mergeCell ref="Y19:Y22"/>
    <mergeCell ref="Z19:AC20"/>
    <mergeCell ref="Z3:AC4"/>
    <mergeCell ref="Z5:AC6"/>
    <mergeCell ref="Z7:AC8"/>
    <mergeCell ref="Z9:AC10"/>
    <mergeCell ref="Y3:Y4"/>
    <mergeCell ref="Z31:AC32"/>
    <mergeCell ref="Z11:AC12"/>
    <mergeCell ref="Y23:Y26"/>
    <mergeCell ref="Y27:Y30"/>
    <mergeCell ref="Z23:AC24"/>
    <mergeCell ref="Z13:AC14"/>
    <mergeCell ref="U19:V19"/>
    <mergeCell ref="U15:V15"/>
    <mergeCell ref="W14:X14"/>
    <mergeCell ref="Y11:Y14"/>
    <mergeCell ref="U23:V23"/>
    <mergeCell ref="W22:X22"/>
    <mergeCell ref="T34:V34"/>
    <mergeCell ref="W38:X38"/>
    <mergeCell ref="W26:X26"/>
    <mergeCell ref="T26:V26"/>
    <mergeCell ref="W30:X30"/>
    <mergeCell ref="U27:V27"/>
    <mergeCell ref="T30:V30"/>
    <mergeCell ref="T38:V38"/>
    <mergeCell ref="N32:R33"/>
    <mergeCell ref="U35:V35"/>
    <mergeCell ref="Z29:AC30"/>
    <mergeCell ref="AB46:AC46"/>
    <mergeCell ref="V47:Y48"/>
    <mergeCell ref="W34:X34"/>
    <mergeCell ref="U31:V31"/>
    <mergeCell ref="N28:R29"/>
    <mergeCell ref="Y31:Y34"/>
    <mergeCell ref="Z33:AC34"/>
    <mergeCell ref="Y35:Y38"/>
    <mergeCell ref="N42:AC45"/>
    <mergeCell ref="N36:R37"/>
    <mergeCell ref="Q47:Q48"/>
    <mergeCell ref="R47:T48"/>
    <mergeCell ref="U47:U48"/>
    <mergeCell ref="Z35:AC36"/>
    <mergeCell ref="Z37:AC38"/>
    <mergeCell ref="D35:D38"/>
    <mergeCell ref="B17:C18"/>
    <mergeCell ref="B27:C28"/>
    <mergeCell ref="B29:C30"/>
    <mergeCell ref="B31:C32"/>
    <mergeCell ref="B19:C20"/>
    <mergeCell ref="B21:C22"/>
    <mergeCell ref="B23:C24"/>
    <mergeCell ref="B25:C26"/>
    <mergeCell ref="D23:D26"/>
    <mergeCell ref="D27:D30"/>
    <mergeCell ref="E15:E18"/>
    <mergeCell ref="E11:E14"/>
    <mergeCell ref="E7:E10"/>
    <mergeCell ref="E31:E34"/>
    <mergeCell ref="E27:E30"/>
    <mergeCell ref="E23:E26"/>
    <mergeCell ref="E19:E22"/>
    <mergeCell ref="D31:D34"/>
    <mergeCell ref="D7:D10"/>
    <mergeCell ref="H13:M14"/>
    <mergeCell ref="H15:M16"/>
    <mergeCell ref="H17:M18"/>
    <mergeCell ref="H9:M10"/>
    <mergeCell ref="H23:M24"/>
    <mergeCell ref="F19:F22"/>
    <mergeCell ref="F23:F26"/>
    <mergeCell ref="H25:M26"/>
    <mergeCell ref="H19:M20"/>
    <mergeCell ref="H21:M22"/>
    <mergeCell ref="H51:H52"/>
    <mergeCell ref="I51:I52"/>
    <mergeCell ref="H29:M30"/>
    <mergeCell ref="F27:F30"/>
    <mergeCell ref="F31:F34"/>
    <mergeCell ref="H31:M32"/>
    <mergeCell ref="H33:M34"/>
    <mergeCell ref="H27:M28"/>
    <mergeCell ref="F47:F48"/>
    <mergeCell ref="F35:F38"/>
    <mergeCell ref="H42:M45"/>
    <mergeCell ref="H35:M36"/>
    <mergeCell ref="H37:M38"/>
    <mergeCell ref="H47:H48"/>
    <mergeCell ref="J47:J48"/>
    <mergeCell ref="L47:L48"/>
    <mergeCell ref="N51:P52"/>
    <mergeCell ref="N47:P48"/>
    <mergeCell ref="I47:I48"/>
    <mergeCell ref="K47:K48"/>
    <mergeCell ref="J51:J52"/>
    <mergeCell ref="K51:K52"/>
    <mergeCell ref="M47:M48"/>
    <mergeCell ref="E76:F76"/>
    <mergeCell ref="E69:F69"/>
    <mergeCell ref="E70:F70"/>
    <mergeCell ref="E71:F71"/>
    <mergeCell ref="E72:F72"/>
    <mergeCell ref="D42:D45"/>
    <mergeCell ref="E42:E45"/>
    <mergeCell ref="F42:G45"/>
    <mergeCell ref="C75:D75"/>
    <mergeCell ref="F75:J75"/>
  </mergeCells>
  <dataValidations count="4">
    <dataValidation type="list" allowBlank="1" showInputMessage="1" showErrorMessage="1" imeMode="hiragana" sqref="E7:E38 E46:E65">
      <formula1>男女</formula1>
    </dataValidation>
    <dataValidation type="list" allowBlank="1" showInputMessage="1" showErrorMessage="1" sqref="E76 E69:E72 Y7:Y38">
      <formula1>$AH$9:$AH$11</formula1>
    </dataValidation>
    <dataValidation type="list" allowBlank="1" showInputMessage="1" showErrorMessage="1" sqref="U7:V7 U11:V11 U15:V15 U19:V19 U23:V23 U27:V27 U31:V31 U35:V35">
      <formula1>$AH$14:$AH$17</formula1>
    </dataValidation>
    <dataValidation type="list" allowBlank="1" showInputMessage="1" showErrorMessage="1" imeMode="hiragana" sqref="H7:M8 H11:M12 H15:M16 H19:M20 H23:M24 H27:M28 H31:M32 H35:M36">
      <formula1>$AH$9:$AH$11</formula1>
    </dataValidation>
  </dataValidations>
  <printOptions/>
  <pageMargins left="0.7874015748031497" right="0.3937007874015748" top="0.5905511811023623" bottom="0.4724409448818898" header="0.5118110236220472" footer="0.2755905511811024"/>
  <pageSetup fitToHeight="1" fitToWidth="1" horizontalDpi="600" verticalDpi="600" orientation="portrait" paperSize="9" scale="58" r:id="rId4"/>
  <headerFooter alignWithMargins="0">
    <oddFooter>&amp;C&amp;"ＭＳ Ｐ明朝,標準"&amp;18－６－</oddFooter>
  </headerFooter>
  <drawing r:id="rId3"/>
  <legacyDrawing r:id="rId2"/>
</worksheet>
</file>

<file path=xl/worksheets/sheet8.xml><?xml version="1.0" encoding="utf-8"?>
<worksheet xmlns="http://schemas.openxmlformats.org/spreadsheetml/2006/main" xmlns:r="http://schemas.openxmlformats.org/officeDocument/2006/relationships">
  <dimension ref="B1:AS38"/>
  <sheetViews>
    <sheetView zoomScale="75" zoomScaleNormal="75" zoomScaleSheetLayoutView="100" zoomScalePageLayoutView="0" workbookViewId="0" topLeftCell="A1">
      <selection activeCell="AL2" sqref="AL2"/>
    </sheetView>
  </sheetViews>
  <sheetFormatPr defaultColWidth="10.33203125" defaultRowHeight="13.5"/>
  <cols>
    <col min="1" max="1" width="9.16015625" style="257" customWidth="1"/>
    <col min="2" max="2" width="10.33203125" style="257" customWidth="1"/>
    <col min="3" max="4" width="5.33203125" style="257" customWidth="1"/>
    <col min="5" max="35" width="4.16015625" style="257" customWidth="1"/>
    <col min="36" max="42" width="5.33203125" style="257" customWidth="1"/>
    <col min="43" max="43" width="9.5" style="257" customWidth="1"/>
    <col min="44" max="45" width="11.16015625" style="257" customWidth="1"/>
    <col min="46" max="16384" width="10.33203125" style="257" customWidth="1"/>
  </cols>
  <sheetData>
    <row r="1" ht="24" customHeight="1">
      <c r="B1" s="131" t="s">
        <v>107</v>
      </c>
    </row>
    <row r="2" spans="2:45" s="259" customFormat="1" ht="19.5" customHeight="1">
      <c r="B2" s="258"/>
      <c r="AS2" s="260" t="s">
        <v>669</v>
      </c>
    </row>
    <row r="3" spans="2:45" ht="13.5">
      <c r="B3" s="261"/>
      <c r="C3" s="733"/>
      <c r="D3" s="734"/>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735" t="s">
        <v>127</v>
      </c>
      <c r="AK3" s="736"/>
      <c r="AL3" s="736"/>
      <c r="AM3" s="736"/>
      <c r="AN3" s="736"/>
      <c r="AO3" s="736"/>
      <c r="AP3" s="737"/>
      <c r="AQ3" s="262"/>
      <c r="AR3" s="733"/>
      <c r="AS3" s="734"/>
    </row>
    <row r="4" spans="2:45" ht="13.5" customHeight="1">
      <c r="B4" s="263"/>
      <c r="C4" s="744"/>
      <c r="D4" s="745"/>
      <c r="E4" s="265" t="s">
        <v>277</v>
      </c>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H4" s="265"/>
      <c r="AI4" s="265"/>
      <c r="AJ4" s="738"/>
      <c r="AK4" s="739"/>
      <c r="AL4" s="739"/>
      <c r="AM4" s="739"/>
      <c r="AN4" s="739"/>
      <c r="AO4" s="739"/>
      <c r="AP4" s="740"/>
      <c r="AQ4" s="265" t="s">
        <v>453</v>
      </c>
      <c r="AR4" s="744" t="s">
        <v>374</v>
      </c>
      <c r="AS4" s="745"/>
    </row>
    <row r="5" spans="2:45" ht="13.5" customHeight="1">
      <c r="B5" s="263"/>
      <c r="C5" s="744" t="s">
        <v>270</v>
      </c>
      <c r="D5" s="745"/>
      <c r="E5" s="265">
        <v>1</v>
      </c>
      <c r="F5" s="265">
        <v>2</v>
      </c>
      <c r="G5" s="265">
        <v>3</v>
      </c>
      <c r="H5" s="265">
        <v>4</v>
      </c>
      <c r="I5" s="265">
        <v>5</v>
      </c>
      <c r="J5" s="265">
        <v>6</v>
      </c>
      <c r="K5" s="265">
        <v>7</v>
      </c>
      <c r="L5" s="265">
        <v>8</v>
      </c>
      <c r="M5" s="265">
        <v>9</v>
      </c>
      <c r="N5" s="265">
        <v>10</v>
      </c>
      <c r="O5" s="265">
        <v>11</v>
      </c>
      <c r="P5" s="265">
        <v>12</v>
      </c>
      <c r="Q5" s="265">
        <v>13</v>
      </c>
      <c r="R5" s="265">
        <v>14</v>
      </c>
      <c r="S5" s="265">
        <v>15</v>
      </c>
      <c r="T5" s="265">
        <v>16</v>
      </c>
      <c r="U5" s="265">
        <v>17</v>
      </c>
      <c r="V5" s="265">
        <v>18</v>
      </c>
      <c r="W5" s="265">
        <v>19</v>
      </c>
      <c r="X5" s="265">
        <v>20</v>
      </c>
      <c r="Y5" s="265">
        <v>21</v>
      </c>
      <c r="Z5" s="265">
        <v>22</v>
      </c>
      <c r="AA5" s="265">
        <v>23</v>
      </c>
      <c r="AB5" s="265">
        <v>24</v>
      </c>
      <c r="AC5" s="265">
        <v>25</v>
      </c>
      <c r="AD5" s="265">
        <v>26</v>
      </c>
      <c r="AE5" s="265">
        <v>27</v>
      </c>
      <c r="AF5" s="265">
        <v>28</v>
      </c>
      <c r="AG5" s="265">
        <v>29</v>
      </c>
      <c r="AH5" s="265">
        <v>30</v>
      </c>
      <c r="AI5" s="265">
        <v>31</v>
      </c>
      <c r="AJ5" s="738"/>
      <c r="AK5" s="739"/>
      <c r="AL5" s="739"/>
      <c r="AM5" s="739"/>
      <c r="AN5" s="739"/>
      <c r="AO5" s="739"/>
      <c r="AP5" s="740"/>
      <c r="AQ5" s="265" t="s">
        <v>454</v>
      </c>
      <c r="AR5" s="746" t="s">
        <v>455</v>
      </c>
      <c r="AS5" s="747"/>
    </row>
    <row r="6" spans="2:45" ht="13.5" customHeight="1">
      <c r="B6" s="266" t="s">
        <v>488</v>
      </c>
      <c r="C6" s="746" t="s">
        <v>128</v>
      </c>
      <c r="D6" s="747"/>
      <c r="E6" s="265" t="s">
        <v>278</v>
      </c>
      <c r="F6" s="265" t="s">
        <v>278</v>
      </c>
      <c r="G6" s="265" t="s">
        <v>278</v>
      </c>
      <c r="H6" s="265" t="s">
        <v>278</v>
      </c>
      <c r="I6" s="265" t="s">
        <v>278</v>
      </c>
      <c r="J6" s="265" t="s">
        <v>278</v>
      </c>
      <c r="K6" s="265" t="s">
        <v>278</v>
      </c>
      <c r="L6" s="265" t="s">
        <v>278</v>
      </c>
      <c r="M6" s="265" t="s">
        <v>278</v>
      </c>
      <c r="N6" s="265" t="s">
        <v>278</v>
      </c>
      <c r="O6" s="265" t="s">
        <v>278</v>
      </c>
      <c r="P6" s="265" t="s">
        <v>278</v>
      </c>
      <c r="Q6" s="265" t="s">
        <v>278</v>
      </c>
      <c r="R6" s="265" t="s">
        <v>278</v>
      </c>
      <c r="S6" s="265" t="s">
        <v>278</v>
      </c>
      <c r="T6" s="265" t="s">
        <v>278</v>
      </c>
      <c r="U6" s="265" t="s">
        <v>278</v>
      </c>
      <c r="V6" s="265" t="s">
        <v>278</v>
      </c>
      <c r="W6" s="265" t="s">
        <v>278</v>
      </c>
      <c r="X6" s="265" t="s">
        <v>278</v>
      </c>
      <c r="Y6" s="265" t="s">
        <v>278</v>
      </c>
      <c r="Z6" s="265" t="s">
        <v>278</v>
      </c>
      <c r="AA6" s="265" t="s">
        <v>278</v>
      </c>
      <c r="AB6" s="265" t="s">
        <v>278</v>
      </c>
      <c r="AC6" s="265" t="s">
        <v>278</v>
      </c>
      <c r="AD6" s="265" t="s">
        <v>278</v>
      </c>
      <c r="AE6" s="265" t="s">
        <v>278</v>
      </c>
      <c r="AF6" s="265" t="s">
        <v>278</v>
      </c>
      <c r="AG6" s="265" t="s">
        <v>278</v>
      </c>
      <c r="AH6" s="265" t="s">
        <v>278</v>
      </c>
      <c r="AI6" s="265" t="s">
        <v>278</v>
      </c>
      <c r="AJ6" s="738"/>
      <c r="AK6" s="739"/>
      <c r="AL6" s="739"/>
      <c r="AM6" s="739"/>
      <c r="AN6" s="739"/>
      <c r="AO6" s="739"/>
      <c r="AP6" s="740"/>
      <c r="AQ6" s="265" t="s">
        <v>456</v>
      </c>
      <c r="AR6" s="746" t="s">
        <v>489</v>
      </c>
      <c r="AS6" s="747"/>
    </row>
    <row r="7" spans="2:45" ht="13.5" customHeight="1">
      <c r="B7" s="263"/>
      <c r="C7" s="744" t="s">
        <v>270</v>
      </c>
      <c r="D7" s="745"/>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738"/>
      <c r="AK7" s="739"/>
      <c r="AL7" s="739"/>
      <c r="AM7" s="739"/>
      <c r="AN7" s="739"/>
      <c r="AO7" s="739"/>
      <c r="AP7" s="740"/>
      <c r="AQ7" s="265" t="s">
        <v>457</v>
      </c>
      <c r="AR7" s="744" t="s">
        <v>374</v>
      </c>
      <c r="AS7" s="745"/>
    </row>
    <row r="8" spans="2:45" ht="18" customHeight="1">
      <c r="B8" s="263"/>
      <c r="C8" s="744" t="s">
        <v>270</v>
      </c>
      <c r="D8" s="745"/>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741"/>
      <c r="AK8" s="742"/>
      <c r="AL8" s="742"/>
      <c r="AM8" s="742"/>
      <c r="AN8" s="742"/>
      <c r="AO8" s="742"/>
      <c r="AP8" s="743"/>
      <c r="AQ8" s="267" t="s">
        <v>458</v>
      </c>
      <c r="AR8" s="748"/>
      <c r="AS8" s="749"/>
    </row>
    <row r="9" spans="2:45" ht="18.75" customHeight="1">
      <c r="B9" s="263"/>
      <c r="C9" s="748"/>
      <c r="D9" s="749"/>
      <c r="E9" s="269" t="s">
        <v>459</v>
      </c>
      <c r="F9" s="269" t="s">
        <v>459</v>
      </c>
      <c r="G9" s="269" t="s">
        <v>459</v>
      </c>
      <c r="H9" s="269" t="s">
        <v>459</v>
      </c>
      <c r="I9" s="269" t="s">
        <v>459</v>
      </c>
      <c r="J9" s="269" t="s">
        <v>459</v>
      </c>
      <c r="K9" s="269" t="s">
        <v>459</v>
      </c>
      <c r="L9" s="269" t="s">
        <v>459</v>
      </c>
      <c r="M9" s="269" t="s">
        <v>459</v>
      </c>
      <c r="N9" s="269" t="s">
        <v>459</v>
      </c>
      <c r="O9" s="269" t="s">
        <v>459</v>
      </c>
      <c r="P9" s="269" t="s">
        <v>459</v>
      </c>
      <c r="Q9" s="269" t="s">
        <v>459</v>
      </c>
      <c r="R9" s="269" t="s">
        <v>459</v>
      </c>
      <c r="S9" s="269" t="s">
        <v>459</v>
      </c>
      <c r="T9" s="269" t="s">
        <v>459</v>
      </c>
      <c r="U9" s="269" t="s">
        <v>459</v>
      </c>
      <c r="V9" s="269" t="s">
        <v>459</v>
      </c>
      <c r="W9" s="269" t="s">
        <v>459</v>
      </c>
      <c r="X9" s="269" t="s">
        <v>459</v>
      </c>
      <c r="Y9" s="269" t="s">
        <v>459</v>
      </c>
      <c r="Z9" s="269" t="s">
        <v>459</v>
      </c>
      <c r="AA9" s="269" t="s">
        <v>459</v>
      </c>
      <c r="AB9" s="269" t="s">
        <v>459</v>
      </c>
      <c r="AC9" s="269" t="s">
        <v>459</v>
      </c>
      <c r="AD9" s="269" t="s">
        <v>459</v>
      </c>
      <c r="AE9" s="269" t="s">
        <v>459</v>
      </c>
      <c r="AF9" s="269" t="s">
        <v>459</v>
      </c>
      <c r="AG9" s="269" t="s">
        <v>459</v>
      </c>
      <c r="AH9" s="269" t="s">
        <v>459</v>
      </c>
      <c r="AI9" s="269" t="s">
        <v>459</v>
      </c>
      <c r="AJ9" s="269" t="s">
        <v>460</v>
      </c>
      <c r="AK9" s="269" t="s">
        <v>461</v>
      </c>
      <c r="AL9" s="269" t="s">
        <v>462</v>
      </c>
      <c r="AM9" s="269" t="s">
        <v>463</v>
      </c>
      <c r="AN9" s="269" t="s">
        <v>464</v>
      </c>
      <c r="AO9" s="269" t="s">
        <v>465</v>
      </c>
      <c r="AP9" s="269" t="s">
        <v>466</v>
      </c>
      <c r="AQ9" s="269" t="s">
        <v>467</v>
      </c>
      <c r="AR9" s="270" t="s">
        <v>468</v>
      </c>
      <c r="AS9" s="270" t="s">
        <v>469</v>
      </c>
    </row>
    <row r="10" spans="2:45" ht="18.75" customHeight="1">
      <c r="B10" s="261"/>
      <c r="C10" s="733" t="s">
        <v>270</v>
      </c>
      <c r="D10" s="734"/>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271" t="s">
        <v>278</v>
      </c>
      <c r="AK10" s="271" t="s">
        <v>278</v>
      </c>
      <c r="AL10" s="271" t="s">
        <v>278</v>
      </c>
      <c r="AM10" s="271" t="s">
        <v>278</v>
      </c>
      <c r="AN10" s="271" t="s">
        <v>278</v>
      </c>
      <c r="AO10" s="271" t="s">
        <v>278</v>
      </c>
      <c r="AP10" s="271" t="s">
        <v>278</v>
      </c>
      <c r="AQ10" s="271" t="s">
        <v>470</v>
      </c>
      <c r="AR10" s="271" t="s">
        <v>471</v>
      </c>
      <c r="AS10" s="271" t="s">
        <v>196</v>
      </c>
    </row>
    <row r="11" spans="2:45" ht="18.75" customHeight="1">
      <c r="B11" s="272"/>
      <c r="C11" s="748" t="s">
        <v>270</v>
      </c>
      <c r="D11" s="749"/>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268"/>
      <c r="AK11" s="268"/>
      <c r="AL11" s="268"/>
      <c r="AM11" s="268"/>
      <c r="AN11" s="268"/>
      <c r="AO11" s="268"/>
      <c r="AP11" s="268"/>
      <c r="AQ11" s="268" t="s">
        <v>268</v>
      </c>
      <c r="AR11" s="268" t="s">
        <v>269</v>
      </c>
      <c r="AS11" s="268" t="s">
        <v>268</v>
      </c>
    </row>
    <row r="12" spans="2:45" ht="20.25" customHeight="1">
      <c r="B12" s="273"/>
      <c r="C12" s="752" t="s">
        <v>270</v>
      </c>
      <c r="D12" s="753"/>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t="s">
        <v>268</v>
      </c>
      <c r="AR12" s="268" t="s">
        <v>269</v>
      </c>
      <c r="AS12" s="268" t="s">
        <v>268</v>
      </c>
    </row>
    <row r="13" spans="2:45" ht="20.25" customHeight="1">
      <c r="B13" s="273"/>
      <c r="C13" s="752" t="s">
        <v>270</v>
      </c>
      <c r="D13" s="753"/>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c r="AS13" s="268"/>
    </row>
    <row r="14" spans="2:45" ht="20.25" customHeight="1">
      <c r="B14" s="273"/>
      <c r="C14" s="752" t="s">
        <v>270</v>
      </c>
      <c r="D14" s="753"/>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row>
    <row r="15" spans="2:45" ht="20.25" customHeight="1">
      <c r="B15" s="273"/>
      <c r="C15" s="752" t="s">
        <v>270</v>
      </c>
      <c r="D15" s="753"/>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row>
    <row r="16" spans="2:45" ht="20.25" customHeight="1">
      <c r="B16" s="273"/>
      <c r="C16" s="752" t="s">
        <v>270</v>
      </c>
      <c r="D16" s="753"/>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t="s">
        <v>268</v>
      </c>
      <c r="AR16" s="268" t="s">
        <v>269</v>
      </c>
      <c r="AS16" s="268" t="s">
        <v>268</v>
      </c>
    </row>
    <row r="17" spans="2:45" ht="20.25" customHeight="1">
      <c r="B17" s="273"/>
      <c r="C17" s="752" t="s">
        <v>270</v>
      </c>
      <c r="D17" s="753"/>
      <c r="E17" s="268"/>
      <c r="F17" s="268"/>
      <c r="G17" s="268"/>
      <c r="H17" s="268"/>
      <c r="I17" s="268"/>
      <c r="J17" s="268"/>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row>
    <row r="18" spans="2:45" ht="20.25" customHeight="1">
      <c r="B18" s="273"/>
      <c r="C18" s="752" t="s">
        <v>270</v>
      </c>
      <c r="D18" s="753"/>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c r="AO18" s="268"/>
      <c r="AP18" s="268"/>
      <c r="AQ18" s="268"/>
      <c r="AR18" s="268"/>
      <c r="AS18" s="268"/>
    </row>
    <row r="19" spans="2:45" ht="20.25" customHeight="1">
      <c r="B19" s="273"/>
      <c r="C19" s="752" t="s">
        <v>270</v>
      </c>
      <c r="D19" s="753"/>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row>
    <row r="20" spans="2:45" ht="20.25" customHeight="1">
      <c r="B20" s="273"/>
      <c r="C20" s="752" t="s">
        <v>270</v>
      </c>
      <c r="D20" s="753"/>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t="s">
        <v>268</v>
      </c>
      <c r="AR20" s="268" t="s">
        <v>269</v>
      </c>
      <c r="AS20" s="268" t="s">
        <v>268</v>
      </c>
    </row>
    <row r="21" spans="2:45" ht="20.25" customHeight="1">
      <c r="B21" s="273"/>
      <c r="C21" s="752" t="s">
        <v>270</v>
      </c>
      <c r="D21" s="753"/>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t="s">
        <v>268</v>
      </c>
      <c r="AR21" s="268" t="s">
        <v>269</v>
      </c>
      <c r="AS21" s="268" t="s">
        <v>268</v>
      </c>
    </row>
    <row r="22" spans="2:45" ht="20.25" customHeight="1">
      <c r="B22" s="273"/>
      <c r="C22" s="752" t="s">
        <v>270</v>
      </c>
      <c r="D22" s="753"/>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t="s">
        <v>268</v>
      </c>
      <c r="AR22" s="268" t="s">
        <v>269</v>
      </c>
      <c r="AS22" s="268" t="s">
        <v>268</v>
      </c>
    </row>
    <row r="23" spans="2:45" ht="20.25" customHeight="1">
      <c r="B23" s="273"/>
      <c r="C23" s="752" t="s">
        <v>270</v>
      </c>
      <c r="D23" s="753"/>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68"/>
      <c r="AQ23" s="268" t="s">
        <v>268</v>
      </c>
      <c r="AR23" s="268" t="s">
        <v>269</v>
      </c>
      <c r="AS23" s="268" t="s">
        <v>268</v>
      </c>
    </row>
    <row r="24" spans="2:45" ht="20.25" customHeight="1" thickBot="1">
      <c r="B24" s="261"/>
      <c r="C24" s="733" t="s">
        <v>270</v>
      </c>
      <c r="D24" s="73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t="s">
        <v>268</v>
      </c>
      <c r="AR24" s="264" t="s">
        <v>269</v>
      </c>
      <c r="AS24" s="264" t="s">
        <v>268</v>
      </c>
    </row>
    <row r="25" spans="2:45" ht="18.75" customHeight="1" thickTop="1">
      <c r="B25" s="275"/>
      <c r="C25" s="276" t="s">
        <v>472</v>
      </c>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8"/>
      <c r="AK25" s="279"/>
      <c r="AL25" s="279"/>
      <c r="AM25" s="279"/>
      <c r="AN25" s="279"/>
      <c r="AO25" s="279"/>
      <c r="AP25" s="279"/>
      <c r="AQ25" s="279"/>
      <c r="AR25" s="279"/>
      <c r="AS25" s="280"/>
    </row>
    <row r="26" spans="2:45" ht="18.75" customHeight="1">
      <c r="B26" s="263"/>
      <c r="C26" s="281" t="s">
        <v>473</v>
      </c>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82" t="s">
        <v>474</v>
      </c>
      <c r="AK26" s="283"/>
      <c r="AL26" s="283"/>
      <c r="AM26" s="283"/>
      <c r="AN26" s="283"/>
      <c r="AO26" s="283"/>
      <c r="AP26" s="283"/>
      <c r="AQ26" s="283"/>
      <c r="AR26" s="283"/>
      <c r="AS26" s="284"/>
    </row>
    <row r="27" spans="2:45" ht="18.75" customHeight="1">
      <c r="B27" s="263"/>
      <c r="C27" s="285" t="s">
        <v>475</v>
      </c>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82" t="s">
        <v>476</v>
      </c>
      <c r="AK27" s="283"/>
      <c r="AL27" s="283"/>
      <c r="AM27" s="283"/>
      <c r="AN27" s="283"/>
      <c r="AO27" s="283"/>
      <c r="AP27" s="283"/>
      <c r="AQ27" s="283"/>
      <c r="AR27" s="283"/>
      <c r="AS27" s="284"/>
    </row>
    <row r="28" spans="2:45" ht="18.75" customHeight="1">
      <c r="B28" s="286" t="s">
        <v>477</v>
      </c>
      <c r="C28" s="285" t="s">
        <v>478</v>
      </c>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82" t="s">
        <v>479</v>
      </c>
      <c r="AK28" s="283"/>
      <c r="AL28" s="283"/>
      <c r="AM28" s="283"/>
      <c r="AN28" s="283"/>
      <c r="AO28" s="283"/>
      <c r="AP28" s="283"/>
      <c r="AQ28" s="283"/>
      <c r="AR28" s="283"/>
      <c r="AS28" s="284"/>
    </row>
    <row r="29" spans="2:45" ht="18.75" customHeight="1">
      <c r="B29" s="286" t="s">
        <v>268</v>
      </c>
      <c r="C29" s="285" t="s">
        <v>480</v>
      </c>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82" t="s">
        <v>481</v>
      </c>
      <c r="AK29" s="283"/>
      <c r="AL29" s="283"/>
      <c r="AM29" s="283"/>
      <c r="AN29" s="283"/>
      <c r="AO29" s="283"/>
      <c r="AP29" s="283"/>
      <c r="AQ29" s="283"/>
      <c r="AR29" s="283"/>
      <c r="AS29" s="284"/>
    </row>
    <row r="30" spans="2:45" ht="18.75" customHeight="1">
      <c r="B30" s="286" t="s">
        <v>482</v>
      </c>
      <c r="C30" s="285" t="s">
        <v>483</v>
      </c>
      <c r="D30" s="268"/>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82" t="s">
        <v>484</v>
      </c>
      <c r="AK30" s="283"/>
      <c r="AL30" s="283"/>
      <c r="AM30" s="283"/>
      <c r="AN30" s="283"/>
      <c r="AO30" s="283"/>
      <c r="AP30" s="283"/>
      <c r="AQ30" s="283"/>
      <c r="AR30" s="283"/>
      <c r="AS30" s="284"/>
    </row>
    <row r="31" spans="2:45" ht="18.75" customHeight="1">
      <c r="B31" s="286" t="s">
        <v>268</v>
      </c>
      <c r="C31" s="285" t="s">
        <v>485</v>
      </c>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82" t="s">
        <v>129</v>
      </c>
      <c r="AK31" s="283"/>
      <c r="AL31" s="283"/>
      <c r="AM31" s="283"/>
      <c r="AN31" s="283"/>
      <c r="AO31" s="283"/>
      <c r="AP31" s="283"/>
      <c r="AQ31" s="283"/>
      <c r="AR31" s="283"/>
      <c r="AS31" s="284"/>
    </row>
    <row r="32" spans="2:45" ht="18" customHeight="1">
      <c r="B32" s="286" t="s">
        <v>486</v>
      </c>
      <c r="C32" s="287"/>
      <c r="D32" s="264"/>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282" t="s">
        <v>487</v>
      </c>
      <c r="AK32" s="283"/>
      <c r="AL32" s="283"/>
      <c r="AM32" s="283"/>
      <c r="AN32" s="283"/>
      <c r="AO32" s="283"/>
      <c r="AP32" s="283"/>
      <c r="AQ32" s="283"/>
      <c r="AR32" s="283"/>
      <c r="AS32" s="284"/>
    </row>
    <row r="33" spans="2:45" ht="15" customHeight="1">
      <c r="B33" s="263"/>
      <c r="C33" s="287" t="s">
        <v>467</v>
      </c>
      <c r="D33" s="26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282" t="s">
        <v>130</v>
      </c>
      <c r="AK33" s="283"/>
      <c r="AL33" s="283"/>
      <c r="AM33" s="283"/>
      <c r="AN33" s="283"/>
      <c r="AO33" s="283"/>
      <c r="AP33" s="283"/>
      <c r="AQ33" s="283"/>
      <c r="AR33" s="283"/>
      <c r="AS33" s="284"/>
    </row>
    <row r="34" spans="2:45" ht="13.5" customHeight="1">
      <c r="B34" s="272"/>
      <c r="C34" s="285"/>
      <c r="D34" s="268"/>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288"/>
      <c r="AK34" s="289"/>
      <c r="AL34" s="289"/>
      <c r="AM34" s="289"/>
      <c r="AN34" s="289"/>
      <c r="AO34" s="289"/>
      <c r="AP34" s="289"/>
      <c r="AQ34" s="289"/>
      <c r="AR34" s="289"/>
      <c r="AS34" s="290"/>
    </row>
    <row r="35" spans="2:3" s="259" customFormat="1" ht="13.5" customHeight="1">
      <c r="B35" s="260" t="s">
        <v>131</v>
      </c>
      <c r="C35" s="259" t="s">
        <v>100</v>
      </c>
    </row>
    <row r="36" spans="2:43" ht="13.5" customHeight="1">
      <c r="B36" s="291" t="s">
        <v>132</v>
      </c>
      <c r="C36" s="257" t="s">
        <v>133</v>
      </c>
      <c r="AK36" s="755"/>
      <c r="AL36" s="755"/>
      <c r="AM36" s="755"/>
      <c r="AN36" s="755"/>
      <c r="AO36" s="756"/>
      <c r="AP36" s="756"/>
      <c r="AQ36" s="756"/>
    </row>
    <row r="37" spans="2:43" ht="13.5">
      <c r="B37" s="291" t="s">
        <v>134</v>
      </c>
      <c r="C37" s="257" t="s">
        <v>101</v>
      </c>
      <c r="AK37" s="755"/>
      <c r="AL37" s="755"/>
      <c r="AM37" s="755"/>
      <c r="AN37" s="755"/>
      <c r="AO37" s="756"/>
      <c r="AP37" s="756"/>
      <c r="AQ37" s="756"/>
    </row>
    <row r="38" spans="2:3" ht="13.5">
      <c r="B38" s="291" t="s">
        <v>664</v>
      </c>
      <c r="C38" s="257" t="s">
        <v>665</v>
      </c>
    </row>
    <row r="40" ht="13.5" customHeight="1"/>
  </sheetData>
  <sheetProtection/>
  <mergeCells count="93">
    <mergeCell ref="AF32:AF34"/>
    <mergeCell ref="AG32:AG34"/>
    <mergeCell ref="AK36:AN37"/>
    <mergeCell ref="AO36:AQ37"/>
    <mergeCell ref="AH32:AH34"/>
    <mergeCell ref="AI32:AI34"/>
    <mergeCell ref="Z32:Z34"/>
    <mergeCell ref="AA32:AA34"/>
    <mergeCell ref="AB32:AB34"/>
    <mergeCell ref="AC32:AC34"/>
    <mergeCell ref="AD32:AD34"/>
    <mergeCell ref="AE32:AE34"/>
    <mergeCell ref="T32:T34"/>
    <mergeCell ref="U32:U34"/>
    <mergeCell ref="V32:V34"/>
    <mergeCell ref="W32:W34"/>
    <mergeCell ref="X32:X34"/>
    <mergeCell ref="Y32:Y34"/>
    <mergeCell ref="N32:N34"/>
    <mergeCell ref="O32:O34"/>
    <mergeCell ref="P32:P34"/>
    <mergeCell ref="Q32:Q34"/>
    <mergeCell ref="R32:R34"/>
    <mergeCell ref="S32:S34"/>
    <mergeCell ref="H32:H34"/>
    <mergeCell ref="I32:I34"/>
    <mergeCell ref="J32:J34"/>
    <mergeCell ref="K32:K34"/>
    <mergeCell ref="L32:L34"/>
    <mergeCell ref="M32:M34"/>
    <mergeCell ref="C22:D22"/>
    <mergeCell ref="C23:D23"/>
    <mergeCell ref="C24:D24"/>
    <mergeCell ref="E32:E34"/>
    <mergeCell ref="F32:F34"/>
    <mergeCell ref="G32:G34"/>
    <mergeCell ref="C21:D21"/>
    <mergeCell ref="C13:D13"/>
    <mergeCell ref="C14:D14"/>
    <mergeCell ref="C15:D15"/>
    <mergeCell ref="C17:D17"/>
    <mergeCell ref="C18:D18"/>
    <mergeCell ref="C19:D19"/>
    <mergeCell ref="AG10:AG11"/>
    <mergeCell ref="AH10:AH11"/>
    <mergeCell ref="AI10:AI11"/>
    <mergeCell ref="C12:D12"/>
    <mergeCell ref="C16:D16"/>
    <mergeCell ref="C20:D20"/>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R7:AS7"/>
    <mergeCell ref="C8:D8"/>
    <mergeCell ref="AR8:AS8"/>
    <mergeCell ref="C9:D9"/>
    <mergeCell ref="C10:D10"/>
    <mergeCell ref="E10:E11"/>
    <mergeCell ref="F10:F11"/>
    <mergeCell ref="G10:G11"/>
    <mergeCell ref="C11:D11"/>
    <mergeCell ref="H10:H11"/>
    <mergeCell ref="C3:D3"/>
    <mergeCell ref="AJ3:AP8"/>
    <mergeCell ref="AR3:AS3"/>
    <mergeCell ref="C4:D4"/>
    <mergeCell ref="AR4:AS4"/>
    <mergeCell ref="C5:D5"/>
    <mergeCell ref="AR5:AS5"/>
    <mergeCell ref="C6:D6"/>
    <mergeCell ref="AR6:AS6"/>
    <mergeCell ref="C7:D7"/>
  </mergeCells>
  <printOptions/>
  <pageMargins left="0.1968503937007874" right="0.1968503937007874" top="0.5905511811023623" bottom="0.5905511811023623" header="0.5118110236220472" footer="0.5118110236220472"/>
  <pageSetup horizontalDpi="300" verticalDpi="300" orientation="landscape" paperSize="9" scale="67" r:id="rId2"/>
  <drawing r:id="rId1"/>
</worksheet>
</file>

<file path=xl/worksheets/sheet9.xml><?xml version="1.0" encoding="utf-8"?>
<worksheet xmlns="http://schemas.openxmlformats.org/spreadsheetml/2006/main" xmlns:r="http://schemas.openxmlformats.org/officeDocument/2006/relationships">
  <dimension ref="B2:BA101"/>
  <sheetViews>
    <sheetView zoomScalePageLayoutView="0" workbookViewId="0" topLeftCell="A1">
      <selection activeCell="AL2" sqref="AL2"/>
    </sheetView>
  </sheetViews>
  <sheetFormatPr defaultColWidth="9.33203125" defaultRowHeight="13.5"/>
  <cols>
    <col min="1" max="1" width="2.66015625" style="116" customWidth="1"/>
    <col min="2" max="2" width="4.16015625" style="116" customWidth="1"/>
    <col min="3" max="4" width="9.16015625" style="116" customWidth="1"/>
    <col min="5" max="5" width="4" style="116" customWidth="1"/>
    <col min="6" max="6" width="2.66015625" style="116" customWidth="1"/>
    <col min="7" max="7" width="4" style="116" customWidth="1"/>
    <col min="8" max="9" width="4.66015625" style="116" customWidth="1"/>
    <col min="10" max="10" width="4.16015625" style="116" customWidth="1"/>
    <col min="11" max="11" width="9.16015625" style="116" customWidth="1"/>
    <col min="12" max="12" width="6.5" style="116" customWidth="1"/>
    <col min="13" max="13" width="7" style="116" customWidth="1"/>
    <col min="14" max="15" width="9.16015625" style="116" customWidth="1"/>
    <col min="16" max="16" width="5.66015625" style="116" customWidth="1"/>
    <col min="17" max="17" width="3.33203125" style="116" customWidth="1"/>
    <col min="18" max="18" width="5.66015625" style="116" customWidth="1"/>
    <col min="19" max="16384" width="9.16015625" style="116" customWidth="1"/>
  </cols>
  <sheetData>
    <row r="1" ht="15"/>
    <row r="2" spans="2:53" ht="15">
      <c r="B2" s="135" t="s">
        <v>204</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115"/>
      <c r="AP2" s="115"/>
      <c r="AQ2" s="115"/>
      <c r="AR2" s="115"/>
      <c r="AS2" s="115"/>
      <c r="AT2" s="115"/>
      <c r="AU2" s="115"/>
      <c r="AV2" s="115"/>
      <c r="AW2" s="115"/>
      <c r="AX2" s="115"/>
      <c r="AY2" s="115"/>
      <c r="AZ2" s="115"/>
      <c r="BA2" s="115"/>
    </row>
    <row r="3" spans="2:53" ht="15">
      <c r="B3" s="135" t="s">
        <v>280</v>
      </c>
      <c r="C3" s="115"/>
      <c r="D3" s="115"/>
      <c r="E3" s="115"/>
      <c r="F3" s="115"/>
      <c r="G3" s="115"/>
      <c r="H3" s="115"/>
      <c r="I3" s="115"/>
      <c r="J3" s="115"/>
      <c r="K3" s="115"/>
      <c r="L3" s="115"/>
      <c r="M3" s="115"/>
      <c r="N3" s="115"/>
      <c r="O3" s="119"/>
      <c r="P3" s="119"/>
      <c r="Q3" s="119"/>
      <c r="R3" s="124" t="str">
        <f>"（"&amp;'表紙・目次'!$A$1&amp;'表紙・目次'!$B$1-1&amp;"年度）"</f>
        <v>（令和5年度）</v>
      </c>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row>
    <row r="4" spans="2:53" ht="15">
      <c r="B4" s="771" t="s">
        <v>281</v>
      </c>
      <c r="C4" s="757"/>
      <c r="D4" s="757"/>
      <c r="E4" s="771" t="s">
        <v>282</v>
      </c>
      <c r="F4" s="757"/>
      <c r="G4" s="757"/>
      <c r="H4" s="757"/>
      <c r="I4" s="757"/>
      <c r="J4" s="758"/>
      <c r="K4" s="771" t="s">
        <v>283</v>
      </c>
      <c r="L4" s="757"/>
      <c r="M4" s="757"/>
      <c r="N4" s="757"/>
      <c r="O4" s="758"/>
      <c r="P4" s="757" t="s">
        <v>284</v>
      </c>
      <c r="Q4" s="757"/>
      <c r="R4" s="758"/>
      <c r="S4" s="115"/>
      <c r="T4" s="115"/>
      <c r="U4" s="115"/>
      <c r="V4" s="115"/>
      <c r="W4" s="115"/>
      <c r="X4" s="115"/>
      <c r="Y4" s="115"/>
      <c r="Z4" s="115"/>
      <c r="AA4" s="115" t="s">
        <v>575</v>
      </c>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row>
    <row r="5" spans="2:53" ht="15">
      <c r="B5" s="777" t="s">
        <v>285</v>
      </c>
      <c r="C5" s="779"/>
      <c r="D5" s="779"/>
      <c r="E5" s="780" t="s">
        <v>577</v>
      </c>
      <c r="F5" s="781"/>
      <c r="G5" s="781"/>
      <c r="H5" s="766"/>
      <c r="I5" s="766"/>
      <c r="J5" s="118" t="s">
        <v>287</v>
      </c>
      <c r="K5" s="759"/>
      <c r="L5" s="760"/>
      <c r="M5" s="760"/>
      <c r="N5" s="760"/>
      <c r="O5" s="761"/>
      <c r="P5" s="765" t="s">
        <v>575</v>
      </c>
      <c r="Q5" s="766"/>
      <c r="R5" s="767"/>
      <c r="S5" s="115"/>
      <c r="T5" s="137"/>
      <c r="U5" s="115"/>
      <c r="V5" s="115"/>
      <c r="W5" s="115"/>
      <c r="X5" s="115"/>
      <c r="Y5" s="115"/>
      <c r="Z5" s="115"/>
      <c r="AA5" s="115" t="s">
        <v>518</v>
      </c>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row>
    <row r="6" spans="2:53" ht="15">
      <c r="B6" s="784" t="s">
        <v>288</v>
      </c>
      <c r="C6" s="785"/>
      <c r="D6" s="785"/>
      <c r="E6" s="782"/>
      <c r="F6" s="783"/>
      <c r="G6" s="783"/>
      <c r="H6" s="805"/>
      <c r="I6" s="805"/>
      <c r="J6" s="136"/>
      <c r="K6" s="762"/>
      <c r="L6" s="763"/>
      <c r="M6" s="763"/>
      <c r="N6" s="763"/>
      <c r="O6" s="764"/>
      <c r="P6" s="768"/>
      <c r="Q6" s="769"/>
      <c r="R6" s="770"/>
      <c r="S6" s="115"/>
      <c r="T6" s="115"/>
      <c r="U6" s="115"/>
      <c r="V6" s="115"/>
      <c r="W6" s="115"/>
      <c r="X6" s="115"/>
      <c r="Y6" s="115"/>
      <c r="Z6" s="115"/>
      <c r="AA6" s="115" t="s">
        <v>519</v>
      </c>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row>
    <row r="7" spans="2:53" ht="15" customHeight="1">
      <c r="B7" s="777" t="s">
        <v>289</v>
      </c>
      <c r="C7" s="779"/>
      <c r="D7" s="779"/>
      <c r="E7" s="780" t="s">
        <v>577</v>
      </c>
      <c r="F7" s="781"/>
      <c r="G7" s="781"/>
      <c r="H7" s="766"/>
      <c r="I7" s="766"/>
      <c r="J7" s="118" t="s">
        <v>287</v>
      </c>
      <c r="K7" s="759"/>
      <c r="L7" s="760"/>
      <c r="M7" s="760"/>
      <c r="N7" s="760"/>
      <c r="O7" s="761"/>
      <c r="P7" s="765" t="s">
        <v>575</v>
      </c>
      <c r="Q7" s="766"/>
      <c r="R7" s="767"/>
      <c r="S7" s="115"/>
      <c r="T7" s="137"/>
      <c r="U7" s="115"/>
      <c r="V7" s="115"/>
      <c r="W7" s="115"/>
      <c r="X7" s="115"/>
      <c r="Y7" s="115"/>
      <c r="Z7" s="115"/>
      <c r="AA7" s="359" t="s">
        <v>577</v>
      </c>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row>
    <row r="8" spans="2:53" ht="15">
      <c r="B8" s="122"/>
      <c r="C8" s="121"/>
      <c r="D8" s="121"/>
      <c r="E8" s="782"/>
      <c r="F8" s="783"/>
      <c r="G8" s="783"/>
      <c r="H8" s="805"/>
      <c r="I8" s="805"/>
      <c r="J8" s="136"/>
      <c r="K8" s="762"/>
      <c r="L8" s="763"/>
      <c r="M8" s="763"/>
      <c r="N8" s="763"/>
      <c r="O8" s="764"/>
      <c r="P8" s="768"/>
      <c r="Q8" s="769"/>
      <c r="R8" s="770"/>
      <c r="S8" s="115"/>
      <c r="T8" s="115"/>
      <c r="U8" s="115"/>
      <c r="V8" s="115"/>
      <c r="W8" s="115"/>
      <c r="X8" s="115"/>
      <c r="Y8" s="115"/>
      <c r="Z8" s="115"/>
      <c r="AA8" s="115" t="s">
        <v>348</v>
      </c>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row>
    <row r="9" spans="2:53" ht="15">
      <c r="B9" s="777" t="s">
        <v>520</v>
      </c>
      <c r="C9" s="779"/>
      <c r="D9" s="779"/>
      <c r="E9" s="780" t="s">
        <v>577</v>
      </c>
      <c r="F9" s="781"/>
      <c r="G9" s="781"/>
      <c r="H9" s="766"/>
      <c r="I9" s="766"/>
      <c r="J9" s="118" t="s">
        <v>287</v>
      </c>
      <c r="K9" s="759"/>
      <c r="L9" s="760"/>
      <c r="M9" s="760"/>
      <c r="N9" s="760"/>
      <c r="O9" s="761"/>
      <c r="P9" s="765" t="s">
        <v>575</v>
      </c>
      <c r="Q9" s="766"/>
      <c r="R9" s="767"/>
      <c r="S9" s="115"/>
      <c r="T9" s="137"/>
      <c r="U9" s="115"/>
      <c r="V9" s="115"/>
      <c r="W9" s="115"/>
      <c r="X9" s="115"/>
      <c r="Y9" s="115"/>
      <c r="Z9" s="115"/>
      <c r="AA9" s="115" t="s">
        <v>286</v>
      </c>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row>
    <row r="10" spans="2:53" ht="15">
      <c r="B10" s="122"/>
      <c r="C10" s="121"/>
      <c r="D10" s="121"/>
      <c r="E10" s="782"/>
      <c r="F10" s="783"/>
      <c r="G10" s="783"/>
      <c r="H10" s="805"/>
      <c r="I10" s="805"/>
      <c r="J10" s="136"/>
      <c r="K10" s="762"/>
      <c r="L10" s="763"/>
      <c r="M10" s="763"/>
      <c r="N10" s="763"/>
      <c r="O10" s="764"/>
      <c r="P10" s="768"/>
      <c r="Q10" s="769"/>
      <c r="R10" s="770"/>
      <c r="S10" s="115"/>
      <c r="T10" s="115"/>
      <c r="U10" s="115"/>
      <c r="V10" s="115"/>
      <c r="W10" s="115"/>
      <c r="X10" s="115"/>
      <c r="Y10" s="115"/>
      <c r="Z10" s="115"/>
      <c r="AA10" s="115" t="s">
        <v>102</v>
      </c>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row>
    <row r="11" spans="2:53" ht="15">
      <c r="B11" s="777"/>
      <c r="C11" s="779"/>
      <c r="D11" s="779"/>
      <c r="E11" s="780" t="s">
        <v>577</v>
      </c>
      <c r="F11" s="781"/>
      <c r="G11" s="781"/>
      <c r="H11" s="766"/>
      <c r="I11" s="766"/>
      <c r="J11" s="118" t="s">
        <v>287</v>
      </c>
      <c r="K11" s="759"/>
      <c r="L11" s="760"/>
      <c r="M11" s="760"/>
      <c r="N11" s="760"/>
      <c r="O11" s="761"/>
      <c r="P11" s="765" t="s">
        <v>575</v>
      </c>
      <c r="Q11" s="766"/>
      <c r="R11" s="767"/>
      <c r="S11" s="115"/>
      <c r="T11" s="137"/>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row>
    <row r="12" spans="2:53" ht="15">
      <c r="B12" s="122"/>
      <c r="C12" s="121"/>
      <c r="D12" s="121"/>
      <c r="E12" s="782"/>
      <c r="F12" s="783"/>
      <c r="G12" s="783"/>
      <c r="H12" s="805"/>
      <c r="I12" s="805"/>
      <c r="J12" s="136"/>
      <c r="K12" s="762"/>
      <c r="L12" s="763"/>
      <c r="M12" s="763"/>
      <c r="N12" s="763"/>
      <c r="O12" s="764"/>
      <c r="P12" s="768"/>
      <c r="Q12" s="769"/>
      <c r="R12" s="770"/>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row>
    <row r="13" spans="2:53" ht="15">
      <c r="B13" s="777"/>
      <c r="C13" s="779"/>
      <c r="D13" s="779"/>
      <c r="E13" s="780" t="s">
        <v>577</v>
      </c>
      <c r="F13" s="781"/>
      <c r="G13" s="781"/>
      <c r="H13" s="766"/>
      <c r="I13" s="766"/>
      <c r="J13" s="118" t="s">
        <v>287</v>
      </c>
      <c r="K13" s="759"/>
      <c r="L13" s="760"/>
      <c r="M13" s="760"/>
      <c r="N13" s="760"/>
      <c r="O13" s="761"/>
      <c r="P13" s="765" t="s">
        <v>575</v>
      </c>
      <c r="Q13" s="766"/>
      <c r="R13" s="767"/>
      <c r="S13" s="115"/>
      <c r="T13" s="137"/>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row>
    <row r="14" spans="2:53" ht="15">
      <c r="B14" s="122"/>
      <c r="C14" s="121"/>
      <c r="D14" s="121"/>
      <c r="E14" s="782"/>
      <c r="F14" s="783"/>
      <c r="G14" s="783"/>
      <c r="H14" s="805"/>
      <c r="I14" s="805"/>
      <c r="J14" s="136"/>
      <c r="K14" s="762"/>
      <c r="L14" s="763"/>
      <c r="M14" s="763"/>
      <c r="N14" s="763"/>
      <c r="O14" s="764"/>
      <c r="P14" s="768"/>
      <c r="Q14" s="769"/>
      <c r="R14" s="770"/>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row>
    <row r="15" spans="2:53" ht="15">
      <c r="B15" s="777"/>
      <c r="C15" s="779"/>
      <c r="D15" s="779"/>
      <c r="E15" s="780" t="s">
        <v>577</v>
      </c>
      <c r="F15" s="781"/>
      <c r="G15" s="781"/>
      <c r="H15" s="766"/>
      <c r="I15" s="766"/>
      <c r="J15" s="118" t="s">
        <v>287</v>
      </c>
      <c r="K15" s="759"/>
      <c r="L15" s="760"/>
      <c r="M15" s="760"/>
      <c r="N15" s="760"/>
      <c r="O15" s="761"/>
      <c r="P15" s="765" t="s">
        <v>575</v>
      </c>
      <c r="Q15" s="766"/>
      <c r="R15" s="767"/>
      <c r="S15" s="115"/>
      <c r="T15" s="137"/>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row>
    <row r="16" spans="2:53" ht="15">
      <c r="B16" s="122"/>
      <c r="C16" s="121"/>
      <c r="D16" s="121"/>
      <c r="E16" s="782"/>
      <c r="F16" s="783"/>
      <c r="G16" s="783"/>
      <c r="H16" s="805"/>
      <c r="I16" s="805"/>
      <c r="J16" s="136"/>
      <c r="K16" s="762"/>
      <c r="L16" s="763"/>
      <c r="M16" s="763"/>
      <c r="N16" s="763"/>
      <c r="O16" s="764"/>
      <c r="P16" s="768"/>
      <c r="Q16" s="769"/>
      <c r="R16" s="770"/>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row>
    <row r="17" spans="2:53" ht="15">
      <c r="B17" s="777"/>
      <c r="C17" s="779"/>
      <c r="D17" s="779"/>
      <c r="E17" s="780" t="s">
        <v>577</v>
      </c>
      <c r="F17" s="781"/>
      <c r="G17" s="781"/>
      <c r="H17" s="766"/>
      <c r="I17" s="766"/>
      <c r="J17" s="118" t="s">
        <v>287</v>
      </c>
      <c r="K17" s="759"/>
      <c r="L17" s="760"/>
      <c r="M17" s="760"/>
      <c r="N17" s="760"/>
      <c r="O17" s="761"/>
      <c r="P17" s="765" t="s">
        <v>575</v>
      </c>
      <c r="Q17" s="766"/>
      <c r="R17" s="767"/>
      <c r="S17" s="115"/>
      <c r="T17" s="137"/>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row>
    <row r="18" spans="2:53" ht="15">
      <c r="B18" s="122"/>
      <c r="C18" s="121"/>
      <c r="D18" s="121"/>
      <c r="E18" s="782"/>
      <c r="F18" s="783"/>
      <c r="G18" s="783"/>
      <c r="H18" s="805"/>
      <c r="I18" s="805"/>
      <c r="J18" s="136"/>
      <c r="K18" s="762"/>
      <c r="L18" s="763"/>
      <c r="M18" s="763"/>
      <c r="N18" s="763"/>
      <c r="O18" s="764"/>
      <c r="P18" s="768"/>
      <c r="Q18" s="769"/>
      <c r="R18" s="770"/>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row>
    <row r="19" spans="2:53" ht="15" customHeight="1">
      <c r="B19" s="777"/>
      <c r="C19" s="779"/>
      <c r="D19" s="779"/>
      <c r="E19" s="780" t="s">
        <v>577</v>
      </c>
      <c r="F19" s="781"/>
      <c r="G19" s="781"/>
      <c r="H19" s="766"/>
      <c r="I19" s="766"/>
      <c r="J19" s="118" t="s">
        <v>287</v>
      </c>
      <c r="K19" s="759"/>
      <c r="L19" s="760"/>
      <c r="M19" s="760"/>
      <c r="N19" s="760"/>
      <c r="O19" s="761"/>
      <c r="P19" s="765" t="s">
        <v>575</v>
      </c>
      <c r="Q19" s="766"/>
      <c r="R19" s="767"/>
      <c r="S19" s="115"/>
      <c r="T19" s="137"/>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row>
    <row r="20" spans="2:53" ht="15">
      <c r="B20" s="122"/>
      <c r="C20" s="121"/>
      <c r="D20" s="121"/>
      <c r="E20" s="782"/>
      <c r="F20" s="783"/>
      <c r="G20" s="783"/>
      <c r="H20" s="805"/>
      <c r="I20" s="805"/>
      <c r="J20" s="136"/>
      <c r="K20" s="762"/>
      <c r="L20" s="763"/>
      <c r="M20" s="763"/>
      <c r="N20" s="763"/>
      <c r="O20" s="764"/>
      <c r="P20" s="768"/>
      <c r="Q20" s="769"/>
      <c r="R20" s="770"/>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row>
    <row r="21" spans="2:53" ht="15">
      <c r="B21" s="777"/>
      <c r="C21" s="779"/>
      <c r="D21" s="779"/>
      <c r="E21" s="780" t="s">
        <v>577</v>
      </c>
      <c r="F21" s="781"/>
      <c r="G21" s="781"/>
      <c r="H21" s="766"/>
      <c r="I21" s="766"/>
      <c r="J21" s="118" t="s">
        <v>287</v>
      </c>
      <c r="K21" s="759"/>
      <c r="L21" s="760"/>
      <c r="M21" s="760"/>
      <c r="N21" s="760"/>
      <c r="O21" s="761"/>
      <c r="P21" s="765" t="s">
        <v>575</v>
      </c>
      <c r="Q21" s="766"/>
      <c r="R21" s="767"/>
      <c r="S21" s="115"/>
      <c r="T21" s="137"/>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row>
    <row r="22" spans="2:53" ht="15">
      <c r="B22" s="122"/>
      <c r="C22" s="121"/>
      <c r="D22" s="121"/>
      <c r="E22" s="782"/>
      <c r="F22" s="783"/>
      <c r="G22" s="783"/>
      <c r="H22" s="805"/>
      <c r="I22" s="805"/>
      <c r="J22" s="136"/>
      <c r="K22" s="762"/>
      <c r="L22" s="763"/>
      <c r="M22" s="763"/>
      <c r="N22" s="763"/>
      <c r="O22" s="764"/>
      <c r="P22" s="768"/>
      <c r="Q22" s="769"/>
      <c r="R22" s="770"/>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row>
    <row r="23" spans="2:53" ht="15">
      <c r="B23" s="777"/>
      <c r="C23" s="779"/>
      <c r="D23" s="779"/>
      <c r="E23" s="780" t="s">
        <v>577</v>
      </c>
      <c r="F23" s="781"/>
      <c r="G23" s="781"/>
      <c r="H23" s="766"/>
      <c r="I23" s="766"/>
      <c r="J23" s="120" t="s">
        <v>287</v>
      </c>
      <c r="K23" s="786"/>
      <c r="L23" s="787"/>
      <c r="M23" s="787"/>
      <c r="N23" s="787"/>
      <c r="O23" s="788"/>
      <c r="P23" s="765" t="s">
        <v>575</v>
      </c>
      <c r="Q23" s="766"/>
      <c r="R23" s="767"/>
      <c r="S23" s="115"/>
      <c r="T23" s="137"/>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row>
    <row r="24" spans="2:53" ht="15">
      <c r="B24" s="122"/>
      <c r="C24" s="121"/>
      <c r="D24" s="121"/>
      <c r="E24" s="782"/>
      <c r="F24" s="783"/>
      <c r="G24" s="783"/>
      <c r="H24" s="805"/>
      <c r="I24" s="805"/>
      <c r="J24" s="136"/>
      <c r="K24" s="762"/>
      <c r="L24" s="763"/>
      <c r="M24" s="763"/>
      <c r="N24" s="763"/>
      <c r="O24" s="764"/>
      <c r="P24" s="768"/>
      <c r="Q24" s="769"/>
      <c r="R24" s="770"/>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row>
    <row r="25" spans="2:53" ht="15">
      <c r="B25" s="115" t="s">
        <v>551</v>
      </c>
      <c r="C25" s="119"/>
      <c r="D25" s="119"/>
      <c r="E25" s="117"/>
      <c r="F25" s="117"/>
      <c r="G25" s="117"/>
      <c r="H25" s="117"/>
      <c r="I25" s="117"/>
      <c r="J25" s="119"/>
      <c r="K25" s="161"/>
      <c r="L25" s="161"/>
      <c r="M25" s="161"/>
      <c r="N25" s="161"/>
      <c r="O25" s="161"/>
      <c r="P25" s="117"/>
      <c r="Q25" s="117"/>
      <c r="R25" s="117"/>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row>
    <row r="26" spans="2:53" ht="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row>
    <row r="27" spans="2:53" ht="15">
      <c r="B27" s="135" t="s">
        <v>591</v>
      </c>
      <c r="C27" s="115"/>
      <c r="D27" s="115"/>
      <c r="E27" s="115"/>
      <c r="F27" s="115"/>
      <c r="G27" s="115"/>
      <c r="H27" s="115"/>
      <c r="I27" s="115"/>
      <c r="J27" s="115"/>
      <c r="K27" s="115"/>
      <c r="L27" s="115"/>
      <c r="M27" s="115"/>
      <c r="N27" s="115"/>
      <c r="O27" s="119"/>
      <c r="P27" s="119"/>
      <c r="Q27" s="119"/>
      <c r="R27" s="124" t="str">
        <f>"（"&amp;'表紙・目次'!$A$1&amp;'表紙・目次'!$B$1-1&amp;"年度）"</f>
        <v>（令和5年度）</v>
      </c>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row>
    <row r="28" spans="2:53" ht="15">
      <c r="B28" s="771" t="s">
        <v>553</v>
      </c>
      <c r="C28" s="757"/>
      <c r="D28" s="757"/>
      <c r="E28" s="771" t="s">
        <v>592</v>
      </c>
      <c r="F28" s="757"/>
      <c r="G28" s="757"/>
      <c r="H28" s="757"/>
      <c r="I28" s="758"/>
      <c r="J28" s="771" t="s">
        <v>501</v>
      </c>
      <c r="K28" s="757"/>
      <c r="L28" s="757"/>
      <c r="M28" s="758"/>
      <c r="N28" s="771" t="s">
        <v>552</v>
      </c>
      <c r="O28" s="757"/>
      <c r="P28" s="757"/>
      <c r="Q28" s="757"/>
      <c r="R28" s="758"/>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row>
    <row r="29" spans="2:53" ht="15">
      <c r="B29" s="777" t="s">
        <v>103</v>
      </c>
      <c r="C29" s="779"/>
      <c r="D29" s="778"/>
      <c r="E29" s="133" t="s">
        <v>347</v>
      </c>
      <c r="F29" s="766"/>
      <c r="G29" s="766"/>
      <c r="H29" s="766"/>
      <c r="I29" s="118"/>
      <c r="J29" s="803"/>
      <c r="K29" s="804"/>
      <c r="L29" s="804"/>
      <c r="M29" s="804"/>
      <c r="N29" s="795"/>
      <c r="O29" s="796"/>
      <c r="P29" s="796"/>
      <c r="Q29" s="796"/>
      <c r="R29" s="797"/>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row>
    <row r="30" spans="2:53" ht="15">
      <c r="B30" s="122"/>
      <c r="C30" s="121"/>
      <c r="D30" s="136"/>
      <c r="E30" s="122"/>
      <c r="F30" s="769"/>
      <c r="G30" s="769"/>
      <c r="H30" s="769"/>
      <c r="I30" s="134" t="s">
        <v>287</v>
      </c>
      <c r="J30" s="801"/>
      <c r="K30" s="802"/>
      <c r="L30" s="802"/>
      <c r="M30" s="802"/>
      <c r="N30" s="798"/>
      <c r="O30" s="799"/>
      <c r="P30" s="799"/>
      <c r="Q30" s="799"/>
      <c r="R30" s="800"/>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row>
    <row r="31" spans="2:53" ht="15">
      <c r="B31" s="777" t="s">
        <v>521</v>
      </c>
      <c r="C31" s="779"/>
      <c r="D31" s="778"/>
      <c r="E31" s="133" t="s">
        <v>347</v>
      </c>
      <c r="F31" s="766"/>
      <c r="G31" s="766"/>
      <c r="H31" s="766"/>
      <c r="I31" s="118"/>
      <c r="J31" s="803"/>
      <c r="K31" s="804"/>
      <c r="L31" s="804"/>
      <c r="M31" s="804"/>
      <c r="N31" s="795"/>
      <c r="O31" s="796"/>
      <c r="P31" s="796"/>
      <c r="Q31" s="796"/>
      <c r="R31" s="797"/>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row>
    <row r="32" spans="2:53" ht="15">
      <c r="B32" s="122"/>
      <c r="C32" s="121"/>
      <c r="D32" s="136"/>
      <c r="E32" s="122"/>
      <c r="F32" s="769"/>
      <c r="G32" s="769"/>
      <c r="H32" s="769"/>
      <c r="I32" s="134" t="s">
        <v>287</v>
      </c>
      <c r="J32" s="801"/>
      <c r="K32" s="802"/>
      <c r="L32" s="802"/>
      <c r="M32" s="802"/>
      <c r="N32" s="798"/>
      <c r="O32" s="799"/>
      <c r="P32" s="799"/>
      <c r="Q32" s="799"/>
      <c r="R32" s="800"/>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row>
    <row r="33" spans="2:53" ht="15">
      <c r="B33" s="776" t="s">
        <v>522</v>
      </c>
      <c r="C33" s="777" t="s">
        <v>524</v>
      </c>
      <c r="D33" s="778"/>
      <c r="E33" s="133" t="s">
        <v>347</v>
      </c>
      <c r="F33" s="766"/>
      <c r="G33" s="766"/>
      <c r="H33" s="766"/>
      <c r="I33" s="118"/>
      <c r="J33" s="803"/>
      <c r="K33" s="804"/>
      <c r="L33" s="804"/>
      <c r="M33" s="804"/>
      <c r="N33" s="795"/>
      <c r="O33" s="796"/>
      <c r="P33" s="796"/>
      <c r="Q33" s="796"/>
      <c r="R33" s="797"/>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row>
    <row r="34" spans="2:53" ht="15">
      <c r="B34" s="774"/>
      <c r="C34" s="122"/>
      <c r="D34" s="136"/>
      <c r="E34" s="122"/>
      <c r="F34" s="769"/>
      <c r="G34" s="769"/>
      <c r="H34" s="769"/>
      <c r="I34" s="134" t="s">
        <v>287</v>
      </c>
      <c r="J34" s="801"/>
      <c r="K34" s="802"/>
      <c r="L34" s="802"/>
      <c r="M34" s="802"/>
      <c r="N34" s="798"/>
      <c r="O34" s="799"/>
      <c r="P34" s="799"/>
      <c r="Q34" s="799"/>
      <c r="R34" s="800"/>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row>
    <row r="35" spans="2:53" ht="15">
      <c r="B35" s="774" t="s">
        <v>523</v>
      </c>
      <c r="C35" s="791" t="s">
        <v>593</v>
      </c>
      <c r="D35" s="792"/>
      <c r="E35" s="133" t="s">
        <v>347</v>
      </c>
      <c r="F35" s="766"/>
      <c r="G35" s="766"/>
      <c r="H35" s="766"/>
      <c r="I35" s="118"/>
      <c r="J35" s="803"/>
      <c r="K35" s="804"/>
      <c r="L35" s="804"/>
      <c r="M35" s="804"/>
      <c r="N35" s="795"/>
      <c r="O35" s="796"/>
      <c r="P35" s="796"/>
      <c r="Q35" s="796"/>
      <c r="R35" s="797"/>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row>
    <row r="36" spans="2:53" ht="15">
      <c r="B36" s="774"/>
      <c r="C36" s="793"/>
      <c r="D36" s="794"/>
      <c r="E36" s="122"/>
      <c r="F36" s="769"/>
      <c r="G36" s="769"/>
      <c r="H36" s="769"/>
      <c r="I36" s="134" t="s">
        <v>287</v>
      </c>
      <c r="J36" s="801"/>
      <c r="K36" s="802"/>
      <c r="L36" s="802"/>
      <c r="M36" s="802"/>
      <c r="N36" s="798"/>
      <c r="O36" s="799"/>
      <c r="P36" s="799"/>
      <c r="Q36" s="799"/>
      <c r="R36" s="800"/>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row>
    <row r="37" spans="2:53" ht="15">
      <c r="B37" s="774" t="s">
        <v>525</v>
      </c>
      <c r="C37" s="777"/>
      <c r="D37" s="778"/>
      <c r="E37" s="133" t="s">
        <v>347</v>
      </c>
      <c r="F37" s="766"/>
      <c r="G37" s="766"/>
      <c r="H37" s="766"/>
      <c r="I37" s="118"/>
      <c r="J37" s="803"/>
      <c r="K37" s="804"/>
      <c r="L37" s="804"/>
      <c r="M37" s="804"/>
      <c r="N37" s="795"/>
      <c r="O37" s="796"/>
      <c r="P37" s="796"/>
      <c r="Q37" s="796"/>
      <c r="R37" s="797"/>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row>
    <row r="38" spans="2:53" ht="15">
      <c r="B38" s="774"/>
      <c r="C38" s="122"/>
      <c r="D38" s="136"/>
      <c r="E38" s="122"/>
      <c r="F38" s="769"/>
      <c r="G38" s="769"/>
      <c r="H38" s="769"/>
      <c r="I38" s="134" t="s">
        <v>287</v>
      </c>
      <c r="J38" s="801"/>
      <c r="K38" s="802"/>
      <c r="L38" s="802"/>
      <c r="M38" s="802"/>
      <c r="N38" s="798"/>
      <c r="O38" s="799"/>
      <c r="P38" s="799"/>
      <c r="Q38" s="799"/>
      <c r="R38" s="800"/>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row>
    <row r="39" spans="2:53" ht="15">
      <c r="B39" s="774" t="s">
        <v>526</v>
      </c>
      <c r="C39" s="789"/>
      <c r="D39" s="790"/>
      <c r="E39" s="132" t="s">
        <v>347</v>
      </c>
      <c r="F39" s="772"/>
      <c r="G39" s="772"/>
      <c r="H39" s="772"/>
      <c r="I39" s="120"/>
      <c r="J39" s="803"/>
      <c r="K39" s="804"/>
      <c r="L39" s="804"/>
      <c r="M39" s="804"/>
      <c r="N39" s="795"/>
      <c r="O39" s="796"/>
      <c r="P39" s="796"/>
      <c r="Q39" s="796"/>
      <c r="R39" s="797"/>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row>
    <row r="40" spans="2:53" ht="15">
      <c r="B40" s="775"/>
      <c r="C40" s="121"/>
      <c r="D40" s="136"/>
      <c r="E40" s="122"/>
      <c r="F40" s="769"/>
      <c r="G40" s="769"/>
      <c r="H40" s="769"/>
      <c r="I40" s="134" t="s">
        <v>287</v>
      </c>
      <c r="J40" s="801"/>
      <c r="K40" s="802"/>
      <c r="L40" s="802"/>
      <c r="M40" s="802"/>
      <c r="N40" s="798"/>
      <c r="O40" s="799"/>
      <c r="P40" s="799"/>
      <c r="Q40" s="799"/>
      <c r="R40" s="800"/>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row>
    <row r="41" spans="2:53" ht="15">
      <c r="B41" s="774" t="s">
        <v>341</v>
      </c>
      <c r="C41" s="765"/>
      <c r="D41" s="767"/>
      <c r="E41" s="133" t="s">
        <v>347</v>
      </c>
      <c r="F41" s="766"/>
      <c r="G41" s="766"/>
      <c r="H41" s="766"/>
      <c r="I41" s="118"/>
      <c r="J41" s="803"/>
      <c r="K41" s="804"/>
      <c r="L41" s="804"/>
      <c r="M41" s="804"/>
      <c r="N41" s="795"/>
      <c r="O41" s="796"/>
      <c r="P41" s="796"/>
      <c r="Q41" s="796"/>
      <c r="R41" s="797"/>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row>
    <row r="42" spans="2:53" ht="15">
      <c r="B42" s="774"/>
      <c r="C42" s="122"/>
      <c r="D42" s="136"/>
      <c r="E42" s="122"/>
      <c r="F42" s="769"/>
      <c r="G42" s="769"/>
      <c r="H42" s="769"/>
      <c r="I42" s="134" t="s">
        <v>287</v>
      </c>
      <c r="J42" s="801"/>
      <c r="K42" s="802"/>
      <c r="L42" s="802"/>
      <c r="M42" s="802"/>
      <c r="N42" s="798"/>
      <c r="O42" s="799"/>
      <c r="P42" s="799"/>
      <c r="Q42" s="799"/>
      <c r="R42" s="800"/>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row>
    <row r="43" spans="2:53" ht="15">
      <c r="B43" s="774"/>
      <c r="C43" s="765"/>
      <c r="D43" s="767"/>
      <c r="E43" s="133" t="s">
        <v>347</v>
      </c>
      <c r="F43" s="766"/>
      <c r="G43" s="766"/>
      <c r="H43" s="766"/>
      <c r="I43" s="118"/>
      <c r="J43" s="803"/>
      <c r="K43" s="804"/>
      <c r="L43" s="804"/>
      <c r="M43" s="804"/>
      <c r="N43" s="795"/>
      <c r="O43" s="796"/>
      <c r="P43" s="796"/>
      <c r="Q43" s="796"/>
      <c r="R43" s="797"/>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row>
    <row r="44" spans="2:53" ht="15">
      <c r="B44" s="774"/>
      <c r="C44" s="122"/>
      <c r="D44" s="136"/>
      <c r="E44" s="122"/>
      <c r="F44" s="769"/>
      <c r="G44" s="769"/>
      <c r="H44" s="769"/>
      <c r="I44" s="134" t="s">
        <v>287</v>
      </c>
      <c r="J44" s="801"/>
      <c r="K44" s="802"/>
      <c r="L44" s="802"/>
      <c r="M44" s="802"/>
      <c r="N44" s="798"/>
      <c r="O44" s="799"/>
      <c r="P44" s="799"/>
      <c r="Q44" s="799"/>
      <c r="R44" s="800"/>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row>
    <row r="45" spans="2:53" ht="15">
      <c r="B45" s="774"/>
      <c r="C45" s="772"/>
      <c r="D45" s="773"/>
      <c r="E45" s="132" t="s">
        <v>347</v>
      </c>
      <c r="F45" s="772"/>
      <c r="G45" s="772"/>
      <c r="H45" s="772"/>
      <c r="I45" s="120"/>
      <c r="J45" s="803"/>
      <c r="K45" s="804"/>
      <c r="L45" s="804"/>
      <c r="M45" s="804"/>
      <c r="N45" s="795"/>
      <c r="O45" s="796"/>
      <c r="P45" s="796"/>
      <c r="Q45" s="796"/>
      <c r="R45" s="797"/>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row>
    <row r="46" spans="2:53" ht="15">
      <c r="B46" s="775"/>
      <c r="C46" s="121"/>
      <c r="D46" s="136"/>
      <c r="E46" s="122"/>
      <c r="F46" s="769"/>
      <c r="G46" s="769"/>
      <c r="H46" s="769"/>
      <c r="I46" s="134" t="s">
        <v>287</v>
      </c>
      <c r="J46" s="801"/>
      <c r="K46" s="802"/>
      <c r="L46" s="802"/>
      <c r="M46" s="802"/>
      <c r="N46" s="798"/>
      <c r="O46" s="799"/>
      <c r="P46" s="799"/>
      <c r="Q46" s="799"/>
      <c r="R46" s="800"/>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row>
    <row r="47" spans="2:53" ht="15">
      <c r="B47" s="115" t="str">
        <f>"＊　"&amp;'表紙・目次'!$A$1&amp;'表紙・目次'!$B$1-1&amp;"年度に参加した全ての外部研修会及び開催した全ての内部研修について記入すること。"</f>
        <v>＊　令和5年度に参加した全ての外部研修会及び開催した全ての内部研修について記入すること。</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row>
    <row r="48" spans="2:53" ht="15">
      <c r="B48" s="115" t="s">
        <v>594</v>
      </c>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row>
    <row r="49" spans="2:53" ht="15">
      <c r="B49" s="115" t="s">
        <v>554</v>
      </c>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row>
    <row r="50" spans="2:53" ht="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row>
    <row r="51" spans="2:53" ht="15">
      <c r="B51" s="115"/>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row>
    <row r="52" spans="2:53" ht="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row>
    <row r="53" spans="2:53" ht="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row>
    <row r="54" spans="2:53" ht="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row>
    <row r="55" spans="2:53" ht="15">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row>
    <row r="56" spans="2:53" ht="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row>
    <row r="57" spans="2:53" ht="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row>
    <row r="58" spans="2:53" ht="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row>
    <row r="59" spans="2:53" ht="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row>
    <row r="60" spans="2:53" ht="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row>
    <row r="61" spans="2:53" ht="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row>
    <row r="62" spans="2:53" ht="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row>
    <row r="63" spans="2:53" ht="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row>
    <row r="64" spans="2:53" ht="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row>
    <row r="65" spans="2:53" ht="15">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row>
    <row r="66" spans="2:53" ht="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row>
    <row r="67" spans="2:53" ht="15">
      <c r="B67" s="115"/>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row>
    <row r="68" spans="2:53" ht="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row>
    <row r="69" spans="2:53" ht="15">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row>
    <row r="70" spans="2:53" ht="15">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row>
    <row r="71" spans="2:53" ht="15">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row>
    <row r="72" spans="2:53" ht="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row>
    <row r="73" spans="2:53" ht="1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row>
    <row r="74" spans="2:53" ht="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row>
    <row r="75" spans="2:53" ht="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row>
    <row r="76" spans="2:53" ht="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row>
    <row r="77" spans="2:53" ht="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row>
    <row r="78" spans="2:53" ht="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row>
    <row r="79" spans="2:53" ht="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row>
    <row r="80" spans="2:53" ht="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row>
    <row r="81" spans="2:53" ht="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row>
    <row r="82" spans="2:53" ht="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row>
    <row r="83" spans="2:53" ht="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row>
    <row r="84" spans="2:53" ht="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row>
    <row r="85" spans="2:53" ht="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row>
    <row r="86" spans="2:53" ht="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row>
    <row r="87" spans="2:53" ht="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row>
    <row r="88" spans="2:53" ht="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row>
    <row r="89" spans="2:53" ht="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row>
    <row r="90" spans="2:53" ht="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row>
    <row r="91" spans="2:53" ht="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row>
    <row r="92" spans="2:53" ht="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row>
    <row r="93" spans="2:53" ht="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row>
    <row r="94" spans="2:53" ht="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row>
    <row r="95" spans="2:53" ht="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row>
    <row r="96" spans="2:53" ht="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row>
    <row r="97" spans="2:53" ht="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row>
    <row r="98" spans="2:53" ht="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row>
    <row r="99" spans="2:53" ht="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row>
    <row r="100" spans="2:53" ht="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row>
    <row r="101" spans="2:53" ht="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row>
  </sheetData>
  <sheetProtection/>
  <mergeCells count="118">
    <mergeCell ref="H5:I6"/>
    <mergeCell ref="H7:I8"/>
    <mergeCell ref="H9:I10"/>
    <mergeCell ref="H11:I12"/>
    <mergeCell ref="B19:D19"/>
    <mergeCell ref="B21:D21"/>
    <mergeCell ref="E21:G22"/>
    <mergeCell ref="E13:G14"/>
    <mergeCell ref="E15:G16"/>
    <mergeCell ref="E17:G18"/>
    <mergeCell ref="E19:G20"/>
    <mergeCell ref="H13:I14"/>
    <mergeCell ref="H15:I16"/>
    <mergeCell ref="H17:I18"/>
    <mergeCell ref="H19:I20"/>
    <mergeCell ref="J28:M28"/>
    <mergeCell ref="H23:I24"/>
    <mergeCell ref="H21:I22"/>
    <mergeCell ref="J29:M29"/>
    <mergeCell ref="J30:M30"/>
    <mergeCell ref="N28:R28"/>
    <mergeCell ref="N29:R29"/>
    <mergeCell ref="N30:R30"/>
    <mergeCell ref="J43:M43"/>
    <mergeCell ref="N43:R43"/>
    <mergeCell ref="J37:M37"/>
    <mergeCell ref="N37:R37"/>
    <mergeCell ref="J38:M38"/>
    <mergeCell ref="N38:R38"/>
    <mergeCell ref="J39:M39"/>
    <mergeCell ref="J41:M41"/>
    <mergeCell ref="N41:R41"/>
    <mergeCell ref="J42:M42"/>
    <mergeCell ref="J31:M31"/>
    <mergeCell ref="N31:R31"/>
    <mergeCell ref="J32:M32"/>
    <mergeCell ref="J36:M36"/>
    <mergeCell ref="N32:R32"/>
    <mergeCell ref="J33:M33"/>
    <mergeCell ref="N33:R33"/>
    <mergeCell ref="N36:R36"/>
    <mergeCell ref="J34:M34"/>
    <mergeCell ref="N34:R34"/>
    <mergeCell ref="J35:M35"/>
    <mergeCell ref="N35:R35"/>
    <mergeCell ref="N39:R39"/>
    <mergeCell ref="N42:R42"/>
    <mergeCell ref="J40:M40"/>
    <mergeCell ref="N40:R40"/>
    <mergeCell ref="N45:R45"/>
    <mergeCell ref="J46:M46"/>
    <mergeCell ref="N46:R46"/>
    <mergeCell ref="J44:M44"/>
    <mergeCell ref="N44:R44"/>
    <mergeCell ref="J45:M45"/>
    <mergeCell ref="F43:H44"/>
    <mergeCell ref="C37:D37"/>
    <mergeCell ref="C39:D39"/>
    <mergeCell ref="C41:D41"/>
    <mergeCell ref="B23:D23"/>
    <mergeCell ref="E23:G24"/>
    <mergeCell ref="F41:H42"/>
    <mergeCell ref="C35:D36"/>
    <mergeCell ref="B13:D13"/>
    <mergeCell ref="B15:D15"/>
    <mergeCell ref="P17:R18"/>
    <mergeCell ref="P19:R20"/>
    <mergeCell ref="P23:R24"/>
    <mergeCell ref="K23:O24"/>
    <mergeCell ref="K17:O18"/>
    <mergeCell ref="K19:O20"/>
    <mergeCell ref="K21:O22"/>
    <mergeCell ref="P21:R22"/>
    <mergeCell ref="B4:D4"/>
    <mergeCell ref="B5:D5"/>
    <mergeCell ref="B6:D6"/>
    <mergeCell ref="B7:D7"/>
    <mergeCell ref="B9:D9"/>
    <mergeCell ref="B11:D11"/>
    <mergeCell ref="E4:J4"/>
    <mergeCell ref="B29:D29"/>
    <mergeCell ref="B31:D31"/>
    <mergeCell ref="F29:H30"/>
    <mergeCell ref="F31:H32"/>
    <mergeCell ref="E5:G6"/>
    <mergeCell ref="E7:G8"/>
    <mergeCell ref="E9:G10"/>
    <mergeCell ref="E11:G12"/>
    <mergeCell ref="B17:D17"/>
    <mergeCell ref="C45:D45"/>
    <mergeCell ref="B41:B46"/>
    <mergeCell ref="B28:D28"/>
    <mergeCell ref="B33:B34"/>
    <mergeCell ref="B35:B36"/>
    <mergeCell ref="B37:B38"/>
    <mergeCell ref="B39:B40"/>
    <mergeCell ref="C33:D33"/>
    <mergeCell ref="C43:D43"/>
    <mergeCell ref="K4:O4"/>
    <mergeCell ref="K5:O6"/>
    <mergeCell ref="K7:O8"/>
    <mergeCell ref="K9:O10"/>
    <mergeCell ref="F45:H46"/>
    <mergeCell ref="E28:I28"/>
    <mergeCell ref="F35:H36"/>
    <mergeCell ref="F37:H38"/>
    <mergeCell ref="F39:H40"/>
    <mergeCell ref="F33:H34"/>
    <mergeCell ref="P4:R4"/>
    <mergeCell ref="K15:O16"/>
    <mergeCell ref="P5:R6"/>
    <mergeCell ref="P7:R8"/>
    <mergeCell ref="P9:R10"/>
    <mergeCell ref="P11:R12"/>
    <mergeCell ref="P13:R14"/>
    <mergeCell ref="K11:O12"/>
    <mergeCell ref="P15:R16"/>
    <mergeCell ref="K13:O14"/>
  </mergeCells>
  <dataValidations count="3">
    <dataValidation allowBlank="1" showInputMessage="1" showErrorMessage="1" imeMode="hiragana" sqref="K5:O25 C41:D46 C25:D25"/>
    <dataValidation type="list" allowBlank="1" showInputMessage="1" showErrorMessage="1" sqref="P5:R24">
      <formula1>$AA$4:$AA$6</formula1>
    </dataValidation>
    <dataValidation type="list" allowBlank="1" showInputMessage="1" showErrorMessage="1" sqref="E5 E7 E21 E9 E11 E13 E15 E17 E19 E23">
      <formula1>$AA$7:$AA$10</formula1>
    </dataValidation>
  </dataValidations>
  <printOptions/>
  <pageMargins left="0.7874015748031497" right="0.5905511811023623" top="0.7874015748031497" bottom="0.5905511811023623" header="0.5118110236220472" footer="0.27"/>
  <pageSetup horizontalDpi="600" verticalDpi="600" orientation="portrait" paperSize="9" scale="90" r:id="rId3"/>
  <headerFooter alignWithMargins="0">
    <oddFooter>&amp;C&amp;"ＭＳ Ｐ明朝,標準"&amp;11－８－</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oitapref</cp:lastModifiedBy>
  <cp:lastPrinted>2023-04-06T00:59:42Z</cp:lastPrinted>
  <dcterms:created xsi:type="dcterms:W3CDTF">2005-02-07T07:32:42Z</dcterms:created>
  <dcterms:modified xsi:type="dcterms:W3CDTF">2024-03-19T06:42:34Z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699400718</vt:i4>
  </property>
  <property fmtid="{D5CDD505-2E9C-101B-9397-08002B2CF9AE}" pid="3" name="_EmailSubject">
    <vt:lpwstr>現況報告書</vt:lpwstr>
  </property>
  <property fmtid="{D5CDD505-2E9C-101B-9397-08002B2CF9AE}" pid="4" name="_AuthorEmail">
    <vt:lpwstr>fujita_2@rose.freemail.ne.jp</vt:lpwstr>
  </property>
  <property fmtid="{D5CDD505-2E9C-101B-9397-08002B2CF9AE}" pid="5" name="_AuthorEmailDisplayName">
    <vt:lpwstr>ふじたつ</vt:lpwstr>
  </property>
  <property fmtid="{D5CDD505-2E9C-101B-9397-08002B2CF9AE}" pid="6" name="_ReviewingToolsShownOnce">
    <vt:lpwstr/>
  </property>
</Properties>
</file>