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drawings/drawing5.xml" ContentType="application/vnd.openxmlformats-officedocument.drawing+xml"/>
  <Override PartName="/xl/tables/table5.xml" ContentType="application/vnd.openxmlformats-officedocument.spreadsheetml.table+xml"/>
  <Override PartName="/xl/drawings/drawing6.xml" ContentType="application/vnd.openxmlformats-officedocument.drawing+xml"/>
  <Override PartName="/xl/tables/table6.xml" ContentType="application/vnd.openxmlformats-officedocument.spreadsheetml.table+xml"/>
  <Override PartName="/xl/drawings/drawing7.xml" ContentType="application/vnd.openxmlformats-officedocument.drawing+xml"/>
  <Override PartName="/xl/tables/table7.xml" ContentType="application/vnd.openxmlformats-officedocument.spreadsheetml.table+xml"/>
  <Override PartName="/xl/drawings/drawing8.xml" ContentType="application/vnd.openxmlformats-officedocument.drawing+xml"/>
  <Override PartName="/xl/tables/table8.xml" ContentType="application/vnd.openxmlformats-officedocument.spreadsheetml.table+xml"/>
  <Override PartName="/xl/drawings/drawing9.xml" ContentType="application/vnd.openxmlformats-officedocument.drawing+xml"/>
  <Override PartName="/xl/tables/table9.xml" ContentType="application/vnd.openxmlformats-officedocument.spreadsheetml.table+xml"/>
  <Override PartName="/xl/drawings/drawing10.xml" ContentType="application/vnd.openxmlformats-officedocument.drawing+xml"/>
  <Override PartName="/xl/tables/table10.xml" ContentType="application/vnd.openxmlformats-officedocument.spreadsheetml.table+xml"/>
  <Override PartName="/xl/drawings/drawing11.xml" ContentType="application/vnd.openxmlformats-officedocument.drawing+xml"/>
  <Override PartName="/xl/tables/table11.xml" ContentType="application/vnd.openxmlformats-officedocument.spreadsheetml.table+xml"/>
  <Override PartName="/xl/drawings/drawing12.xml" ContentType="application/vnd.openxmlformats-officedocument.drawing+xml"/>
  <Override PartName="/xl/tables/table12.xml" ContentType="application/vnd.openxmlformats-officedocument.spreadsheetml.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S14120_経営創造・金融課\R5年度\経営革新班\03.経営加速化補助金\99.次年度に向けて\R6公募時配布予定資料\"/>
    </mc:Choice>
  </mc:AlternateContent>
  <bookViews>
    <workbookView xWindow="0" yWindow="0" windowWidth="25290" windowHeight="10755" tabRatio="975"/>
  </bookViews>
  <sheets>
    <sheet name="総括表" sheetId="1" r:id="rId1"/>
    <sheet name="1" sheetId="10" r:id="rId2"/>
    <sheet name="2" sheetId="32" r:id="rId3"/>
    <sheet name="3" sheetId="33" r:id="rId4"/>
    <sheet name="4" sheetId="34" r:id="rId5"/>
    <sheet name="5" sheetId="35" r:id="rId6"/>
    <sheet name="6" sheetId="36" r:id="rId7"/>
    <sheet name="7" sheetId="37" r:id="rId8"/>
    <sheet name="8" sheetId="38" r:id="rId9"/>
    <sheet name="9" sheetId="39" r:id="rId10"/>
    <sheet name="10" sheetId="40" r:id="rId11"/>
    <sheet name="総括表作成例" sheetId="41" r:id="rId12"/>
    <sheet name="リスト" sheetId="2" state="hidden" r:id="rId13"/>
  </sheets>
  <externalReferences>
    <externalReference r:id="rId14"/>
  </externalReferences>
  <definedNames>
    <definedName name="_xlnm._FilterDatabase" localSheetId="0" hidden="1">総括表!$B$3:$O$13</definedName>
    <definedName name="_xlnm._FilterDatabase" localSheetId="11" hidden="1">総括表作成例!$B$3:$O$7</definedName>
    <definedName name="_xlnm.Print_Area" localSheetId="0">総括表!$A:$O</definedName>
    <definedName name="_xlnm.Print_Area" localSheetId="11">総括表作成例!$A:$O</definedName>
    <definedName name="_xlnm.Print_Titles" localSheetId="0">総括表!$3:$3</definedName>
    <definedName name="シェアリングエコノミー推進事業">リスト!$M$2</definedName>
    <definedName name="シェアリングエコノミー推進事業シェアリングエコノミー推進事業">リスト!$T$2:$T$6</definedName>
    <definedName name="シェアリングエコノミー推進事業シェアリングエコノミー推進事業委託費">リスト!$BH$2</definedName>
    <definedName name="シェアリングエコノミー推進事業シェアリングエコノミー推進事業機械装置等購入費">リスト!$BI$2</definedName>
    <definedName name="シェアリングエコノミー推進事業シェアリングエコノミー推進事業謝金">リスト!$BE$2:$BE$3</definedName>
    <definedName name="シェアリングエコノミー推進事業シェアリングエコノミー推進事業庁費">リスト!$BG$2:$BG$25</definedName>
    <definedName name="シェアリングエコノミー推進事業シェアリングエコノミー推進事業旅費">リスト!$BF$2:$BF$3</definedName>
    <definedName name="テレワーク推進事業テレワーク推進事業">リスト!$S$2:$S$6</definedName>
    <definedName name="テレワーク推進事業テレワーク推進事業IT機器等借用費">リスト!$BB$2</definedName>
    <definedName name="テレワーク推進事業テレワーク推進事業委託費">リスト!$BC$2</definedName>
    <definedName name="テレワーク推進事業テレワーク推進事業機械装置等購入費">リスト!$BD$2</definedName>
    <definedName name="テレワーク推進事業テレワーク推進事業謝金">リスト!$AY$2:$AY$3</definedName>
    <definedName name="テレワーク推進事業テレワーク推進事業庁費">リスト!$BA$2:$BA$12</definedName>
    <definedName name="テレワーク推進事業テレワーク推進事業旅費">リスト!$AZ$2:$AZ$3</definedName>
    <definedName name="一般">リスト!$BL$2:$BL$10</definedName>
    <definedName name="各リストテキスト送り出し結果">リスト!$BM$1:$BM$11</definedName>
    <definedName name="企業戦略再構築事業企業戦略再構築事業">リスト!$R$2:$R$7</definedName>
    <definedName name="企業戦略再構築事業企業戦略再構築事業委託費">リスト!$AW$2</definedName>
    <definedName name="企業戦略再構築事業企業戦略再構築事業機械装置等改造費">リスト!$AV$2</definedName>
    <definedName name="企業戦略再構築事業企業戦略再構築事業機械装置等購入費">リスト!$AX$2</definedName>
    <definedName name="企業戦略再構築事業企業戦略再構築事業謝金">リスト!$AS$2:$AS$3</definedName>
    <definedName name="企業戦略再構築事業企業戦略再構築事業庁費">リスト!$AU$2:$AU$21</definedName>
    <definedName name="企業戦略再構築事業企業戦略再構築事業旅費">リスト!$AT$2:$AT$3</definedName>
    <definedName name="商品等改良事業">リスト!$K$2</definedName>
    <definedName name="商品等改良事業商品等改良事業">リスト!$O$2:$O$8</definedName>
    <definedName name="商品等改良事業商品等改良事業委託費">リスト!$AF$2</definedName>
    <definedName name="商品等改良事業商品等改良事業機械装置等購入費">リスト!$AG$2</definedName>
    <definedName name="商品等改良事業商品等改良事業機械装置等借用費">リスト!$AE$2:$AE$2</definedName>
    <definedName name="商品等改良事業商品等改良事業原材料費">リスト!$AD$2:$AD$2</definedName>
    <definedName name="商品等改良事業商品等改良事業謝金">リスト!$AA$2:$AA$3</definedName>
    <definedName name="商品等改良事業商品等改良事業庁費">リスト!$AC$2:$AC$24</definedName>
    <definedName name="商品等改良事業商品等改良事業旅費">リスト!$AB$2:$AB$3</definedName>
    <definedName name="小規模">リスト!$BK$2:$BK$8</definedName>
    <definedName name="消費税" localSheetId="11">[1]リスト!$BM$2:$BM$3</definedName>
    <definedName name="消費税">リスト!#REF!</definedName>
    <definedName name="生産性向上事業">リスト!$L$2:$L$5</definedName>
    <definedName name="生産性向上事業シェアリングエコノミー推進事業">リスト!$T$2:$T$6</definedName>
    <definedName name="生産性向上事業テレワーク推進事業">リスト!$S$2:$S$6</definedName>
    <definedName name="生産性向上事業テレワーク推進事業IT機器等借用費">リスト!$BB$2</definedName>
    <definedName name="生産性向上事業テレワーク推進事業委託費">リスト!$BC$2</definedName>
    <definedName name="生産性向上事業テレワーク推進事業機械装置等購入費">リスト!$BD$2</definedName>
    <definedName name="生産性向上事業テレワーク推進事業謝金">リスト!$AY$2:$AY$3</definedName>
    <definedName name="生産性向上事業テレワーク推進事業庁費">リスト!$BA$2:$BA$12</definedName>
    <definedName name="生産性向上事業テレワーク推進事業旅費">リスト!$AZ$2:$AZ$3</definedName>
    <definedName name="生産性向上事業企業戦略再構築事業">リスト!$R$2:$R$7</definedName>
    <definedName name="生産性向上事業企業戦略再構築事業委託費">リスト!$AW$2</definedName>
    <definedName name="生産性向上事業企業戦略再構築事業機械装置等改造費">リスト!$AV$2</definedName>
    <definedName name="生産性向上事業企業戦略再構築事業機械装置等購入費">リスト!$AX$2</definedName>
    <definedName name="生産性向上事業企業戦略再構築事業謝金">リスト!$AS$2:$AS$3</definedName>
    <definedName name="生産性向上事業企業戦略再構築事業庁費">リスト!$AU$2:$AU$21</definedName>
    <definedName name="生産性向上事業企業戦略再構築事業旅費">リスト!$AT$2:$AT$3</definedName>
    <definedName name="生産性向上事業生産性向上事業">リスト!$P$2:$P$6</definedName>
    <definedName name="生産性向上事業生産性向上事業委託費">リスト!$AK$2</definedName>
    <definedName name="生産性向上事業生産性向上事業機械装置等購入費">リスト!$AL$2</definedName>
    <definedName name="生産性向上事業生産性向上事業謝金">リスト!$AH$2:$AH$3</definedName>
    <definedName name="生産性向上事業生産性向上事業庁費">リスト!$AJ$2:$AJ$22</definedName>
    <definedName name="生産性向上事業生産性向上事業旅費">リスト!$AI$2:$AI$3</definedName>
    <definedName name="生産性向上事業先進的機械装置活用事業">リスト!$Q$2:$Q$7</definedName>
    <definedName name="生産性向上事業先進的機械装置活用事業委託費">リスト!$AQ$2</definedName>
    <definedName name="生産性向上事業先進的機械装置活用事業機械装置等改造費">リスト!$AP$2</definedName>
    <definedName name="生産性向上事業先進的機械装置活用事業機械装置等購入費">リスト!$AR$2</definedName>
    <definedName name="生産性向上事業先進的機械装置活用事業謝金">リスト!$AM$2:$AM$3</definedName>
    <definedName name="生産性向上事業先進的機械装置活用事業庁費">リスト!$AO$2:$AO$20</definedName>
    <definedName name="生産性向上事業先進的機械装置活用事業旅費">リスト!$AN$2:$AN$3</definedName>
    <definedName name="先進的機械装置活用事業先進的機械装置活用事業">リスト!$Q$2:$Q$7</definedName>
    <definedName name="先進的機械装置活用事業先進的機械装置活用事業委託費">リスト!$AQ$2</definedName>
    <definedName name="先進的機械装置活用事業先進的機械装置活用事業機械装置等改造費">リスト!$AP$2</definedName>
    <definedName name="先進的機械装置活用事業先進的機械装置活用事業機械装置等購入費">リスト!$AR$2</definedName>
    <definedName name="先進的機械装置活用事業先進的機械装置活用事業謝金">リスト!$AM$2:$AM$3</definedName>
    <definedName name="先進的機械装置活用事業先進的機械装置活用事業庁費">リスト!$AO$2:$AO$20</definedName>
    <definedName name="先進的機械装置活用事業先進的機械装置活用事業旅費">リスト!$AN$2:$AN$3</definedName>
    <definedName name="総括表送り出し積算結果">リスト!$BN$1:$BN$11</definedName>
    <definedName name="総括表送り出し積算消費税戻し">リスト!#REF!</definedName>
    <definedName name="販路開拓事業" localSheetId="0">リスト!$J$2</definedName>
    <definedName name="販路開拓事業" localSheetId="11">[1]リスト!$J$2</definedName>
    <definedName name="販路開拓事業販路開拓事業">リスト!$N$2:$N$7</definedName>
    <definedName name="販路開拓事業販路開拓事業ファンド組成委託費">リスト!$X$2</definedName>
    <definedName name="販路開拓事業販路開拓事業委託費">リスト!$Y$2</definedName>
    <definedName name="販路開拓事業販路開拓事業機械装置等購入費">リスト!$Z$2</definedName>
    <definedName name="販路開拓事業販路開拓事業謝金">リスト!$U$2:$U$3</definedName>
    <definedName name="販路開拓事業販路開拓事業謝金ファンド組成委託費">リスト!$X$2</definedName>
    <definedName name="販路開拓事業販路開拓事業謝金委託費">リスト!$Y$2</definedName>
    <definedName name="販路開拓事業販路開拓事業謝金機械装置等購入費">リスト!$Z$2</definedName>
    <definedName name="販路開拓事業販路開拓事業謝金謝金">リスト!$U$2:$U$3</definedName>
    <definedName name="販路開拓事業販路開拓事業謝金庁費">リスト!$W$2:$W$25</definedName>
    <definedName name="販路開拓事業販路開拓事業謝金旅費">リスト!$V$2:$V$3</definedName>
    <definedName name="販路開拓事業販路開拓事業庁費">リスト!$W$2:$W$25</definedName>
    <definedName name="販路開拓事業販路開拓事業旅費">リスト!$V$2:$V$3</definedName>
    <definedName name="枠" localSheetId="11">[1]リスト!$B$2:$B$3</definedName>
    <definedName name="枠">リスト!$B$2:$B$3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0" l="1"/>
  <c r="E3" i="36"/>
  <c r="Q3" i="41" l="1"/>
  <c r="S3" i="41" s="1"/>
  <c r="R3" i="41"/>
  <c r="Q3" i="1"/>
  <c r="H732" i="2" l="1"/>
  <c r="G732" i="2"/>
  <c r="F732" i="2"/>
  <c r="H731" i="2"/>
  <c r="G731" i="2"/>
  <c r="F731" i="2"/>
  <c r="H730" i="2"/>
  <c r="G730" i="2"/>
  <c r="F730" i="2"/>
  <c r="H729" i="2"/>
  <c r="G729" i="2"/>
  <c r="F729" i="2"/>
  <c r="H728" i="2"/>
  <c r="G728" i="2"/>
  <c r="F728" i="2"/>
  <c r="H727" i="2"/>
  <c r="G727" i="2"/>
  <c r="F727" i="2"/>
  <c r="H726" i="2"/>
  <c r="G726" i="2"/>
  <c r="F726" i="2"/>
  <c r="H725" i="2"/>
  <c r="G725" i="2"/>
  <c r="F725" i="2"/>
  <c r="H724" i="2"/>
  <c r="G724" i="2"/>
  <c r="F724" i="2"/>
  <c r="H723" i="2"/>
  <c r="G723" i="2"/>
  <c r="F723" i="2"/>
  <c r="H722" i="2"/>
  <c r="G722" i="2"/>
  <c r="F722" i="2"/>
  <c r="H721" i="2"/>
  <c r="G721" i="2"/>
  <c r="F721" i="2"/>
  <c r="H720" i="2"/>
  <c r="G720" i="2"/>
  <c r="F720" i="2"/>
  <c r="H719" i="2"/>
  <c r="G719" i="2"/>
  <c r="F719" i="2"/>
  <c r="H718" i="2"/>
  <c r="G718" i="2"/>
  <c r="F718" i="2"/>
  <c r="H717" i="2"/>
  <c r="G717" i="2"/>
  <c r="F717" i="2"/>
  <c r="H716" i="2"/>
  <c r="G716" i="2"/>
  <c r="F716" i="2"/>
  <c r="H715" i="2"/>
  <c r="G715" i="2"/>
  <c r="F715" i="2"/>
  <c r="H714" i="2"/>
  <c r="G714" i="2"/>
  <c r="F714" i="2"/>
  <c r="H713" i="2"/>
  <c r="G713" i="2"/>
  <c r="F713" i="2"/>
  <c r="H712" i="2"/>
  <c r="G712" i="2"/>
  <c r="F712" i="2"/>
  <c r="H711" i="2"/>
  <c r="G711" i="2"/>
  <c r="F711" i="2"/>
  <c r="H710" i="2"/>
  <c r="G710" i="2"/>
  <c r="F710" i="2"/>
  <c r="H709" i="2"/>
  <c r="G709" i="2"/>
  <c r="F709" i="2"/>
  <c r="H708" i="2"/>
  <c r="G708" i="2"/>
  <c r="F708" i="2"/>
  <c r="H707" i="2"/>
  <c r="G707" i="2"/>
  <c r="F707" i="2"/>
  <c r="H706" i="2"/>
  <c r="G706" i="2"/>
  <c r="F706" i="2"/>
  <c r="H705" i="2"/>
  <c r="G705" i="2"/>
  <c r="F705" i="2"/>
  <c r="H704" i="2"/>
  <c r="G704" i="2"/>
  <c r="F704" i="2"/>
  <c r="H703" i="2"/>
  <c r="G703" i="2"/>
  <c r="F703" i="2"/>
  <c r="H702" i="2"/>
  <c r="G702" i="2"/>
  <c r="F702" i="2"/>
  <c r="H701" i="2"/>
  <c r="G701" i="2"/>
  <c r="F701" i="2"/>
  <c r="H700" i="2"/>
  <c r="G700" i="2"/>
  <c r="F700" i="2"/>
  <c r="H699" i="2"/>
  <c r="G699" i="2"/>
  <c r="F699" i="2"/>
  <c r="H698" i="2"/>
  <c r="G698" i="2"/>
  <c r="F698" i="2"/>
  <c r="H697" i="2"/>
  <c r="G697" i="2"/>
  <c r="F697" i="2"/>
  <c r="H696" i="2"/>
  <c r="G696" i="2"/>
  <c r="F696" i="2"/>
  <c r="H695" i="2"/>
  <c r="G695" i="2"/>
  <c r="F695" i="2"/>
  <c r="H694" i="2"/>
  <c r="G694" i="2"/>
  <c r="F694" i="2"/>
  <c r="H693" i="2"/>
  <c r="G693" i="2"/>
  <c r="F693" i="2"/>
  <c r="H692" i="2"/>
  <c r="G692" i="2"/>
  <c r="F692" i="2"/>
  <c r="H691" i="2"/>
  <c r="G691" i="2"/>
  <c r="F691" i="2"/>
  <c r="H690" i="2"/>
  <c r="G690" i="2"/>
  <c r="F690" i="2"/>
  <c r="H689" i="2"/>
  <c r="G689" i="2"/>
  <c r="F689" i="2"/>
  <c r="H688" i="2"/>
  <c r="G688" i="2"/>
  <c r="F688" i="2"/>
  <c r="H687" i="2"/>
  <c r="G687" i="2"/>
  <c r="F687" i="2"/>
  <c r="H686" i="2"/>
  <c r="G686" i="2"/>
  <c r="F686" i="2"/>
  <c r="H685" i="2"/>
  <c r="G685" i="2"/>
  <c r="F685" i="2"/>
  <c r="H684" i="2"/>
  <c r="G684" i="2"/>
  <c r="F684" i="2"/>
  <c r="H683" i="2"/>
  <c r="G683" i="2"/>
  <c r="F683" i="2"/>
  <c r="H682" i="2"/>
  <c r="G682" i="2"/>
  <c r="F682" i="2"/>
  <c r="H681" i="2"/>
  <c r="G681" i="2"/>
  <c r="F681" i="2"/>
  <c r="H680" i="2"/>
  <c r="G680" i="2"/>
  <c r="F680" i="2"/>
  <c r="H679" i="2"/>
  <c r="G679" i="2"/>
  <c r="F679" i="2"/>
  <c r="H678" i="2"/>
  <c r="G678" i="2"/>
  <c r="F678" i="2"/>
  <c r="H677" i="2"/>
  <c r="G677" i="2"/>
  <c r="F677" i="2"/>
  <c r="H676" i="2"/>
  <c r="G676" i="2"/>
  <c r="F676" i="2"/>
  <c r="H675" i="2"/>
  <c r="G675" i="2"/>
  <c r="F675" i="2"/>
  <c r="H674" i="2"/>
  <c r="G674" i="2"/>
  <c r="F674" i="2"/>
  <c r="H673" i="2"/>
  <c r="G673" i="2"/>
  <c r="F673" i="2"/>
  <c r="H672" i="2"/>
  <c r="G672" i="2"/>
  <c r="F672" i="2"/>
  <c r="H671" i="2"/>
  <c r="G671" i="2"/>
  <c r="F671" i="2"/>
  <c r="H670" i="2"/>
  <c r="G670" i="2"/>
  <c r="F670" i="2"/>
  <c r="H669" i="2"/>
  <c r="G669" i="2"/>
  <c r="F669" i="2"/>
  <c r="H668" i="2"/>
  <c r="G668" i="2"/>
  <c r="F668" i="2"/>
  <c r="H667" i="2"/>
  <c r="G667" i="2"/>
  <c r="F667" i="2"/>
  <c r="H666" i="2"/>
  <c r="G666" i="2"/>
  <c r="F666" i="2"/>
  <c r="H665" i="2"/>
  <c r="G665" i="2"/>
  <c r="F665" i="2"/>
  <c r="H664" i="2"/>
  <c r="G664" i="2"/>
  <c r="F664" i="2"/>
  <c r="H663" i="2"/>
  <c r="G663" i="2"/>
  <c r="F663" i="2"/>
  <c r="H662" i="2"/>
  <c r="G662" i="2"/>
  <c r="F662" i="2"/>
  <c r="H661" i="2"/>
  <c r="G661" i="2"/>
  <c r="F661" i="2"/>
  <c r="H660" i="2"/>
  <c r="G660" i="2"/>
  <c r="F660" i="2"/>
  <c r="H659" i="2"/>
  <c r="G659" i="2"/>
  <c r="F659" i="2"/>
  <c r="H658" i="2"/>
  <c r="G658" i="2"/>
  <c r="F658" i="2"/>
  <c r="H657" i="2"/>
  <c r="G657" i="2"/>
  <c r="F657" i="2"/>
  <c r="H656" i="2"/>
  <c r="G656" i="2"/>
  <c r="F656" i="2"/>
  <c r="H655" i="2"/>
  <c r="G655" i="2"/>
  <c r="F655" i="2"/>
  <c r="H654" i="2"/>
  <c r="G654" i="2"/>
  <c r="F654" i="2"/>
  <c r="H653" i="2"/>
  <c r="G653" i="2"/>
  <c r="F653" i="2"/>
  <c r="H652" i="2"/>
  <c r="G652" i="2"/>
  <c r="F652" i="2"/>
  <c r="H651" i="2"/>
  <c r="G651" i="2"/>
  <c r="F651" i="2"/>
  <c r="H650" i="2"/>
  <c r="G650" i="2"/>
  <c r="F650" i="2"/>
  <c r="H649" i="2"/>
  <c r="G649" i="2"/>
  <c r="F649" i="2"/>
  <c r="H648" i="2"/>
  <c r="G648" i="2"/>
  <c r="F648" i="2"/>
  <c r="H647" i="2"/>
  <c r="G647" i="2"/>
  <c r="F647" i="2"/>
  <c r="H646" i="2"/>
  <c r="G646" i="2"/>
  <c r="F646" i="2"/>
  <c r="H645" i="2"/>
  <c r="G645" i="2"/>
  <c r="F645" i="2"/>
  <c r="H644" i="2"/>
  <c r="G644" i="2"/>
  <c r="F644" i="2"/>
  <c r="H643" i="2"/>
  <c r="G643" i="2"/>
  <c r="F643" i="2"/>
  <c r="H642" i="2"/>
  <c r="G642" i="2"/>
  <c r="F642" i="2"/>
  <c r="H641" i="2"/>
  <c r="G641" i="2"/>
  <c r="F641" i="2"/>
  <c r="H640" i="2"/>
  <c r="G640" i="2"/>
  <c r="F640" i="2"/>
  <c r="H639" i="2"/>
  <c r="G639" i="2"/>
  <c r="F639" i="2"/>
  <c r="H638" i="2"/>
  <c r="G638" i="2"/>
  <c r="F638" i="2"/>
  <c r="H637" i="2"/>
  <c r="G637" i="2"/>
  <c r="F637" i="2"/>
  <c r="H636" i="2"/>
  <c r="G636" i="2"/>
  <c r="F636" i="2"/>
  <c r="H635" i="2"/>
  <c r="G635" i="2"/>
  <c r="F635" i="2"/>
  <c r="H634" i="2"/>
  <c r="G634" i="2"/>
  <c r="F634" i="2"/>
  <c r="H633" i="2"/>
  <c r="G633" i="2"/>
  <c r="F633" i="2"/>
  <c r="H632" i="2"/>
  <c r="G632" i="2"/>
  <c r="F632" i="2"/>
  <c r="H631" i="2"/>
  <c r="G631" i="2"/>
  <c r="F631" i="2"/>
  <c r="H630" i="2"/>
  <c r="G630" i="2"/>
  <c r="F630" i="2"/>
  <c r="H629" i="2"/>
  <c r="G629" i="2"/>
  <c r="F629" i="2"/>
  <c r="H628" i="2"/>
  <c r="G628" i="2"/>
  <c r="F628" i="2"/>
  <c r="H627" i="2"/>
  <c r="G627" i="2"/>
  <c r="F627" i="2"/>
  <c r="H626" i="2"/>
  <c r="G626" i="2"/>
  <c r="F626" i="2"/>
  <c r="H625" i="2"/>
  <c r="G625" i="2"/>
  <c r="F625" i="2"/>
  <c r="H624" i="2"/>
  <c r="G624" i="2"/>
  <c r="F624" i="2"/>
  <c r="H623" i="2"/>
  <c r="G623" i="2"/>
  <c r="F623" i="2"/>
  <c r="H622" i="2"/>
  <c r="G622" i="2"/>
  <c r="F622" i="2"/>
  <c r="H621" i="2"/>
  <c r="G621" i="2"/>
  <c r="F621" i="2"/>
  <c r="H620" i="2"/>
  <c r="G620" i="2"/>
  <c r="F620" i="2"/>
  <c r="H619" i="2"/>
  <c r="G619" i="2"/>
  <c r="F619" i="2"/>
  <c r="H618" i="2"/>
  <c r="G618" i="2"/>
  <c r="F618" i="2"/>
  <c r="H617" i="2"/>
  <c r="G617" i="2"/>
  <c r="F617" i="2"/>
  <c r="H616" i="2"/>
  <c r="G616" i="2"/>
  <c r="F616" i="2"/>
  <c r="H615" i="2"/>
  <c r="G615" i="2"/>
  <c r="F615" i="2"/>
  <c r="H614" i="2"/>
  <c r="G614" i="2"/>
  <c r="F614" i="2"/>
  <c r="H613" i="2"/>
  <c r="G613" i="2"/>
  <c r="F613" i="2"/>
  <c r="H612" i="2"/>
  <c r="G612" i="2"/>
  <c r="F612" i="2"/>
  <c r="H611" i="2"/>
  <c r="G611" i="2"/>
  <c r="F611" i="2"/>
  <c r="H610" i="2"/>
  <c r="G610" i="2"/>
  <c r="F610" i="2"/>
  <c r="H609" i="2"/>
  <c r="G609" i="2"/>
  <c r="F609" i="2"/>
  <c r="H608" i="2"/>
  <c r="G608" i="2"/>
  <c r="F608" i="2"/>
  <c r="H607" i="2"/>
  <c r="G607" i="2"/>
  <c r="F607" i="2"/>
  <c r="H606" i="2"/>
  <c r="G606" i="2"/>
  <c r="F606" i="2"/>
  <c r="H605" i="2"/>
  <c r="G605" i="2"/>
  <c r="F605" i="2"/>
  <c r="H604" i="2"/>
  <c r="G604" i="2"/>
  <c r="F604" i="2"/>
  <c r="H603" i="2"/>
  <c r="G603" i="2"/>
  <c r="F603" i="2"/>
  <c r="H602" i="2"/>
  <c r="G602" i="2"/>
  <c r="F602" i="2"/>
  <c r="H601" i="2"/>
  <c r="G601" i="2"/>
  <c r="F601" i="2"/>
  <c r="H600" i="2"/>
  <c r="G600" i="2"/>
  <c r="F600" i="2"/>
  <c r="H599" i="2"/>
  <c r="G599" i="2"/>
  <c r="F599" i="2"/>
  <c r="H598" i="2"/>
  <c r="G598" i="2"/>
  <c r="F598" i="2"/>
  <c r="H597" i="2"/>
  <c r="G597" i="2"/>
  <c r="F597" i="2"/>
  <c r="H596" i="2"/>
  <c r="G596" i="2"/>
  <c r="F596" i="2"/>
  <c r="H595" i="2"/>
  <c r="G595" i="2"/>
  <c r="F595" i="2"/>
  <c r="H594" i="2"/>
  <c r="G594" i="2"/>
  <c r="F594" i="2"/>
  <c r="H593" i="2"/>
  <c r="G593" i="2"/>
  <c r="F593" i="2"/>
  <c r="H592" i="2"/>
  <c r="G592" i="2"/>
  <c r="F592" i="2"/>
  <c r="H591" i="2"/>
  <c r="G591" i="2"/>
  <c r="F591" i="2"/>
  <c r="H590" i="2"/>
  <c r="G590" i="2"/>
  <c r="F590" i="2"/>
  <c r="H589" i="2"/>
  <c r="G589" i="2"/>
  <c r="F589" i="2"/>
  <c r="H588" i="2"/>
  <c r="G588" i="2"/>
  <c r="F588" i="2"/>
  <c r="H587" i="2"/>
  <c r="G587" i="2"/>
  <c r="F587" i="2"/>
  <c r="H586" i="2"/>
  <c r="G586" i="2"/>
  <c r="F586" i="2"/>
  <c r="H585" i="2"/>
  <c r="G585" i="2"/>
  <c r="F585" i="2"/>
  <c r="H584" i="2"/>
  <c r="G584" i="2"/>
  <c r="F584" i="2"/>
  <c r="H583" i="2"/>
  <c r="G583" i="2"/>
  <c r="F583" i="2"/>
  <c r="H582" i="2"/>
  <c r="G582" i="2"/>
  <c r="F582" i="2"/>
  <c r="H581" i="2"/>
  <c r="G581" i="2"/>
  <c r="F581" i="2"/>
  <c r="H580" i="2"/>
  <c r="G580" i="2"/>
  <c r="F580" i="2"/>
  <c r="H579" i="2"/>
  <c r="G579" i="2"/>
  <c r="F579" i="2"/>
  <c r="H578" i="2"/>
  <c r="G578" i="2"/>
  <c r="F578" i="2"/>
  <c r="H577" i="2"/>
  <c r="G577" i="2"/>
  <c r="F577" i="2"/>
  <c r="H576" i="2"/>
  <c r="G576" i="2"/>
  <c r="F576" i="2"/>
  <c r="H575" i="2"/>
  <c r="G575" i="2"/>
  <c r="F575" i="2"/>
  <c r="H574" i="2"/>
  <c r="G574" i="2"/>
  <c r="F574" i="2"/>
  <c r="H573" i="2"/>
  <c r="G573" i="2"/>
  <c r="F573" i="2"/>
  <c r="H572" i="2"/>
  <c r="G572" i="2"/>
  <c r="F572" i="2"/>
  <c r="H571" i="2"/>
  <c r="G571" i="2"/>
  <c r="F571" i="2"/>
  <c r="H570" i="2"/>
  <c r="G570" i="2"/>
  <c r="F570" i="2"/>
  <c r="H569" i="2"/>
  <c r="G569" i="2"/>
  <c r="F569" i="2"/>
  <c r="H568" i="2"/>
  <c r="G568" i="2"/>
  <c r="F568" i="2"/>
  <c r="H567" i="2"/>
  <c r="G567" i="2"/>
  <c r="F567" i="2"/>
  <c r="H566" i="2"/>
  <c r="G566" i="2"/>
  <c r="F566" i="2"/>
  <c r="H565" i="2"/>
  <c r="G565" i="2"/>
  <c r="F565" i="2"/>
  <c r="H564" i="2"/>
  <c r="G564" i="2"/>
  <c r="F564" i="2"/>
  <c r="H563" i="2"/>
  <c r="G563" i="2"/>
  <c r="F563" i="2"/>
  <c r="H562" i="2"/>
  <c r="G562" i="2"/>
  <c r="F562" i="2"/>
  <c r="H561" i="2"/>
  <c r="G561" i="2"/>
  <c r="F561" i="2"/>
  <c r="H560" i="2"/>
  <c r="G560" i="2"/>
  <c r="F560" i="2"/>
  <c r="H559" i="2"/>
  <c r="G559" i="2"/>
  <c r="F559" i="2"/>
  <c r="H558" i="2"/>
  <c r="G558" i="2"/>
  <c r="F558" i="2"/>
  <c r="H557" i="2"/>
  <c r="G557" i="2"/>
  <c r="F557" i="2"/>
  <c r="H556" i="2"/>
  <c r="G556" i="2"/>
  <c r="F556" i="2"/>
  <c r="H555" i="2"/>
  <c r="G555" i="2"/>
  <c r="F555" i="2"/>
  <c r="H554" i="2"/>
  <c r="G554" i="2"/>
  <c r="F554" i="2"/>
  <c r="H553" i="2"/>
  <c r="G553" i="2"/>
  <c r="F553" i="2"/>
  <c r="H552" i="2"/>
  <c r="G552" i="2"/>
  <c r="F552" i="2"/>
  <c r="H551" i="2"/>
  <c r="G551" i="2"/>
  <c r="F551" i="2"/>
  <c r="H550" i="2"/>
  <c r="G550" i="2"/>
  <c r="F550" i="2"/>
  <c r="H549" i="2"/>
  <c r="G549" i="2"/>
  <c r="F549" i="2"/>
  <c r="H548" i="2"/>
  <c r="G548" i="2"/>
  <c r="F548" i="2"/>
  <c r="H547" i="2"/>
  <c r="G547" i="2"/>
  <c r="F547" i="2"/>
  <c r="H546" i="2"/>
  <c r="G546" i="2"/>
  <c r="F546" i="2"/>
  <c r="H545" i="2"/>
  <c r="G545" i="2"/>
  <c r="F545" i="2"/>
  <c r="H544" i="2"/>
  <c r="G544" i="2"/>
  <c r="F544" i="2"/>
  <c r="H543" i="2"/>
  <c r="G543" i="2"/>
  <c r="F543" i="2"/>
  <c r="H542" i="2"/>
  <c r="G542" i="2"/>
  <c r="F542" i="2"/>
  <c r="H541" i="2"/>
  <c r="G541" i="2"/>
  <c r="F541" i="2"/>
  <c r="H540" i="2"/>
  <c r="G540" i="2"/>
  <c r="F540" i="2"/>
  <c r="H539" i="2"/>
  <c r="G539" i="2"/>
  <c r="F539" i="2"/>
  <c r="H538" i="2"/>
  <c r="G538" i="2"/>
  <c r="F538" i="2"/>
  <c r="H537" i="2"/>
  <c r="G537" i="2"/>
  <c r="F537" i="2"/>
  <c r="H536" i="2"/>
  <c r="G536" i="2"/>
  <c r="F536" i="2"/>
  <c r="H535" i="2"/>
  <c r="G535" i="2"/>
  <c r="F535" i="2"/>
  <c r="H534" i="2"/>
  <c r="G534" i="2"/>
  <c r="F534" i="2"/>
  <c r="H533" i="2"/>
  <c r="G533" i="2"/>
  <c r="F533" i="2"/>
  <c r="H532" i="2"/>
  <c r="G532" i="2"/>
  <c r="F532" i="2"/>
  <c r="H531" i="2"/>
  <c r="G531" i="2"/>
  <c r="F531" i="2"/>
  <c r="H530" i="2"/>
  <c r="G530" i="2"/>
  <c r="F530" i="2"/>
  <c r="H529" i="2"/>
  <c r="G529" i="2"/>
  <c r="F529" i="2"/>
  <c r="H528" i="2"/>
  <c r="G528" i="2"/>
  <c r="F528" i="2"/>
  <c r="H527" i="2"/>
  <c r="G527" i="2"/>
  <c r="F527" i="2"/>
  <c r="H526" i="2"/>
  <c r="G526" i="2"/>
  <c r="F526" i="2"/>
  <c r="H525" i="2"/>
  <c r="G525" i="2"/>
  <c r="F525" i="2"/>
  <c r="H524" i="2"/>
  <c r="G524" i="2"/>
  <c r="F524" i="2"/>
  <c r="H523" i="2"/>
  <c r="G523" i="2"/>
  <c r="F523" i="2"/>
  <c r="H522" i="2"/>
  <c r="G522" i="2"/>
  <c r="F522" i="2"/>
  <c r="H521" i="2"/>
  <c r="G521" i="2"/>
  <c r="F521" i="2"/>
  <c r="H520" i="2"/>
  <c r="G520" i="2"/>
  <c r="F520" i="2"/>
  <c r="H519" i="2"/>
  <c r="G519" i="2"/>
  <c r="F519" i="2"/>
  <c r="H518" i="2"/>
  <c r="G518" i="2"/>
  <c r="F518" i="2"/>
  <c r="H517" i="2"/>
  <c r="G517" i="2"/>
  <c r="F517" i="2"/>
  <c r="H516" i="2"/>
  <c r="G516" i="2"/>
  <c r="F516" i="2"/>
  <c r="H515" i="2"/>
  <c r="G515" i="2"/>
  <c r="F515" i="2"/>
  <c r="H514" i="2"/>
  <c r="G514" i="2"/>
  <c r="F514" i="2"/>
  <c r="H513" i="2"/>
  <c r="G513" i="2"/>
  <c r="F513" i="2"/>
  <c r="H512" i="2"/>
  <c r="G512" i="2"/>
  <c r="F512" i="2"/>
  <c r="H511" i="2"/>
  <c r="G511" i="2"/>
  <c r="F511" i="2"/>
  <c r="H510" i="2"/>
  <c r="G510" i="2"/>
  <c r="F510" i="2"/>
  <c r="H509" i="2"/>
  <c r="G509" i="2"/>
  <c r="F509" i="2"/>
  <c r="H508" i="2"/>
  <c r="G508" i="2"/>
  <c r="F508" i="2"/>
  <c r="H507" i="2"/>
  <c r="G507" i="2"/>
  <c r="F507" i="2"/>
  <c r="H506" i="2"/>
  <c r="G506" i="2"/>
  <c r="F506" i="2"/>
  <c r="H505" i="2"/>
  <c r="G505" i="2"/>
  <c r="F505" i="2"/>
  <c r="H504" i="2"/>
  <c r="G504" i="2"/>
  <c r="F504" i="2"/>
  <c r="H503" i="2"/>
  <c r="G503" i="2"/>
  <c r="F503" i="2"/>
  <c r="H502" i="2"/>
  <c r="G502" i="2"/>
  <c r="F502" i="2"/>
  <c r="H501" i="2"/>
  <c r="G501" i="2"/>
  <c r="F501" i="2"/>
  <c r="H500" i="2"/>
  <c r="G500" i="2"/>
  <c r="F500" i="2"/>
  <c r="H499" i="2"/>
  <c r="G499" i="2"/>
  <c r="F499" i="2"/>
  <c r="H498" i="2"/>
  <c r="G498" i="2"/>
  <c r="F498" i="2"/>
  <c r="H497" i="2"/>
  <c r="G497" i="2"/>
  <c r="F497" i="2"/>
  <c r="H496" i="2"/>
  <c r="G496" i="2"/>
  <c r="F496" i="2"/>
  <c r="H495" i="2"/>
  <c r="G495" i="2"/>
  <c r="F495" i="2"/>
  <c r="H494" i="2"/>
  <c r="G494" i="2"/>
  <c r="F494" i="2"/>
  <c r="H493" i="2"/>
  <c r="G493" i="2"/>
  <c r="F493" i="2"/>
  <c r="H492" i="2"/>
  <c r="G492" i="2"/>
  <c r="F492" i="2"/>
  <c r="H491" i="2"/>
  <c r="G491" i="2"/>
  <c r="F491" i="2"/>
  <c r="H490" i="2"/>
  <c r="G490" i="2"/>
  <c r="F490" i="2"/>
  <c r="H489" i="2"/>
  <c r="G489" i="2"/>
  <c r="F489" i="2"/>
  <c r="H488" i="2"/>
  <c r="G488" i="2"/>
  <c r="F488" i="2"/>
  <c r="H487" i="2"/>
  <c r="G487" i="2"/>
  <c r="F487" i="2"/>
  <c r="H486" i="2"/>
  <c r="G486" i="2"/>
  <c r="F486" i="2"/>
  <c r="H485" i="2"/>
  <c r="G485" i="2"/>
  <c r="F485" i="2"/>
  <c r="H484" i="2"/>
  <c r="G484" i="2"/>
  <c r="F484" i="2"/>
  <c r="H483" i="2"/>
  <c r="G483" i="2"/>
  <c r="F483" i="2"/>
  <c r="H482" i="2"/>
  <c r="G482" i="2"/>
  <c r="F482" i="2"/>
  <c r="H481" i="2"/>
  <c r="G481" i="2"/>
  <c r="F481" i="2"/>
  <c r="H480" i="2"/>
  <c r="G480" i="2"/>
  <c r="F480" i="2"/>
  <c r="H479" i="2"/>
  <c r="G479" i="2"/>
  <c r="F479" i="2"/>
  <c r="H478" i="2"/>
  <c r="G478" i="2"/>
  <c r="F478" i="2"/>
  <c r="H477" i="2"/>
  <c r="G477" i="2"/>
  <c r="F477" i="2"/>
  <c r="H476" i="2"/>
  <c r="G476" i="2"/>
  <c r="F476" i="2"/>
  <c r="H475" i="2"/>
  <c r="G475" i="2"/>
  <c r="F475" i="2"/>
  <c r="H474" i="2"/>
  <c r="G474" i="2"/>
  <c r="F474" i="2"/>
  <c r="H473" i="2"/>
  <c r="G473" i="2"/>
  <c r="F473" i="2"/>
  <c r="H472" i="2"/>
  <c r="G472" i="2"/>
  <c r="F472" i="2"/>
  <c r="H471" i="2"/>
  <c r="G471" i="2"/>
  <c r="F471" i="2"/>
  <c r="H470" i="2"/>
  <c r="G470" i="2"/>
  <c r="F470" i="2"/>
  <c r="H469" i="2"/>
  <c r="G469" i="2"/>
  <c r="F469" i="2"/>
  <c r="H468" i="2"/>
  <c r="G468" i="2"/>
  <c r="F468" i="2"/>
  <c r="H467" i="2"/>
  <c r="G467" i="2"/>
  <c r="F467" i="2"/>
  <c r="H466" i="2"/>
  <c r="G466" i="2"/>
  <c r="F466" i="2"/>
  <c r="H465" i="2"/>
  <c r="G465" i="2"/>
  <c r="F465" i="2"/>
  <c r="H464" i="2"/>
  <c r="G464" i="2"/>
  <c r="F464" i="2"/>
  <c r="H463" i="2"/>
  <c r="G463" i="2"/>
  <c r="F463" i="2"/>
  <c r="H462" i="2"/>
  <c r="G462" i="2"/>
  <c r="F462" i="2"/>
  <c r="H461" i="2"/>
  <c r="G461" i="2"/>
  <c r="F461" i="2"/>
  <c r="H460" i="2"/>
  <c r="G460" i="2"/>
  <c r="F460" i="2"/>
  <c r="H459" i="2"/>
  <c r="G459" i="2"/>
  <c r="F459" i="2"/>
  <c r="H458" i="2"/>
  <c r="G458" i="2"/>
  <c r="F458" i="2"/>
  <c r="H457" i="2"/>
  <c r="G457" i="2"/>
  <c r="F457" i="2"/>
  <c r="H456" i="2"/>
  <c r="G456" i="2"/>
  <c r="F456" i="2"/>
  <c r="H455" i="2"/>
  <c r="G455" i="2"/>
  <c r="F455" i="2"/>
  <c r="H454" i="2"/>
  <c r="G454" i="2"/>
  <c r="F454" i="2"/>
  <c r="H453" i="2"/>
  <c r="G453" i="2"/>
  <c r="F453" i="2"/>
  <c r="H452" i="2"/>
  <c r="G452" i="2"/>
  <c r="F452" i="2"/>
  <c r="H451" i="2"/>
  <c r="G451" i="2"/>
  <c r="F451" i="2"/>
  <c r="H450" i="2"/>
  <c r="G450" i="2"/>
  <c r="F450" i="2"/>
  <c r="H449" i="2"/>
  <c r="G449" i="2"/>
  <c r="F449" i="2"/>
  <c r="H448" i="2"/>
  <c r="G448" i="2"/>
  <c r="F448" i="2"/>
  <c r="H447" i="2"/>
  <c r="G447" i="2"/>
  <c r="F447" i="2"/>
  <c r="H446" i="2"/>
  <c r="G446" i="2"/>
  <c r="F446" i="2"/>
  <c r="H445" i="2"/>
  <c r="G445" i="2"/>
  <c r="F445" i="2"/>
  <c r="H444" i="2"/>
  <c r="G444" i="2"/>
  <c r="F444" i="2"/>
  <c r="H443" i="2"/>
  <c r="G443" i="2"/>
  <c r="F443" i="2"/>
  <c r="H442" i="2"/>
  <c r="G442" i="2"/>
  <c r="F442" i="2"/>
  <c r="H441" i="2"/>
  <c r="G441" i="2"/>
  <c r="F441" i="2"/>
  <c r="H440" i="2"/>
  <c r="G440" i="2"/>
  <c r="F440" i="2"/>
  <c r="H439" i="2"/>
  <c r="G439" i="2"/>
  <c r="F439" i="2"/>
  <c r="H438" i="2"/>
  <c r="G438" i="2"/>
  <c r="F438" i="2"/>
  <c r="H437" i="2"/>
  <c r="G437" i="2"/>
  <c r="F437" i="2"/>
  <c r="H436" i="2"/>
  <c r="G436" i="2"/>
  <c r="F436" i="2"/>
  <c r="H435" i="2"/>
  <c r="G435" i="2"/>
  <c r="F435" i="2"/>
  <c r="H434" i="2"/>
  <c r="G434" i="2"/>
  <c r="F434" i="2"/>
  <c r="H433" i="2"/>
  <c r="G433" i="2"/>
  <c r="F433" i="2"/>
  <c r="H432" i="2"/>
  <c r="G432" i="2"/>
  <c r="F432" i="2"/>
  <c r="H431" i="2"/>
  <c r="G431" i="2"/>
  <c r="F431" i="2"/>
  <c r="H430" i="2"/>
  <c r="G430" i="2"/>
  <c r="F430" i="2"/>
  <c r="H429" i="2"/>
  <c r="G429" i="2"/>
  <c r="F429" i="2"/>
  <c r="H428" i="2"/>
  <c r="G428" i="2"/>
  <c r="F428" i="2"/>
  <c r="H427" i="2"/>
  <c r="G427" i="2"/>
  <c r="F427" i="2"/>
  <c r="H426" i="2"/>
  <c r="G426" i="2"/>
  <c r="F426" i="2"/>
  <c r="H425" i="2"/>
  <c r="G425" i="2"/>
  <c r="F425" i="2"/>
  <c r="H424" i="2"/>
  <c r="G424" i="2"/>
  <c r="F424" i="2"/>
  <c r="H423" i="2"/>
  <c r="G423" i="2"/>
  <c r="F423" i="2"/>
  <c r="H422" i="2"/>
  <c r="G422" i="2"/>
  <c r="F422" i="2"/>
  <c r="H421" i="2"/>
  <c r="G421" i="2"/>
  <c r="F421" i="2"/>
  <c r="H420" i="2"/>
  <c r="G420" i="2"/>
  <c r="F420" i="2"/>
  <c r="H419" i="2"/>
  <c r="G419" i="2"/>
  <c r="F419" i="2"/>
  <c r="H418" i="2"/>
  <c r="G418" i="2"/>
  <c r="F418" i="2"/>
  <c r="H417" i="2"/>
  <c r="G417" i="2"/>
  <c r="F417" i="2"/>
  <c r="H416" i="2"/>
  <c r="G416" i="2"/>
  <c r="F416" i="2"/>
  <c r="H415" i="2"/>
  <c r="G415" i="2"/>
  <c r="F415" i="2"/>
  <c r="H414" i="2"/>
  <c r="G414" i="2"/>
  <c r="F414" i="2"/>
  <c r="H413" i="2"/>
  <c r="G413" i="2"/>
  <c r="F413" i="2"/>
  <c r="H412" i="2"/>
  <c r="G412" i="2"/>
  <c r="F412" i="2"/>
  <c r="H411" i="2"/>
  <c r="G411" i="2"/>
  <c r="F411" i="2"/>
  <c r="H410" i="2"/>
  <c r="G410" i="2"/>
  <c r="F410" i="2"/>
  <c r="H409" i="2"/>
  <c r="G409" i="2"/>
  <c r="F409" i="2"/>
  <c r="H408" i="2"/>
  <c r="G408" i="2"/>
  <c r="F408" i="2"/>
  <c r="H407" i="2"/>
  <c r="G407" i="2"/>
  <c r="F407" i="2"/>
  <c r="H406" i="2"/>
  <c r="G406" i="2"/>
  <c r="F406" i="2"/>
  <c r="H405" i="2"/>
  <c r="G405" i="2"/>
  <c r="F405" i="2"/>
  <c r="H404" i="2"/>
  <c r="G404" i="2"/>
  <c r="F404" i="2"/>
  <c r="H403" i="2"/>
  <c r="G403" i="2"/>
  <c r="F403" i="2"/>
  <c r="H402" i="2"/>
  <c r="G402" i="2"/>
  <c r="F402" i="2"/>
  <c r="H401" i="2"/>
  <c r="G401" i="2"/>
  <c r="F401" i="2"/>
  <c r="H400" i="2"/>
  <c r="G400" i="2"/>
  <c r="F400" i="2"/>
  <c r="H399" i="2"/>
  <c r="G399" i="2"/>
  <c r="F399" i="2"/>
  <c r="H398" i="2"/>
  <c r="G398" i="2"/>
  <c r="F398" i="2"/>
  <c r="H397" i="2"/>
  <c r="G397" i="2"/>
  <c r="F397" i="2"/>
  <c r="H396" i="2"/>
  <c r="G396" i="2"/>
  <c r="F396" i="2"/>
  <c r="H395" i="2"/>
  <c r="G395" i="2"/>
  <c r="F395" i="2"/>
  <c r="H394" i="2"/>
  <c r="G394" i="2"/>
  <c r="F394" i="2"/>
  <c r="H393" i="2"/>
  <c r="G393" i="2"/>
  <c r="F393" i="2"/>
  <c r="H392" i="2"/>
  <c r="G392" i="2"/>
  <c r="F392" i="2"/>
  <c r="H391" i="2"/>
  <c r="G391" i="2"/>
  <c r="F391" i="2"/>
  <c r="H390" i="2"/>
  <c r="G390" i="2"/>
  <c r="F390" i="2"/>
  <c r="H389" i="2"/>
  <c r="G389" i="2"/>
  <c r="F389" i="2"/>
  <c r="H388" i="2"/>
  <c r="G388" i="2"/>
  <c r="F388" i="2"/>
  <c r="H387" i="2"/>
  <c r="G387" i="2"/>
  <c r="F387" i="2"/>
  <c r="H386" i="2"/>
  <c r="G386" i="2"/>
  <c r="F386" i="2"/>
  <c r="H385" i="2"/>
  <c r="G385" i="2"/>
  <c r="F385" i="2"/>
  <c r="H384" i="2"/>
  <c r="G384" i="2"/>
  <c r="F384" i="2"/>
  <c r="H383" i="2"/>
  <c r="G383" i="2"/>
  <c r="F383" i="2"/>
  <c r="H382" i="2"/>
  <c r="G382" i="2"/>
  <c r="F382" i="2"/>
  <c r="H381" i="2"/>
  <c r="G381" i="2"/>
  <c r="F381" i="2"/>
  <c r="H380" i="2"/>
  <c r="G380" i="2"/>
  <c r="F380" i="2"/>
  <c r="H379" i="2"/>
  <c r="G379" i="2"/>
  <c r="F379" i="2"/>
  <c r="H378" i="2"/>
  <c r="G378" i="2"/>
  <c r="F378" i="2"/>
  <c r="H377" i="2"/>
  <c r="G377" i="2"/>
  <c r="F377" i="2"/>
  <c r="H376" i="2"/>
  <c r="G376" i="2"/>
  <c r="F376" i="2"/>
  <c r="H375" i="2"/>
  <c r="G375" i="2"/>
  <c r="F375" i="2"/>
  <c r="H374" i="2"/>
  <c r="G374" i="2"/>
  <c r="F374" i="2"/>
  <c r="H373" i="2"/>
  <c r="G373" i="2"/>
  <c r="F373" i="2"/>
  <c r="H372" i="2"/>
  <c r="G372" i="2"/>
  <c r="F372" i="2"/>
  <c r="H371" i="2"/>
  <c r="G371" i="2"/>
  <c r="F371" i="2"/>
  <c r="H370" i="2"/>
  <c r="G370" i="2"/>
  <c r="F370" i="2"/>
  <c r="H369" i="2"/>
  <c r="G369" i="2"/>
  <c r="F369" i="2"/>
  <c r="H368" i="2"/>
  <c r="G368" i="2"/>
  <c r="F368" i="2"/>
  <c r="H367" i="2"/>
  <c r="G367" i="2"/>
  <c r="F367" i="2"/>
  <c r="H366" i="2"/>
  <c r="G366" i="2"/>
  <c r="F366" i="2"/>
  <c r="H365" i="2"/>
  <c r="G365" i="2"/>
  <c r="F365" i="2"/>
  <c r="H364" i="2"/>
  <c r="G364" i="2"/>
  <c r="F364" i="2"/>
  <c r="H363" i="2"/>
  <c r="G363" i="2"/>
  <c r="F363" i="2"/>
  <c r="H362" i="2"/>
  <c r="G362" i="2"/>
  <c r="F362" i="2"/>
  <c r="H361" i="2"/>
  <c r="G361" i="2"/>
  <c r="F361" i="2"/>
  <c r="H360" i="2"/>
  <c r="G360" i="2"/>
  <c r="F360" i="2"/>
  <c r="H359" i="2"/>
  <c r="G359" i="2"/>
  <c r="F359" i="2"/>
  <c r="H358" i="2"/>
  <c r="G358" i="2"/>
  <c r="F358" i="2"/>
  <c r="H357" i="2"/>
  <c r="G357" i="2"/>
  <c r="F357" i="2"/>
  <c r="H356" i="2"/>
  <c r="G356" i="2"/>
  <c r="F356" i="2"/>
  <c r="H355" i="2"/>
  <c r="G355" i="2"/>
  <c r="F355" i="2"/>
  <c r="H354" i="2"/>
  <c r="G354" i="2"/>
  <c r="F354" i="2"/>
  <c r="H353" i="2"/>
  <c r="G353" i="2"/>
  <c r="F353" i="2"/>
  <c r="H352" i="2"/>
  <c r="G352" i="2"/>
  <c r="F352" i="2"/>
  <c r="H351" i="2"/>
  <c r="G351" i="2"/>
  <c r="F351" i="2"/>
  <c r="H350" i="2"/>
  <c r="G350" i="2"/>
  <c r="F350" i="2"/>
  <c r="H349" i="2"/>
  <c r="G349" i="2"/>
  <c r="F349" i="2"/>
  <c r="H348" i="2"/>
  <c r="G348" i="2"/>
  <c r="F348" i="2"/>
  <c r="H347" i="2"/>
  <c r="G347" i="2"/>
  <c r="F347" i="2"/>
  <c r="H346" i="2"/>
  <c r="G346" i="2"/>
  <c r="F346" i="2"/>
  <c r="H345" i="2"/>
  <c r="G345" i="2"/>
  <c r="F345" i="2"/>
  <c r="H344" i="2"/>
  <c r="G344" i="2"/>
  <c r="F344" i="2"/>
  <c r="H343" i="2"/>
  <c r="G343" i="2"/>
  <c r="F343" i="2"/>
  <c r="H342" i="2"/>
  <c r="G342" i="2"/>
  <c r="F342" i="2"/>
  <c r="H341" i="2"/>
  <c r="G341" i="2"/>
  <c r="F341" i="2"/>
  <c r="H340" i="2"/>
  <c r="G340" i="2"/>
  <c r="F340" i="2"/>
  <c r="H339" i="2"/>
  <c r="G339" i="2"/>
  <c r="F339" i="2"/>
  <c r="H338" i="2"/>
  <c r="G338" i="2"/>
  <c r="F338" i="2"/>
  <c r="H337" i="2"/>
  <c r="G337" i="2"/>
  <c r="F337" i="2"/>
  <c r="H336" i="2"/>
  <c r="G336" i="2"/>
  <c r="F336" i="2"/>
  <c r="H335" i="2"/>
  <c r="G335" i="2"/>
  <c r="F335" i="2"/>
  <c r="H334" i="2"/>
  <c r="G334" i="2"/>
  <c r="F334" i="2"/>
  <c r="H333" i="2"/>
  <c r="G333" i="2"/>
  <c r="F333" i="2"/>
  <c r="H332" i="2"/>
  <c r="G332" i="2"/>
  <c r="F332" i="2"/>
  <c r="H331" i="2"/>
  <c r="G331" i="2"/>
  <c r="F331" i="2"/>
  <c r="H330" i="2"/>
  <c r="G330" i="2"/>
  <c r="F330" i="2"/>
  <c r="H329" i="2"/>
  <c r="G329" i="2"/>
  <c r="F329" i="2"/>
  <c r="H328" i="2"/>
  <c r="G328" i="2"/>
  <c r="F328" i="2"/>
  <c r="H327" i="2"/>
  <c r="G327" i="2"/>
  <c r="F327" i="2"/>
  <c r="H326" i="2"/>
  <c r="G326" i="2"/>
  <c r="F326" i="2"/>
  <c r="H325" i="2"/>
  <c r="G325" i="2"/>
  <c r="F325" i="2"/>
  <c r="H324" i="2"/>
  <c r="G324" i="2"/>
  <c r="F324" i="2"/>
  <c r="H323" i="2"/>
  <c r="G323" i="2"/>
  <c r="F323" i="2"/>
  <c r="H322" i="2"/>
  <c r="G322" i="2"/>
  <c r="F322" i="2"/>
  <c r="H321" i="2"/>
  <c r="G321" i="2"/>
  <c r="F321" i="2"/>
  <c r="H320" i="2"/>
  <c r="G320" i="2"/>
  <c r="F320" i="2"/>
  <c r="H319" i="2"/>
  <c r="G319" i="2"/>
  <c r="F319" i="2"/>
  <c r="H318" i="2"/>
  <c r="G318" i="2"/>
  <c r="F318" i="2"/>
  <c r="H317" i="2"/>
  <c r="G317" i="2"/>
  <c r="F317" i="2"/>
  <c r="H316" i="2"/>
  <c r="G316" i="2"/>
  <c r="F316" i="2"/>
  <c r="H315" i="2"/>
  <c r="G315" i="2"/>
  <c r="F315" i="2"/>
  <c r="H314" i="2"/>
  <c r="G314" i="2"/>
  <c r="F314" i="2"/>
  <c r="H313" i="2"/>
  <c r="G313" i="2"/>
  <c r="F313" i="2"/>
  <c r="H312" i="2"/>
  <c r="G312" i="2"/>
  <c r="F312" i="2"/>
  <c r="H311" i="2"/>
  <c r="G311" i="2"/>
  <c r="F311" i="2"/>
  <c r="H310" i="2"/>
  <c r="G310" i="2"/>
  <c r="F310" i="2"/>
  <c r="H309" i="2"/>
  <c r="G309" i="2"/>
  <c r="F309" i="2"/>
  <c r="H308" i="2"/>
  <c r="G308" i="2"/>
  <c r="F308" i="2"/>
  <c r="H307" i="2"/>
  <c r="G307" i="2"/>
  <c r="F307" i="2"/>
  <c r="H306" i="2"/>
  <c r="G306" i="2"/>
  <c r="F306" i="2"/>
  <c r="H305" i="2"/>
  <c r="G305" i="2"/>
  <c r="F305" i="2"/>
  <c r="H304" i="2"/>
  <c r="G304" i="2"/>
  <c r="F304" i="2"/>
  <c r="H303" i="2"/>
  <c r="G303" i="2"/>
  <c r="F303" i="2"/>
  <c r="H302" i="2"/>
  <c r="G302" i="2"/>
  <c r="F302" i="2"/>
  <c r="H301" i="2"/>
  <c r="G301" i="2"/>
  <c r="F301" i="2"/>
  <c r="H300" i="2"/>
  <c r="G300" i="2"/>
  <c r="F300" i="2"/>
  <c r="H299" i="2"/>
  <c r="G299" i="2"/>
  <c r="F299" i="2"/>
  <c r="H298" i="2"/>
  <c r="G298" i="2"/>
  <c r="F298" i="2"/>
  <c r="H297" i="2"/>
  <c r="G297" i="2"/>
  <c r="F297" i="2"/>
  <c r="H296" i="2"/>
  <c r="G296" i="2"/>
  <c r="F296" i="2"/>
  <c r="H295" i="2"/>
  <c r="G295" i="2"/>
  <c r="F295" i="2"/>
  <c r="H294" i="2"/>
  <c r="G294" i="2"/>
  <c r="F294" i="2"/>
  <c r="H293" i="2"/>
  <c r="G293" i="2"/>
  <c r="F293" i="2"/>
  <c r="H292" i="2"/>
  <c r="G292" i="2"/>
  <c r="F292" i="2"/>
  <c r="H291" i="2"/>
  <c r="G291" i="2"/>
  <c r="F291" i="2"/>
  <c r="H290" i="2"/>
  <c r="G290" i="2"/>
  <c r="F290" i="2"/>
  <c r="H289" i="2"/>
  <c r="G289" i="2"/>
  <c r="F289" i="2"/>
  <c r="H288" i="2"/>
  <c r="G288" i="2"/>
  <c r="F288" i="2"/>
  <c r="H287" i="2"/>
  <c r="G287" i="2"/>
  <c r="F287" i="2"/>
  <c r="H286" i="2"/>
  <c r="G286" i="2"/>
  <c r="F286" i="2"/>
  <c r="H285" i="2"/>
  <c r="G285" i="2"/>
  <c r="F285" i="2"/>
  <c r="H284" i="2"/>
  <c r="G284" i="2"/>
  <c r="F284" i="2"/>
  <c r="H283" i="2"/>
  <c r="G283" i="2"/>
  <c r="F283" i="2"/>
  <c r="H282" i="2"/>
  <c r="G282" i="2"/>
  <c r="F282" i="2"/>
  <c r="H281" i="2"/>
  <c r="G281" i="2"/>
  <c r="F281" i="2"/>
  <c r="H280" i="2"/>
  <c r="G280" i="2"/>
  <c r="F280" i="2"/>
  <c r="H279" i="2"/>
  <c r="G279" i="2"/>
  <c r="F279" i="2"/>
  <c r="H278" i="2"/>
  <c r="G278" i="2"/>
  <c r="F278" i="2"/>
  <c r="H277" i="2"/>
  <c r="G277" i="2"/>
  <c r="F277" i="2"/>
  <c r="H276" i="2"/>
  <c r="G276" i="2"/>
  <c r="F276" i="2"/>
  <c r="H275" i="2"/>
  <c r="G275" i="2"/>
  <c r="F275" i="2"/>
  <c r="H274" i="2"/>
  <c r="G274" i="2"/>
  <c r="F274" i="2"/>
  <c r="H273" i="2"/>
  <c r="G273" i="2"/>
  <c r="F273" i="2"/>
  <c r="H272" i="2"/>
  <c r="G272" i="2"/>
  <c r="F272" i="2"/>
  <c r="H271" i="2"/>
  <c r="G271" i="2"/>
  <c r="F271" i="2"/>
  <c r="H270" i="2"/>
  <c r="G270" i="2"/>
  <c r="F270" i="2"/>
  <c r="H269" i="2"/>
  <c r="G269" i="2"/>
  <c r="F269" i="2"/>
  <c r="H268" i="2"/>
  <c r="G268" i="2"/>
  <c r="F268" i="2"/>
  <c r="H267" i="2"/>
  <c r="G267" i="2"/>
  <c r="F267" i="2"/>
  <c r="H266" i="2"/>
  <c r="G266" i="2"/>
  <c r="F266" i="2"/>
  <c r="H265" i="2"/>
  <c r="G265" i="2"/>
  <c r="F265" i="2"/>
  <c r="H264" i="2"/>
  <c r="G264" i="2"/>
  <c r="F264" i="2"/>
  <c r="H263" i="2"/>
  <c r="G263" i="2"/>
  <c r="F263" i="2"/>
  <c r="H262" i="2"/>
  <c r="G262" i="2"/>
  <c r="F262" i="2"/>
  <c r="H261" i="2"/>
  <c r="G261" i="2"/>
  <c r="F261" i="2"/>
  <c r="H260" i="2"/>
  <c r="G260" i="2"/>
  <c r="F260" i="2"/>
  <c r="H259" i="2"/>
  <c r="G259" i="2"/>
  <c r="F259" i="2"/>
  <c r="H258" i="2"/>
  <c r="G258" i="2"/>
  <c r="F258" i="2"/>
  <c r="H257" i="2"/>
  <c r="G257" i="2"/>
  <c r="F257" i="2"/>
  <c r="H256" i="2"/>
  <c r="G256" i="2"/>
  <c r="F256" i="2"/>
  <c r="H255" i="2"/>
  <c r="G255" i="2"/>
  <c r="F255" i="2"/>
  <c r="H254" i="2"/>
  <c r="G254" i="2"/>
  <c r="F254" i="2"/>
  <c r="H253" i="2"/>
  <c r="G253" i="2"/>
  <c r="F253" i="2"/>
  <c r="H252" i="2"/>
  <c r="G252" i="2"/>
  <c r="F252" i="2"/>
  <c r="H251" i="2"/>
  <c r="G251" i="2"/>
  <c r="F251" i="2"/>
  <c r="H250" i="2"/>
  <c r="G250" i="2"/>
  <c r="F250" i="2"/>
  <c r="H249" i="2"/>
  <c r="G249" i="2"/>
  <c r="F249" i="2"/>
  <c r="H248" i="2"/>
  <c r="G248" i="2"/>
  <c r="F248" i="2"/>
  <c r="H247" i="2"/>
  <c r="G247" i="2"/>
  <c r="F247" i="2"/>
  <c r="H246" i="2"/>
  <c r="G246" i="2"/>
  <c r="F246" i="2"/>
  <c r="H245" i="2"/>
  <c r="G245" i="2"/>
  <c r="F245" i="2"/>
  <c r="H244" i="2"/>
  <c r="G244" i="2"/>
  <c r="F244" i="2"/>
  <c r="H243" i="2"/>
  <c r="G243" i="2"/>
  <c r="F243" i="2"/>
  <c r="H242" i="2"/>
  <c r="G242" i="2"/>
  <c r="F242" i="2"/>
  <c r="H241" i="2"/>
  <c r="G241" i="2"/>
  <c r="F241" i="2"/>
  <c r="H240" i="2"/>
  <c r="G240" i="2"/>
  <c r="F240" i="2"/>
  <c r="H239" i="2"/>
  <c r="G239" i="2"/>
  <c r="F239" i="2"/>
  <c r="H238" i="2"/>
  <c r="G238" i="2"/>
  <c r="F238" i="2"/>
  <c r="H237" i="2"/>
  <c r="G237" i="2"/>
  <c r="F237" i="2"/>
  <c r="H236" i="2"/>
  <c r="G236" i="2"/>
  <c r="F236" i="2"/>
  <c r="H235" i="2"/>
  <c r="G235" i="2"/>
  <c r="F235" i="2"/>
  <c r="H234" i="2"/>
  <c r="G234" i="2"/>
  <c r="F234" i="2"/>
  <c r="H233" i="2"/>
  <c r="G233" i="2"/>
  <c r="F233" i="2"/>
  <c r="H232" i="2"/>
  <c r="G232" i="2"/>
  <c r="F232" i="2"/>
  <c r="H231" i="2"/>
  <c r="G231" i="2"/>
  <c r="F231" i="2"/>
  <c r="H230" i="2"/>
  <c r="G230" i="2"/>
  <c r="F230" i="2"/>
  <c r="H229" i="2"/>
  <c r="G229" i="2"/>
  <c r="F229" i="2"/>
  <c r="H228" i="2"/>
  <c r="G228" i="2"/>
  <c r="F228" i="2"/>
  <c r="H227" i="2"/>
  <c r="G227" i="2"/>
  <c r="F227" i="2"/>
  <c r="H226" i="2"/>
  <c r="G226" i="2"/>
  <c r="F226" i="2"/>
  <c r="H225" i="2"/>
  <c r="G225" i="2"/>
  <c r="F225" i="2"/>
  <c r="H224" i="2"/>
  <c r="G224" i="2"/>
  <c r="F224" i="2"/>
  <c r="H223" i="2"/>
  <c r="G223" i="2"/>
  <c r="F223" i="2"/>
  <c r="H222" i="2"/>
  <c r="G222" i="2"/>
  <c r="F222" i="2"/>
  <c r="H221" i="2"/>
  <c r="G221" i="2"/>
  <c r="F221" i="2"/>
  <c r="H220" i="2"/>
  <c r="G220" i="2"/>
  <c r="F220" i="2"/>
  <c r="H219" i="2"/>
  <c r="G219" i="2"/>
  <c r="F219" i="2"/>
  <c r="H218" i="2"/>
  <c r="G218" i="2"/>
  <c r="F218" i="2"/>
  <c r="H217" i="2"/>
  <c r="G217" i="2"/>
  <c r="F217" i="2"/>
  <c r="H216" i="2"/>
  <c r="G216" i="2"/>
  <c r="F216" i="2"/>
  <c r="H215" i="2"/>
  <c r="G215" i="2"/>
  <c r="F215" i="2"/>
  <c r="H214" i="2"/>
  <c r="G214" i="2"/>
  <c r="F214" i="2"/>
  <c r="H213" i="2"/>
  <c r="G213" i="2"/>
  <c r="F213" i="2"/>
  <c r="H212" i="2"/>
  <c r="G212" i="2"/>
  <c r="F212" i="2"/>
  <c r="H211" i="2"/>
  <c r="G211" i="2"/>
  <c r="F211" i="2"/>
  <c r="H210" i="2"/>
  <c r="G210" i="2"/>
  <c r="F210" i="2"/>
  <c r="H209" i="2"/>
  <c r="G209" i="2"/>
  <c r="F209" i="2"/>
  <c r="H208" i="2"/>
  <c r="G208" i="2"/>
  <c r="F208" i="2"/>
  <c r="H207" i="2"/>
  <c r="G207" i="2"/>
  <c r="F207" i="2"/>
  <c r="H206" i="2"/>
  <c r="G206" i="2"/>
  <c r="F206" i="2"/>
  <c r="H205" i="2"/>
  <c r="G205" i="2"/>
  <c r="F205" i="2"/>
  <c r="H204" i="2"/>
  <c r="G204" i="2"/>
  <c r="F204" i="2"/>
  <c r="H203" i="2"/>
  <c r="G203" i="2"/>
  <c r="F203" i="2"/>
  <c r="H202" i="2"/>
  <c r="G202" i="2"/>
  <c r="F202" i="2"/>
  <c r="H201" i="2"/>
  <c r="G201" i="2"/>
  <c r="F201" i="2"/>
  <c r="H200" i="2"/>
  <c r="G200" i="2"/>
  <c r="F200" i="2"/>
  <c r="H199" i="2"/>
  <c r="G199" i="2"/>
  <c r="F199" i="2"/>
  <c r="H198" i="2"/>
  <c r="G198" i="2"/>
  <c r="F198" i="2"/>
  <c r="H197" i="2"/>
  <c r="G197" i="2"/>
  <c r="F197" i="2"/>
  <c r="H196" i="2"/>
  <c r="G196" i="2"/>
  <c r="F196" i="2"/>
  <c r="H195" i="2"/>
  <c r="G195" i="2"/>
  <c r="F195" i="2"/>
  <c r="H194" i="2"/>
  <c r="G194" i="2"/>
  <c r="F194" i="2"/>
  <c r="H193" i="2"/>
  <c r="G193" i="2"/>
  <c r="F193" i="2"/>
  <c r="H192" i="2"/>
  <c r="G192" i="2"/>
  <c r="F192" i="2"/>
  <c r="H191" i="2"/>
  <c r="G191" i="2"/>
  <c r="F191" i="2"/>
  <c r="H190" i="2"/>
  <c r="G190" i="2"/>
  <c r="F190" i="2"/>
  <c r="H189" i="2"/>
  <c r="G189" i="2"/>
  <c r="F189" i="2"/>
  <c r="H188" i="2"/>
  <c r="G188" i="2"/>
  <c r="F188" i="2"/>
  <c r="H187" i="2"/>
  <c r="G187" i="2"/>
  <c r="F187" i="2"/>
  <c r="H186" i="2"/>
  <c r="G186" i="2"/>
  <c r="F186" i="2"/>
  <c r="H185" i="2"/>
  <c r="G185" i="2"/>
  <c r="F185" i="2"/>
  <c r="H184" i="2"/>
  <c r="G184" i="2"/>
  <c r="F184" i="2"/>
  <c r="H183" i="2"/>
  <c r="G183" i="2"/>
  <c r="F183" i="2"/>
  <c r="H182" i="2"/>
  <c r="G182" i="2"/>
  <c r="F182" i="2"/>
  <c r="H181" i="2"/>
  <c r="G181" i="2"/>
  <c r="F181" i="2"/>
  <c r="H180" i="2"/>
  <c r="G180" i="2"/>
  <c r="F180" i="2"/>
  <c r="H179" i="2"/>
  <c r="G179" i="2"/>
  <c r="F179" i="2"/>
  <c r="H178" i="2"/>
  <c r="G178" i="2"/>
  <c r="F178" i="2"/>
  <c r="H177" i="2"/>
  <c r="G177" i="2"/>
  <c r="F177" i="2"/>
  <c r="H176" i="2"/>
  <c r="G176" i="2"/>
  <c r="F176" i="2"/>
  <c r="H175" i="2"/>
  <c r="G175" i="2"/>
  <c r="F175" i="2"/>
  <c r="H174" i="2"/>
  <c r="G174" i="2"/>
  <c r="F174" i="2"/>
  <c r="H173" i="2"/>
  <c r="G173" i="2"/>
  <c r="F173" i="2"/>
  <c r="H172" i="2"/>
  <c r="G172" i="2"/>
  <c r="F172" i="2"/>
  <c r="H171" i="2"/>
  <c r="G171" i="2"/>
  <c r="F171" i="2"/>
  <c r="H170" i="2"/>
  <c r="G170" i="2"/>
  <c r="F170" i="2"/>
  <c r="H169" i="2"/>
  <c r="G169" i="2"/>
  <c r="F169" i="2"/>
  <c r="H168" i="2"/>
  <c r="G168" i="2"/>
  <c r="F168" i="2"/>
  <c r="H167" i="2"/>
  <c r="G167" i="2"/>
  <c r="F167" i="2"/>
  <c r="H166" i="2"/>
  <c r="G166" i="2"/>
  <c r="F166" i="2"/>
  <c r="H165" i="2"/>
  <c r="G165" i="2"/>
  <c r="F165" i="2"/>
  <c r="H164" i="2"/>
  <c r="G164" i="2"/>
  <c r="F164" i="2"/>
  <c r="H163" i="2"/>
  <c r="G163" i="2"/>
  <c r="F163" i="2"/>
  <c r="H162" i="2"/>
  <c r="G162" i="2"/>
  <c r="F162" i="2"/>
  <c r="H161" i="2"/>
  <c r="G161" i="2"/>
  <c r="F161" i="2"/>
  <c r="H160" i="2"/>
  <c r="G160" i="2"/>
  <c r="F160" i="2"/>
  <c r="H159" i="2"/>
  <c r="G159" i="2"/>
  <c r="F159" i="2"/>
  <c r="H158" i="2"/>
  <c r="G158" i="2"/>
  <c r="F158" i="2"/>
  <c r="H157" i="2"/>
  <c r="G157" i="2"/>
  <c r="F157" i="2"/>
  <c r="H156" i="2"/>
  <c r="G156" i="2"/>
  <c r="F156" i="2"/>
  <c r="H155" i="2"/>
  <c r="G155" i="2"/>
  <c r="F155" i="2"/>
  <c r="H154" i="2"/>
  <c r="G154" i="2"/>
  <c r="F154" i="2"/>
  <c r="H153" i="2"/>
  <c r="G153" i="2"/>
  <c r="F153" i="2"/>
  <c r="H152" i="2"/>
  <c r="G152" i="2"/>
  <c r="F152" i="2"/>
  <c r="H151" i="2"/>
  <c r="G151" i="2"/>
  <c r="F151" i="2"/>
  <c r="H150" i="2"/>
  <c r="G150" i="2"/>
  <c r="F150" i="2"/>
  <c r="H149" i="2"/>
  <c r="G149" i="2"/>
  <c r="F149" i="2"/>
  <c r="H148" i="2"/>
  <c r="G148" i="2"/>
  <c r="F148" i="2"/>
  <c r="H147" i="2"/>
  <c r="G147" i="2"/>
  <c r="F147" i="2"/>
  <c r="H146" i="2"/>
  <c r="G146" i="2"/>
  <c r="F146" i="2"/>
  <c r="H145" i="2"/>
  <c r="G145" i="2"/>
  <c r="F145" i="2"/>
  <c r="H144" i="2"/>
  <c r="G144" i="2"/>
  <c r="F144" i="2"/>
  <c r="H143" i="2"/>
  <c r="G143" i="2"/>
  <c r="F143" i="2"/>
  <c r="H142" i="2"/>
  <c r="G142" i="2"/>
  <c r="F142" i="2"/>
  <c r="H141" i="2"/>
  <c r="G141" i="2"/>
  <c r="F141" i="2"/>
  <c r="H140" i="2"/>
  <c r="G140" i="2"/>
  <c r="F140" i="2"/>
  <c r="H139" i="2"/>
  <c r="G139" i="2"/>
  <c r="F139" i="2"/>
  <c r="H138" i="2"/>
  <c r="G138" i="2"/>
  <c r="F138" i="2"/>
  <c r="H137" i="2"/>
  <c r="G137" i="2"/>
  <c r="F137" i="2"/>
  <c r="H136" i="2"/>
  <c r="G136" i="2"/>
  <c r="F136" i="2"/>
  <c r="H135" i="2"/>
  <c r="G135" i="2"/>
  <c r="F135" i="2"/>
  <c r="H134" i="2"/>
  <c r="G134" i="2"/>
  <c r="F134" i="2"/>
  <c r="H133" i="2"/>
  <c r="G133" i="2"/>
  <c r="F133" i="2"/>
  <c r="H132" i="2"/>
  <c r="G132" i="2"/>
  <c r="F132" i="2"/>
  <c r="H131" i="2"/>
  <c r="G131" i="2"/>
  <c r="F131" i="2"/>
  <c r="H130" i="2"/>
  <c r="G130" i="2"/>
  <c r="F130" i="2"/>
  <c r="H129" i="2"/>
  <c r="G129" i="2"/>
  <c r="F129" i="2"/>
  <c r="H128" i="2"/>
  <c r="G128" i="2"/>
  <c r="F128" i="2"/>
  <c r="H127" i="2"/>
  <c r="G127" i="2"/>
  <c r="F127" i="2"/>
  <c r="H126" i="2"/>
  <c r="G126" i="2"/>
  <c r="F126" i="2"/>
  <c r="H125" i="2"/>
  <c r="G125" i="2"/>
  <c r="F125" i="2"/>
  <c r="H124" i="2"/>
  <c r="G124" i="2"/>
  <c r="F124" i="2"/>
  <c r="H123" i="2"/>
  <c r="G123" i="2"/>
  <c r="F123" i="2"/>
  <c r="H122" i="2"/>
  <c r="G122" i="2"/>
  <c r="F122" i="2"/>
  <c r="H121" i="2"/>
  <c r="G121" i="2"/>
  <c r="F121" i="2"/>
  <c r="H120" i="2"/>
  <c r="G120" i="2"/>
  <c r="F120" i="2"/>
  <c r="H119" i="2"/>
  <c r="G119" i="2"/>
  <c r="F119" i="2"/>
  <c r="H118" i="2"/>
  <c r="G118" i="2"/>
  <c r="F118" i="2"/>
  <c r="H117" i="2"/>
  <c r="G117" i="2"/>
  <c r="F117" i="2"/>
  <c r="H116" i="2"/>
  <c r="G116" i="2"/>
  <c r="F116" i="2"/>
  <c r="H115" i="2"/>
  <c r="G115" i="2"/>
  <c r="F115" i="2"/>
  <c r="H114" i="2"/>
  <c r="G114" i="2"/>
  <c r="F114" i="2"/>
  <c r="H113" i="2"/>
  <c r="G113" i="2"/>
  <c r="F113" i="2"/>
  <c r="H112" i="2"/>
  <c r="G112" i="2"/>
  <c r="F112" i="2"/>
  <c r="H111" i="2"/>
  <c r="G111" i="2"/>
  <c r="F111" i="2"/>
  <c r="H110" i="2"/>
  <c r="G110" i="2"/>
  <c r="F110" i="2"/>
  <c r="H109" i="2"/>
  <c r="G109" i="2"/>
  <c r="F109" i="2"/>
  <c r="H108" i="2"/>
  <c r="G108" i="2"/>
  <c r="F108" i="2"/>
  <c r="H107" i="2"/>
  <c r="G107" i="2"/>
  <c r="F107" i="2"/>
  <c r="H106" i="2"/>
  <c r="G106" i="2"/>
  <c r="F106" i="2"/>
  <c r="H105" i="2"/>
  <c r="G105" i="2"/>
  <c r="F105" i="2"/>
  <c r="H104" i="2"/>
  <c r="G104" i="2"/>
  <c r="F104" i="2"/>
  <c r="H103" i="2"/>
  <c r="G103" i="2"/>
  <c r="F103" i="2"/>
  <c r="H102" i="2"/>
  <c r="G102" i="2"/>
  <c r="F102" i="2"/>
  <c r="H101" i="2"/>
  <c r="G101" i="2"/>
  <c r="F101" i="2"/>
  <c r="H100" i="2"/>
  <c r="G100" i="2"/>
  <c r="F100" i="2"/>
  <c r="H99" i="2"/>
  <c r="G99" i="2"/>
  <c r="F99" i="2"/>
  <c r="H98" i="2"/>
  <c r="G98" i="2"/>
  <c r="F98" i="2"/>
  <c r="H97" i="2"/>
  <c r="G97" i="2"/>
  <c r="F97" i="2"/>
  <c r="H96" i="2"/>
  <c r="G96" i="2"/>
  <c r="F96" i="2"/>
  <c r="H95" i="2"/>
  <c r="G95" i="2"/>
  <c r="F95" i="2"/>
  <c r="H94" i="2"/>
  <c r="G94" i="2"/>
  <c r="F94" i="2"/>
  <c r="H93" i="2"/>
  <c r="G93" i="2"/>
  <c r="F93" i="2"/>
  <c r="H92" i="2"/>
  <c r="G92" i="2"/>
  <c r="F92" i="2"/>
  <c r="H91" i="2"/>
  <c r="G91" i="2"/>
  <c r="F91" i="2"/>
  <c r="H90" i="2"/>
  <c r="G90" i="2"/>
  <c r="F90" i="2"/>
  <c r="H89" i="2"/>
  <c r="G89" i="2"/>
  <c r="F89" i="2"/>
  <c r="H88" i="2"/>
  <c r="G88" i="2"/>
  <c r="F88" i="2"/>
  <c r="H87" i="2"/>
  <c r="G87" i="2"/>
  <c r="F87" i="2"/>
  <c r="H86" i="2"/>
  <c r="G86" i="2"/>
  <c r="F86" i="2"/>
  <c r="H85" i="2"/>
  <c r="G85" i="2"/>
  <c r="F85" i="2"/>
  <c r="H84" i="2"/>
  <c r="G84" i="2"/>
  <c r="F84" i="2"/>
  <c r="H83" i="2"/>
  <c r="G83" i="2"/>
  <c r="F83" i="2"/>
  <c r="H82" i="2"/>
  <c r="G82" i="2"/>
  <c r="F82" i="2"/>
  <c r="H81" i="2"/>
  <c r="G81" i="2"/>
  <c r="F81" i="2"/>
  <c r="H80" i="2"/>
  <c r="G80" i="2"/>
  <c r="F80" i="2"/>
  <c r="H79" i="2"/>
  <c r="G79" i="2"/>
  <c r="F79" i="2"/>
  <c r="H78" i="2"/>
  <c r="G78" i="2"/>
  <c r="F78" i="2"/>
  <c r="H77" i="2"/>
  <c r="G77" i="2"/>
  <c r="F77" i="2"/>
  <c r="H76" i="2"/>
  <c r="G76" i="2"/>
  <c r="F76" i="2"/>
  <c r="H75" i="2"/>
  <c r="G75" i="2"/>
  <c r="F75" i="2"/>
  <c r="H74" i="2"/>
  <c r="G74" i="2"/>
  <c r="F74" i="2"/>
  <c r="H73" i="2"/>
  <c r="G73" i="2"/>
  <c r="F73" i="2"/>
  <c r="H72" i="2"/>
  <c r="G72" i="2"/>
  <c r="F72" i="2"/>
  <c r="H71" i="2"/>
  <c r="G71" i="2"/>
  <c r="F71" i="2"/>
  <c r="H70" i="2"/>
  <c r="G70" i="2"/>
  <c r="F70" i="2"/>
  <c r="H69" i="2"/>
  <c r="G69" i="2"/>
  <c r="F69" i="2"/>
  <c r="H68" i="2"/>
  <c r="G68" i="2"/>
  <c r="F68" i="2"/>
  <c r="H67" i="2"/>
  <c r="G67" i="2"/>
  <c r="F67" i="2"/>
  <c r="H66" i="2"/>
  <c r="G66" i="2"/>
  <c r="F66" i="2"/>
  <c r="H65" i="2"/>
  <c r="G65" i="2"/>
  <c r="F65" i="2"/>
  <c r="H64" i="2"/>
  <c r="G64" i="2"/>
  <c r="F64" i="2"/>
  <c r="H63" i="2"/>
  <c r="G63" i="2"/>
  <c r="F63" i="2"/>
  <c r="H62" i="2"/>
  <c r="G62" i="2"/>
  <c r="F62" i="2"/>
  <c r="H61" i="2"/>
  <c r="G61" i="2"/>
  <c r="F61" i="2"/>
  <c r="H60" i="2"/>
  <c r="G60" i="2"/>
  <c r="F60" i="2"/>
  <c r="H59" i="2"/>
  <c r="G59" i="2"/>
  <c r="F59" i="2"/>
  <c r="H58" i="2"/>
  <c r="G58" i="2"/>
  <c r="F58" i="2"/>
  <c r="H57" i="2"/>
  <c r="G57" i="2"/>
  <c r="F57" i="2"/>
  <c r="H56" i="2"/>
  <c r="G56" i="2"/>
  <c r="F56" i="2"/>
  <c r="H55" i="2"/>
  <c r="G55" i="2"/>
  <c r="F55" i="2"/>
  <c r="H54" i="2"/>
  <c r="G54" i="2"/>
  <c r="F54" i="2"/>
  <c r="H53" i="2"/>
  <c r="G53" i="2"/>
  <c r="F53" i="2"/>
  <c r="H52" i="2"/>
  <c r="G52" i="2"/>
  <c r="F52" i="2"/>
  <c r="H51" i="2"/>
  <c r="G51" i="2"/>
  <c r="F51" i="2"/>
  <c r="H50" i="2"/>
  <c r="G50" i="2"/>
  <c r="F50" i="2"/>
  <c r="H49" i="2"/>
  <c r="G49" i="2"/>
  <c r="F49" i="2"/>
  <c r="H48" i="2"/>
  <c r="G48" i="2"/>
  <c r="F48" i="2"/>
  <c r="H47" i="2"/>
  <c r="G47" i="2"/>
  <c r="F47" i="2"/>
  <c r="H46" i="2"/>
  <c r="G46" i="2"/>
  <c r="F46" i="2"/>
  <c r="H45" i="2"/>
  <c r="G45" i="2"/>
  <c r="F45" i="2"/>
  <c r="H44" i="2"/>
  <c r="G44" i="2"/>
  <c r="F44" i="2"/>
  <c r="H43" i="2"/>
  <c r="G43" i="2"/>
  <c r="F43" i="2"/>
  <c r="H42" i="2"/>
  <c r="G42" i="2"/>
  <c r="F42" i="2"/>
  <c r="H41" i="2"/>
  <c r="G41" i="2"/>
  <c r="F41" i="2"/>
  <c r="H40" i="2"/>
  <c r="G40" i="2"/>
  <c r="F40" i="2"/>
  <c r="H39" i="2"/>
  <c r="G39" i="2"/>
  <c r="F39" i="2"/>
  <c r="H38" i="2"/>
  <c r="G38" i="2"/>
  <c r="F38" i="2"/>
  <c r="H37" i="2"/>
  <c r="G37" i="2"/>
  <c r="F37" i="2"/>
  <c r="H36" i="2"/>
  <c r="G36" i="2"/>
  <c r="F36" i="2"/>
  <c r="H35" i="2"/>
  <c r="G35" i="2"/>
  <c r="F35" i="2"/>
  <c r="H34" i="2"/>
  <c r="G34" i="2"/>
  <c r="F34" i="2"/>
  <c r="H33" i="2"/>
  <c r="G33" i="2"/>
  <c r="F33" i="2"/>
  <c r="H32" i="2"/>
  <c r="G32" i="2"/>
  <c r="F32" i="2"/>
  <c r="H31" i="2"/>
  <c r="G31" i="2"/>
  <c r="F31" i="2"/>
  <c r="H30" i="2"/>
  <c r="G30" i="2"/>
  <c r="F30" i="2"/>
  <c r="H29" i="2"/>
  <c r="G29" i="2"/>
  <c r="F29" i="2"/>
  <c r="H28" i="2"/>
  <c r="G28" i="2"/>
  <c r="F28" i="2"/>
  <c r="H27" i="2"/>
  <c r="G27" i="2"/>
  <c r="F27" i="2"/>
  <c r="H26" i="2"/>
  <c r="G26" i="2"/>
  <c r="F26" i="2"/>
  <c r="H25" i="2"/>
  <c r="G25" i="2"/>
  <c r="F25" i="2"/>
  <c r="H24" i="2"/>
  <c r="G24" i="2"/>
  <c r="F24" i="2"/>
  <c r="H23" i="2"/>
  <c r="G23" i="2"/>
  <c r="F23" i="2"/>
  <c r="H22" i="2"/>
  <c r="G22" i="2"/>
  <c r="F22" i="2"/>
  <c r="H21" i="2"/>
  <c r="G21" i="2"/>
  <c r="F21" i="2"/>
  <c r="H20" i="2"/>
  <c r="G20" i="2"/>
  <c r="F20" i="2"/>
  <c r="H19" i="2"/>
  <c r="G19" i="2"/>
  <c r="F19" i="2"/>
  <c r="H18" i="2"/>
  <c r="G18" i="2"/>
  <c r="F18" i="2"/>
  <c r="H17" i="2"/>
  <c r="G17" i="2"/>
  <c r="F17" i="2"/>
  <c r="H16" i="2"/>
  <c r="G16" i="2"/>
  <c r="F16" i="2"/>
  <c r="H15" i="2"/>
  <c r="G15" i="2"/>
  <c r="F15" i="2"/>
  <c r="H14" i="2"/>
  <c r="G14" i="2"/>
  <c r="F14" i="2"/>
  <c r="H13" i="2"/>
  <c r="G13" i="2"/>
  <c r="F13" i="2"/>
  <c r="H12" i="2"/>
  <c r="G12" i="2"/>
  <c r="F12" i="2"/>
  <c r="H11" i="2"/>
  <c r="G11" i="2"/>
  <c r="F11" i="2"/>
  <c r="H10" i="2"/>
  <c r="G10" i="2"/>
  <c r="F10" i="2"/>
  <c r="H9" i="2"/>
  <c r="G9" i="2"/>
  <c r="F9" i="2"/>
  <c r="H8" i="2"/>
  <c r="G8" i="2"/>
  <c r="F8" i="2"/>
  <c r="H7" i="2"/>
  <c r="G7" i="2"/>
  <c r="F7" i="2"/>
  <c r="H6" i="2"/>
  <c r="G6" i="2"/>
  <c r="F6" i="2"/>
  <c r="H5" i="2"/>
  <c r="G5" i="2"/>
  <c r="F5" i="2"/>
  <c r="H4" i="2"/>
  <c r="G4" i="2"/>
  <c r="F4" i="2"/>
  <c r="H3" i="2"/>
  <c r="G3" i="2"/>
  <c r="F3" i="2"/>
  <c r="H2" i="2"/>
  <c r="G2" i="2"/>
  <c r="F2" i="2"/>
  <c r="E11" i="40"/>
  <c r="G11" i="40" s="1"/>
  <c r="G10" i="40"/>
  <c r="E10" i="40"/>
  <c r="F10" i="40" s="1"/>
  <c r="E9" i="40"/>
  <c r="G9" i="40" s="1"/>
  <c r="F8" i="40"/>
  <c r="E8" i="40"/>
  <c r="G8" i="40" s="1"/>
  <c r="F7" i="40"/>
  <c r="E7" i="40"/>
  <c r="G7" i="40" s="1"/>
  <c r="G6" i="40"/>
  <c r="F6" i="40"/>
  <c r="E6" i="40"/>
  <c r="E5" i="40"/>
  <c r="G5" i="40" s="1"/>
  <c r="E4" i="40"/>
  <c r="E3" i="40"/>
  <c r="F2" i="40"/>
  <c r="E2" i="40"/>
  <c r="G11" i="39"/>
  <c r="E11" i="39"/>
  <c r="F11" i="39" s="1"/>
  <c r="E10" i="39"/>
  <c r="G10" i="39" s="1"/>
  <c r="E9" i="39"/>
  <c r="G9" i="39" s="1"/>
  <c r="F8" i="39"/>
  <c r="E8" i="39"/>
  <c r="G8" i="39" s="1"/>
  <c r="F7" i="39"/>
  <c r="E7" i="39"/>
  <c r="F6" i="39"/>
  <c r="G6" i="39" s="1"/>
  <c r="E6" i="39"/>
  <c r="E5" i="39"/>
  <c r="F5" i="39" s="1"/>
  <c r="E4" i="39"/>
  <c r="G3" i="39"/>
  <c r="E3" i="39"/>
  <c r="F3" i="39" s="1"/>
  <c r="E2" i="39"/>
  <c r="F2" i="39" s="1"/>
  <c r="E11" i="38"/>
  <c r="G11" i="38" s="1"/>
  <c r="G10" i="38"/>
  <c r="F10" i="38"/>
  <c r="E10" i="38"/>
  <c r="F9" i="38"/>
  <c r="E9" i="38"/>
  <c r="G9" i="38" s="1"/>
  <c r="E8" i="38"/>
  <c r="G8" i="38" s="1"/>
  <c r="G7" i="38"/>
  <c r="F7" i="38"/>
  <c r="E7" i="38"/>
  <c r="G6" i="38"/>
  <c r="E6" i="38"/>
  <c r="F6" i="38" s="1"/>
  <c r="E5" i="38"/>
  <c r="G5" i="38" s="1"/>
  <c r="E4" i="38"/>
  <c r="F4" i="38" s="1"/>
  <c r="E3" i="38"/>
  <c r="E2" i="38"/>
  <c r="F11" i="37"/>
  <c r="E11" i="37"/>
  <c r="G11" i="37" s="1"/>
  <c r="E10" i="37"/>
  <c r="G10" i="37" s="1"/>
  <c r="F9" i="37"/>
  <c r="E9" i="37"/>
  <c r="G9" i="37" s="1"/>
  <c r="G8" i="37"/>
  <c r="F8" i="37"/>
  <c r="E8" i="37"/>
  <c r="E7" i="37"/>
  <c r="G7" i="37" s="1"/>
  <c r="E6" i="37"/>
  <c r="G6" i="37" s="1"/>
  <c r="G5" i="37"/>
  <c r="F5" i="37"/>
  <c r="E5" i="37"/>
  <c r="E4" i="37"/>
  <c r="E3" i="37"/>
  <c r="F3" i="37" s="1"/>
  <c r="E2" i="37"/>
  <c r="F11" i="36"/>
  <c r="E11" i="36"/>
  <c r="G11" i="36" s="1"/>
  <c r="E10" i="36"/>
  <c r="G10" i="36" s="1"/>
  <c r="G9" i="36"/>
  <c r="F9" i="36"/>
  <c r="E9" i="36"/>
  <c r="G8" i="36"/>
  <c r="F8" i="36"/>
  <c r="E8" i="36"/>
  <c r="E7" i="36"/>
  <c r="G7" i="36" s="1"/>
  <c r="E6" i="36"/>
  <c r="F6" i="36" s="1"/>
  <c r="G5" i="36"/>
  <c r="F5" i="36"/>
  <c r="E5" i="36"/>
  <c r="E4" i="36"/>
  <c r="G4" i="36" s="1"/>
  <c r="G3" i="36"/>
  <c r="E2" i="36"/>
  <c r="G11" i="35"/>
  <c r="E11" i="35"/>
  <c r="F11" i="35" s="1"/>
  <c r="F10" i="35"/>
  <c r="E10" i="35"/>
  <c r="G10" i="35" s="1"/>
  <c r="E9" i="35"/>
  <c r="G9" i="35" s="1"/>
  <c r="G8" i="35"/>
  <c r="F8" i="35"/>
  <c r="E8" i="35"/>
  <c r="G7" i="35"/>
  <c r="E7" i="35"/>
  <c r="F7" i="35" s="1"/>
  <c r="E6" i="35"/>
  <c r="G6" i="35" s="1"/>
  <c r="E5" i="35"/>
  <c r="E4" i="35"/>
  <c r="E3" i="35"/>
  <c r="F3" i="35" s="1"/>
  <c r="E2" i="35"/>
  <c r="F2" i="35" s="1"/>
  <c r="G2" i="35" s="1"/>
  <c r="E11" i="34"/>
  <c r="G11" i="34" s="1"/>
  <c r="F10" i="34"/>
  <c r="E10" i="34"/>
  <c r="G10" i="34" s="1"/>
  <c r="G9" i="34"/>
  <c r="F9" i="34"/>
  <c r="E9" i="34"/>
  <c r="E8" i="34"/>
  <c r="G8" i="34" s="1"/>
  <c r="G7" i="34"/>
  <c r="F7" i="34"/>
  <c r="E7" i="34"/>
  <c r="G6" i="34"/>
  <c r="F6" i="34"/>
  <c r="E6" i="34"/>
  <c r="E5" i="34"/>
  <c r="F5" i="34" s="1"/>
  <c r="E4" i="34"/>
  <c r="F4" i="34" s="1"/>
  <c r="E3" i="34"/>
  <c r="F3" i="34" s="1"/>
  <c r="F2" i="34"/>
  <c r="E2" i="34"/>
  <c r="G2" i="34" s="1"/>
  <c r="G11" i="33"/>
  <c r="F11" i="33"/>
  <c r="E11" i="33"/>
  <c r="E10" i="33"/>
  <c r="F10" i="33" s="1"/>
  <c r="E9" i="33"/>
  <c r="F9" i="33" s="1"/>
  <c r="G8" i="33"/>
  <c r="E8" i="33"/>
  <c r="F8" i="33" s="1"/>
  <c r="E7" i="33"/>
  <c r="G7" i="33" s="1"/>
  <c r="E6" i="33"/>
  <c r="E5" i="33"/>
  <c r="E4" i="33"/>
  <c r="F4" i="33" s="1"/>
  <c r="F3" i="33"/>
  <c r="G3" i="33" s="1"/>
  <c r="E3" i="33"/>
  <c r="F2" i="33"/>
  <c r="E2" i="33"/>
  <c r="E11" i="32"/>
  <c r="G11" i="32" s="1"/>
  <c r="G10" i="32"/>
  <c r="E10" i="32"/>
  <c r="F10" i="32" s="1"/>
  <c r="F9" i="32"/>
  <c r="E9" i="32"/>
  <c r="G9" i="32" s="1"/>
  <c r="E8" i="32"/>
  <c r="G8" i="32" s="1"/>
  <c r="G7" i="32"/>
  <c r="F7" i="32"/>
  <c r="E7" i="32"/>
  <c r="G6" i="32"/>
  <c r="F6" i="32"/>
  <c r="E6" i="32"/>
  <c r="E5" i="32"/>
  <c r="G5" i="32" s="1"/>
  <c r="E4" i="32"/>
  <c r="F4" i="32" s="1"/>
  <c r="G4" i="32" s="1"/>
  <c r="E3" i="32"/>
  <c r="F2" i="32"/>
  <c r="G2" i="32" s="1"/>
  <c r="E2" i="32"/>
  <c r="E11" i="10"/>
  <c r="G11" i="10" s="1"/>
  <c r="G10" i="10"/>
  <c r="F10" i="10"/>
  <c r="E10" i="10"/>
  <c r="E9" i="10"/>
  <c r="G9" i="10" s="1"/>
  <c r="E8" i="10"/>
  <c r="G8" i="10" s="1"/>
  <c r="G7" i="10"/>
  <c r="E7" i="10"/>
  <c r="F7" i="10" s="1"/>
  <c r="F6" i="10"/>
  <c r="G6" i="10"/>
  <c r="E5" i="10"/>
  <c r="G5" i="10" s="1"/>
  <c r="E4" i="10"/>
  <c r="G4" i="10" s="1"/>
  <c r="E3" i="10"/>
  <c r="E2" i="10"/>
  <c r="F2" i="10" s="1"/>
  <c r="R3" i="1"/>
  <c r="L2" i="41"/>
  <c r="G2" i="33" l="1"/>
  <c r="F5" i="40"/>
  <c r="G4" i="38"/>
  <c r="E12" i="38"/>
  <c r="BN9" i="2" s="1"/>
  <c r="L11" i="1" s="1"/>
  <c r="F6" i="35"/>
  <c r="F7" i="33"/>
  <c r="F5" i="32"/>
  <c r="E12" i="32"/>
  <c r="BN3" i="2" s="1"/>
  <c r="L5" i="1" s="1"/>
  <c r="G2" i="40"/>
  <c r="G5" i="39"/>
  <c r="G2" i="39"/>
  <c r="G7" i="39"/>
  <c r="F2" i="38"/>
  <c r="G2" i="38" s="1"/>
  <c r="F4" i="35"/>
  <c r="G4" i="35" s="1"/>
  <c r="G3" i="35"/>
  <c r="G3" i="34"/>
  <c r="G4" i="34"/>
  <c r="G4" i="33"/>
  <c r="F3" i="40"/>
  <c r="G3" i="40" s="1"/>
  <c r="F11" i="40"/>
  <c r="F9" i="40"/>
  <c r="E12" i="40"/>
  <c r="BN11" i="2" s="1"/>
  <c r="L13" i="1" s="1"/>
  <c r="F4" i="40"/>
  <c r="G4" i="40" s="1"/>
  <c r="F9" i="39"/>
  <c r="E12" i="39"/>
  <c r="BN10" i="2" s="1"/>
  <c r="L12" i="1" s="1"/>
  <c r="F4" i="39"/>
  <c r="G4" i="39" s="1"/>
  <c r="F10" i="39"/>
  <c r="F5" i="38"/>
  <c r="F8" i="38"/>
  <c r="F3" i="38"/>
  <c r="G3" i="38" s="1"/>
  <c r="F11" i="38"/>
  <c r="G3" i="37"/>
  <c r="F6" i="37"/>
  <c r="E12" i="37"/>
  <c r="BN8" i="2" s="1"/>
  <c r="L10" i="1" s="1"/>
  <c r="F4" i="37"/>
  <c r="G4" i="37" s="1"/>
  <c r="F2" i="37"/>
  <c r="G2" i="37" s="1"/>
  <c r="F7" i="37"/>
  <c r="F10" i="37"/>
  <c r="F3" i="36"/>
  <c r="E12" i="36"/>
  <c r="BN7" i="2" s="1"/>
  <c r="L9" i="1" s="1"/>
  <c r="F4" i="36"/>
  <c r="G6" i="36"/>
  <c r="F2" i="36"/>
  <c r="G2" i="36" s="1"/>
  <c r="H2" i="36" s="1"/>
  <c r="BM7" i="2" s="1"/>
  <c r="J9" i="1" s="1"/>
  <c r="F7" i="36"/>
  <c r="F10" i="36"/>
  <c r="F5" i="35"/>
  <c r="G5" i="35" s="1"/>
  <c r="F9" i="35"/>
  <c r="E12" i="35"/>
  <c r="BN6" i="2" s="1"/>
  <c r="L8" i="1" s="1"/>
  <c r="G5" i="34"/>
  <c r="F8" i="34"/>
  <c r="F11" i="34"/>
  <c r="E12" i="34"/>
  <c r="BN5" i="2" s="1"/>
  <c r="L7" i="1" s="1"/>
  <c r="F6" i="33"/>
  <c r="G6" i="33" s="1"/>
  <c r="E12" i="33"/>
  <c r="BN4" i="2" s="1"/>
  <c r="L6" i="1" s="1"/>
  <c r="G9" i="33"/>
  <c r="G10" i="33"/>
  <c r="F5" i="33"/>
  <c r="G5" i="33" s="1"/>
  <c r="F8" i="32"/>
  <c r="F3" i="32"/>
  <c r="G3" i="32" s="1"/>
  <c r="H2" i="32" s="1"/>
  <c r="BM3" i="2" s="1"/>
  <c r="J5" i="1" s="1"/>
  <c r="F11" i="32"/>
  <c r="F8" i="10"/>
  <c r="F3" i="10"/>
  <c r="G3" i="10" s="1"/>
  <c r="F11" i="10"/>
  <c r="F5" i="10"/>
  <c r="F9" i="10"/>
  <c r="F4" i="10"/>
  <c r="G2" i="10"/>
  <c r="E12" i="10"/>
  <c r="H2" i="10" l="1"/>
  <c r="BM2" i="2" s="1"/>
  <c r="J4" i="1" s="1"/>
  <c r="H2" i="40"/>
  <c r="BM11" i="2" s="1"/>
  <c r="J13" i="1" s="1"/>
  <c r="H2" i="37"/>
  <c r="BM8" i="2" s="1"/>
  <c r="J10" i="1" s="1"/>
  <c r="H2" i="35"/>
  <c r="BM6" i="2" s="1"/>
  <c r="J8" i="1" s="1"/>
  <c r="H2" i="33"/>
  <c r="BM4" i="2" s="1"/>
  <c r="J6" i="1" s="1"/>
  <c r="H2" i="39"/>
  <c r="BM10" i="2" s="1"/>
  <c r="J12" i="1" s="1"/>
  <c r="H2" i="38"/>
  <c r="BM9" i="2" s="1"/>
  <c r="J11" i="1" s="1"/>
  <c r="H2" i="34"/>
  <c r="BM5" i="2" s="1"/>
  <c r="J7" i="1" s="1"/>
  <c r="BN2" i="2"/>
  <c r="L4" i="1" s="1"/>
  <c r="L2" i="1" s="1"/>
  <c r="S3" i="1" l="1"/>
  <c r="T3" i="1"/>
  <c r="U3" i="1"/>
</calcChain>
</file>

<file path=xl/comments1.xml><?xml version="1.0" encoding="utf-8"?>
<comments xmlns="http://schemas.openxmlformats.org/spreadsheetml/2006/main">
  <authors>
    <author>oitapref</author>
  </authors>
  <commentList>
    <comment ref="D3" authorId="0" shapeId="0">
      <text>
        <r>
          <rPr>
            <b/>
            <sz val="18"/>
            <color indexed="81"/>
            <rFont val="游ゴシック"/>
            <family val="3"/>
            <charset val="128"/>
            <scheme val="minor"/>
          </rPr>
          <t>【作業手順】
①1～10シートに見積内容を転記
※見積と同一となるよう項目名も詳細に記載願います。
②総括表記載</t>
        </r>
      </text>
    </comment>
    <comment ref="N3" authorId="0" shapeId="0">
      <text>
        <r>
          <rPr>
            <b/>
            <sz val="16"/>
            <color indexed="81"/>
            <rFont val="MS P ゴシック"/>
            <family val="3"/>
            <charset val="128"/>
          </rPr>
          <t>事業始期、終期について
想定よりも早く終わる場合は手続不要ですが、想定よりも遅く終わる場合は手続きが必要となります。全ての事業について、以下の３パターンで統一をお願いします。
①７月～１月（小規模事業者枠）
②７月～３月（一般枠）
③７月～計画終了日</t>
        </r>
      </text>
    </comment>
  </commentList>
</comments>
</file>

<file path=xl/comments2.xml><?xml version="1.0" encoding="utf-8"?>
<comments xmlns="http://schemas.openxmlformats.org/spreadsheetml/2006/main">
  <authors>
    <author>oitapref</author>
  </authors>
  <commentList>
    <comment ref="D3" authorId="0" shapeId="0">
      <text>
        <r>
          <rPr>
            <sz val="18"/>
            <color indexed="81"/>
            <rFont val="游ゴシック"/>
            <family val="3"/>
            <charset val="128"/>
            <scheme val="minor"/>
          </rPr>
          <t>【作業手順】
①1～10シートに見積内容を転記
※見積と同一となるよう項目名も詳細に記載願います。
②総括表記載</t>
        </r>
      </text>
    </comment>
    <comment ref="M3" authorId="0" shapeId="0">
      <text>
        <r>
          <rPr>
            <b/>
            <sz val="16"/>
            <color indexed="81"/>
            <rFont val="MS P ゴシック"/>
            <family val="3"/>
            <charset val="128"/>
          </rPr>
          <t>事業始期、終期について
想定よりも早く終わる場合は手続不要ですが、想定よりも遅く終わる場合は手続きが必要となります。全ての事業について、以下の３パターンで統一をお願いします。
①７月～１月（小規模事業者枠）
②７月～３月（一般枠）
③７月～計画終了日</t>
        </r>
      </text>
    </comment>
  </commentList>
</comments>
</file>

<file path=xl/sharedStrings.xml><?xml version="1.0" encoding="utf-8"?>
<sst xmlns="http://schemas.openxmlformats.org/spreadsheetml/2006/main" count="505" uniqueCount="203">
  <si>
    <t>積算No</t>
    <rPh sb="0" eb="2">
      <t>セキサン</t>
    </rPh>
    <phoneticPr fontId="1"/>
  </si>
  <si>
    <t>事業区分１</t>
    <rPh sb="0" eb="2">
      <t>ジギョウ</t>
    </rPh>
    <rPh sb="2" eb="4">
      <t>クブン</t>
    </rPh>
    <phoneticPr fontId="1"/>
  </si>
  <si>
    <t>事業区分２</t>
    <rPh sb="0" eb="2">
      <t>ジギョウ</t>
    </rPh>
    <rPh sb="2" eb="4">
      <t>クブン</t>
    </rPh>
    <phoneticPr fontId="1"/>
  </si>
  <si>
    <t>経費区分</t>
    <rPh sb="0" eb="2">
      <t>ケイヒ</t>
    </rPh>
    <rPh sb="2" eb="4">
      <t>クブン</t>
    </rPh>
    <phoneticPr fontId="1"/>
  </si>
  <si>
    <t>内容</t>
    <rPh sb="0" eb="2">
      <t>ナイヨウ</t>
    </rPh>
    <phoneticPr fontId="1"/>
  </si>
  <si>
    <t>生産性向上事業</t>
    <rPh sb="0" eb="3">
      <t>セイサンセイ</t>
    </rPh>
    <rPh sb="3" eb="5">
      <t>コウジョウ</t>
    </rPh>
    <rPh sb="5" eb="7">
      <t>ジギョウ</t>
    </rPh>
    <phoneticPr fontId="1"/>
  </si>
  <si>
    <t>販路開拓事業</t>
    <rPh sb="0" eb="2">
      <t>ハンロ</t>
    </rPh>
    <rPh sb="2" eb="4">
      <t>カイタク</t>
    </rPh>
    <rPh sb="4" eb="6">
      <t>ジギョウ</t>
    </rPh>
    <phoneticPr fontId="1"/>
  </si>
  <si>
    <t>旅費</t>
    <rPh sb="0" eb="2">
      <t>リョヒ</t>
    </rPh>
    <phoneticPr fontId="1"/>
  </si>
  <si>
    <t>専門家旅費</t>
  </si>
  <si>
    <t>シェアリングエコノミー推進事業</t>
  </si>
  <si>
    <t>販路開拓事業</t>
    <rPh sb="0" eb="6">
      <t>ハンロカイタクジギョウ</t>
    </rPh>
    <phoneticPr fontId="1"/>
  </si>
  <si>
    <t>商品等改良事業</t>
  </si>
  <si>
    <t>謝金</t>
    <rPh sb="0" eb="2">
      <t>シャキン</t>
    </rPh>
    <phoneticPr fontId="1"/>
  </si>
  <si>
    <t>専門家謝金</t>
  </si>
  <si>
    <t>会議費</t>
  </si>
  <si>
    <t>クラウドファンディングのファンド組成に係る初期委託費用</t>
  </si>
  <si>
    <t>販路開拓事業の一部を委託する経費</t>
  </si>
  <si>
    <t>販路開拓事業に必要な機械装置等の購入に要する経費</t>
  </si>
  <si>
    <t>商品等改良に使用する主要原料主要材料及び副資材の購入に要する経費</t>
  </si>
  <si>
    <t>商品等改良に使用する機械装置施設工具器具等の借用に要する経費</t>
  </si>
  <si>
    <t>商品等改良事業の一部を委託する経費</t>
  </si>
  <si>
    <t>商品等改良事業に必要な機械装置等の購入に要する経費</t>
  </si>
  <si>
    <t>生産性向上促進事業の一部を委託する経費</t>
  </si>
  <si>
    <t>生産性向上促進事業に必要な機械装置等の購入に要する経費</t>
  </si>
  <si>
    <t>先進的機械装置等の借用に要する経費</t>
  </si>
  <si>
    <t>先進的機械装置活用事業の一部を委託する経費</t>
  </si>
  <si>
    <t>先進的機械装置活用事業に必要な機械装置等の購入に要する経費</t>
  </si>
  <si>
    <t>機械装置等の改造及び廃棄建物等の解体などに係る処分の委託等に要する経費</t>
  </si>
  <si>
    <t>企業戦略再構築事業の一部を委託する経費</t>
  </si>
  <si>
    <t>企業戦略再構築事業に必要な機械装置等の購入に要する経費</t>
  </si>
  <si>
    <t>テレワークに使用するＩＴ機器等の借用に要する経費</t>
  </si>
  <si>
    <t>テレワーク推進事業の一部を委託する経費</t>
  </si>
  <si>
    <t>テレワーク推進事業に必要な機械装置等の購入に要する経費</t>
  </si>
  <si>
    <t>シェアリングエコノミー推進事業の一部を委託する経費</t>
  </si>
  <si>
    <t>シェアリングエコノミー推進事業に必要な機械装置等の購入に要する経費</t>
  </si>
  <si>
    <t>商品等改良事業</t>
    <rPh sb="0" eb="2">
      <t>ショウヒン</t>
    </rPh>
    <rPh sb="2" eb="3">
      <t>トウ</t>
    </rPh>
    <rPh sb="3" eb="5">
      <t>カイリョウ</t>
    </rPh>
    <rPh sb="5" eb="7">
      <t>ジギョウ</t>
    </rPh>
    <phoneticPr fontId="1"/>
  </si>
  <si>
    <t>先進的機械装置活用事業</t>
  </si>
  <si>
    <t>実習企業謝金</t>
  </si>
  <si>
    <t>職員旅費</t>
  </si>
  <si>
    <t>会場借料</t>
  </si>
  <si>
    <t>職員旅費</t>
    <rPh sb="0" eb="2">
      <t>ショクイン</t>
    </rPh>
    <rPh sb="2" eb="4">
      <t>リョヒ</t>
    </rPh>
    <phoneticPr fontId="1"/>
  </si>
  <si>
    <t>企業戦略再構築事業</t>
  </si>
  <si>
    <t>庁費</t>
    <rPh sb="0" eb="2">
      <t>チョウヒ</t>
    </rPh>
    <phoneticPr fontId="1"/>
  </si>
  <si>
    <t>印刷製本費</t>
  </si>
  <si>
    <t>テレワーク推進事業</t>
  </si>
  <si>
    <t>ファンド組成委託費</t>
    <rPh sb="4" eb="6">
      <t>ソセイ</t>
    </rPh>
    <rPh sb="6" eb="9">
      <t>イタクヒ</t>
    </rPh>
    <phoneticPr fontId="1"/>
  </si>
  <si>
    <t>原材料費</t>
    <rPh sb="0" eb="4">
      <t>ゲンザイリョウヒ</t>
    </rPh>
    <phoneticPr fontId="1"/>
  </si>
  <si>
    <t>委託費</t>
    <rPh sb="0" eb="3">
      <t>イタクヒ</t>
    </rPh>
    <phoneticPr fontId="1"/>
  </si>
  <si>
    <t>委託費</t>
    <rPh sb="0" eb="3">
      <t>イタクヒ</t>
    </rPh>
    <phoneticPr fontId="2"/>
  </si>
  <si>
    <t>資料購入費</t>
  </si>
  <si>
    <t>委託費</t>
    <rPh sb="0" eb="2">
      <t>イタク</t>
    </rPh>
    <rPh sb="2" eb="3">
      <t>ヒ</t>
    </rPh>
    <phoneticPr fontId="1"/>
  </si>
  <si>
    <t>機械装置等借用費</t>
    <rPh sb="0" eb="2">
      <t>キカイ</t>
    </rPh>
    <rPh sb="2" eb="4">
      <t>ソウチ</t>
    </rPh>
    <rPh sb="4" eb="5">
      <t>トウ</t>
    </rPh>
    <rPh sb="5" eb="7">
      <t>シャクヨウ</t>
    </rPh>
    <rPh sb="7" eb="8">
      <t>ヒ</t>
    </rPh>
    <phoneticPr fontId="1"/>
  </si>
  <si>
    <t>機械装置等購入費</t>
    <rPh sb="0" eb="2">
      <t>キカイ</t>
    </rPh>
    <rPh sb="2" eb="4">
      <t>ソウチ</t>
    </rPh>
    <rPh sb="4" eb="5">
      <t>トウ</t>
    </rPh>
    <rPh sb="5" eb="8">
      <t>コウニュウヒ</t>
    </rPh>
    <phoneticPr fontId="1"/>
  </si>
  <si>
    <t>機械装置等購入費</t>
    <rPh sb="0" eb="8">
      <t>キカイソウチトウコウニュウヒ</t>
    </rPh>
    <phoneticPr fontId="2"/>
  </si>
  <si>
    <t>データベース使用料</t>
  </si>
  <si>
    <t>通信運搬費</t>
  </si>
  <si>
    <t>借料又は損料</t>
  </si>
  <si>
    <t>検査料</t>
  </si>
  <si>
    <t>消耗品費</t>
  </si>
  <si>
    <t>分析料</t>
  </si>
  <si>
    <t>雑役務費</t>
  </si>
  <si>
    <t>デザイン料</t>
  </si>
  <si>
    <t>調査研究費</t>
  </si>
  <si>
    <t>教材費</t>
  </si>
  <si>
    <t>通訳料</t>
  </si>
  <si>
    <t>原稿料</t>
  </si>
  <si>
    <t>翻訳料</t>
  </si>
  <si>
    <t>受講料</t>
  </si>
  <si>
    <t>広告宣伝費</t>
  </si>
  <si>
    <t>保険料</t>
  </si>
  <si>
    <t>検査器具購入費</t>
  </si>
  <si>
    <t>外注費</t>
  </si>
  <si>
    <t>手数料</t>
  </si>
  <si>
    <t>設計費</t>
  </si>
  <si>
    <t>会場整備費</t>
  </si>
  <si>
    <t>公的認証取得に係る審査登録費用</t>
  </si>
  <si>
    <t>ホームページ作成費</t>
  </si>
  <si>
    <t>商品等改良事業</t>
    <rPh sb="0" eb="2">
      <t>ショウヒン</t>
    </rPh>
    <rPh sb="2" eb="3">
      <t>ナド</t>
    </rPh>
    <phoneticPr fontId="2"/>
  </si>
  <si>
    <t>生産性向上事業</t>
    <phoneticPr fontId="3"/>
  </si>
  <si>
    <t>シェアリングエコノミー推進事業</t>
    <phoneticPr fontId="3"/>
  </si>
  <si>
    <t>商品等改良事業商品等改良事業謝金</t>
  </si>
  <si>
    <t>商品等改良事業商品等改良事業旅費</t>
  </si>
  <si>
    <t>商品等改良事業商品等改良事業庁費</t>
  </si>
  <si>
    <t>商品等改良事業商品等改良事業原材料費</t>
  </si>
  <si>
    <t>商品等改良事業商品等改良事業機械装置等借用費</t>
  </si>
  <si>
    <t>商品等改良事業商品等改良事業委託費</t>
  </si>
  <si>
    <t>商品等改良事業商品等改良事業機械装置等購入費</t>
  </si>
  <si>
    <t>生産性向上事業生産性向上事業謝金</t>
  </si>
  <si>
    <t>生産性向上事業生産性向上事業旅費</t>
  </si>
  <si>
    <t>生産性向上事業生産性向上事業庁費</t>
  </si>
  <si>
    <t>生産性向上事業生産性向上事業委託費</t>
  </si>
  <si>
    <t>生産性向上事業生産性向上事業機械装置等購入費</t>
  </si>
  <si>
    <t>シェアリングエコノミー推進事業シェアリングエコノミー推進事業謝金</t>
  </si>
  <si>
    <t>シェアリングエコノミー推進事業シェアリングエコノミー推進事業旅費</t>
  </si>
  <si>
    <t>シェアリングエコノミー推進事業シェアリングエコノミー推進事業庁費</t>
  </si>
  <si>
    <t>シェアリングエコノミー推進事業シェアリングエコノミー推進事業委託費</t>
  </si>
  <si>
    <t>シェアリングエコノミー推進事業シェアリングエコノミー推進事業機械装置等購入費</t>
  </si>
  <si>
    <t>商品等改良事業商品等改良事業</t>
    <phoneticPr fontId="3"/>
  </si>
  <si>
    <t>販路開拓事業販路開拓事業</t>
    <phoneticPr fontId="3"/>
  </si>
  <si>
    <t>販路開拓事業販路開拓事業謝金</t>
    <phoneticPr fontId="3"/>
  </si>
  <si>
    <t>生産性向上事業先進的機械装置活用事業</t>
    <phoneticPr fontId="3"/>
  </si>
  <si>
    <t>生産性向上事業企業戦略再構築事業</t>
    <phoneticPr fontId="3"/>
  </si>
  <si>
    <t>生産性向上事業テレワーク推進事業</t>
    <phoneticPr fontId="3"/>
  </si>
  <si>
    <t>生産性向上事業シェアリングエコノミー推進事業</t>
    <phoneticPr fontId="3"/>
  </si>
  <si>
    <t>生産性向上事業先進的機械装置活用事業謝金</t>
    <phoneticPr fontId="3"/>
  </si>
  <si>
    <t>生産性向上事業先進的機械装置活用事業旅費</t>
    <phoneticPr fontId="3"/>
  </si>
  <si>
    <t>生産性向上事業先進的機械装置活用事業庁費</t>
    <phoneticPr fontId="3"/>
  </si>
  <si>
    <t>生産性向上事業先進的機械装置活用事業機械装置等改造費</t>
    <phoneticPr fontId="3"/>
  </si>
  <si>
    <t>生産性向上事業先進的機械装置活用事業委託費</t>
    <phoneticPr fontId="3"/>
  </si>
  <si>
    <t>生産性向上事業先進的機械装置活用事業機械装置等購入費</t>
    <phoneticPr fontId="3"/>
  </si>
  <si>
    <t>生産性向上事業企業戦略再構築事業謝金</t>
    <phoneticPr fontId="3"/>
  </si>
  <si>
    <t>生産性向上事業企業戦略再構築事業旅費</t>
    <phoneticPr fontId="3"/>
  </si>
  <si>
    <t>生産性向上事業企業戦略再構築事業庁費</t>
    <phoneticPr fontId="3"/>
  </si>
  <si>
    <t>生産性向上事業企業戦略再構築事業機械装置等改造費</t>
    <phoneticPr fontId="3"/>
  </si>
  <si>
    <t>生産性向上事業企業戦略再構築事業委託費</t>
    <phoneticPr fontId="3"/>
  </si>
  <si>
    <t>生産性向上事業企業戦略再構築事業機械装置等購入費</t>
    <phoneticPr fontId="3"/>
  </si>
  <si>
    <t>生産性向上事業テレワーク推進事業謝金</t>
    <phoneticPr fontId="3"/>
  </si>
  <si>
    <t>生産性向上事業テレワーク推進事業旅費</t>
    <phoneticPr fontId="3"/>
  </si>
  <si>
    <t>生産性向上事業テレワーク推進事業庁費</t>
    <phoneticPr fontId="3"/>
  </si>
  <si>
    <t>生産性向上事業テレワーク推進事業IT機器等借用費</t>
    <phoneticPr fontId="3"/>
  </si>
  <si>
    <t>生産性向上事業テレワーク推進事業委託費</t>
    <phoneticPr fontId="3"/>
  </si>
  <si>
    <t>生産性向上事業テレワーク推進事業機械装置等購入費</t>
    <phoneticPr fontId="3"/>
  </si>
  <si>
    <t>販路開拓事業販路開拓事業旅費</t>
    <phoneticPr fontId="3"/>
  </si>
  <si>
    <t>販路開拓事業販路開拓事業庁費</t>
    <phoneticPr fontId="3"/>
  </si>
  <si>
    <t>販路開拓事業販路開拓事業ファンド組成委託費</t>
    <phoneticPr fontId="3"/>
  </si>
  <si>
    <t>販路開拓事業販路開拓事業委託費</t>
    <phoneticPr fontId="3"/>
  </si>
  <si>
    <t>販路開拓事業販路開拓事業機械装置等購入費</t>
    <phoneticPr fontId="3"/>
  </si>
  <si>
    <t>事業者名</t>
    <rPh sb="0" eb="4">
      <t>ジギョウシャメイ</t>
    </rPh>
    <phoneticPr fontId="1"/>
  </si>
  <si>
    <t>枠</t>
    <rPh sb="0" eb="1">
      <t>ワク</t>
    </rPh>
    <phoneticPr fontId="1"/>
  </si>
  <si>
    <t>小規模</t>
    <rPh sb="0" eb="3">
      <t>ショウキボ</t>
    </rPh>
    <phoneticPr fontId="1"/>
  </si>
  <si>
    <t>実施予定月⇒</t>
    <rPh sb="0" eb="2">
      <t>ジッシ</t>
    </rPh>
    <rPh sb="2" eb="4">
      <t>ヨテイ</t>
    </rPh>
    <rPh sb="4" eb="5">
      <t>ヅキ</t>
    </rPh>
    <phoneticPr fontId="1"/>
  </si>
  <si>
    <t>７月</t>
    <rPh sb="1" eb="2">
      <t>ツキ</t>
    </rPh>
    <phoneticPr fontId="1"/>
  </si>
  <si>
    <t>８月</t>
  </si>
  <si>
    <t>９月</t>
  </si>
  <si>
    <t>１０月</t>
  </si>
  <si>
    <t>１１月</t>
  </si>
  <si>
    <t>１２月</t>
  </si>
  <si>
    <t>１月</t>
  </si>
  <si>
    <t>２月</t>
  </si>
  <si>
    <t>３月</t>
  </si>
  <si>
    <t>補助率</t>
    <rPh sb="0" eb="3">
      <t>ホジョリツ</t>
    </rPh>
    <phoneticPr fontId="3"/>
  </si>
  <si>
    <t>補助上限</t>
    <rPh sb="0" eb="2">
      <t>ホジョ</t>
    </rPh>
    <rPh sb="2" eb="4">
      <t>ジョウゲン</t>
    </rPh>
    <phoneticPr fontId="3"/>
  </si>
  <si>
    <t>実施予定始期</t>
    <rPh sb="0" eb="2">
      <t>ジッシ</t>
    </rPh>
    <rPh sb="2" eb="4">
      <t>ヨテイ</t>
    </rPh>
    <rPh sb="4" eb="6">
      <t>シキ</t>
    </rPh>
    <phoneticPr fontId="1"/>
  </si>
  <si>
    <t>実施予定終期</t>
    <rPh sb="0" eb="2">
      <t>ジッシ</t>
    </rPh>
    <rPh sb="2" eb="4">
      <t>ヨテイ</t>
    </rPh>
    <rPh sb="4" eb="6">
      <t>シュウキ</t>
    </rPh>
    <phoneticPr fontId="1"/>
  </si>
  <si>
    <t>数量</t>
    <rPh sb="0" eb="2">
      <t>スウリョウ</t>
    </rPh>
    <phoneticPr fontId="3"/>
  </si>
  <si>
    <t>積算金額</t>
    <rPh sb="0" eb="2">
      <t>セキサン</t>
    </rPh>
    <rPh sb="2" eb="4">
      <t>キンガク</t>
    </rPh>
    <phoneticPr fontId="3"/>
  </si>
  <si>
    <t>単位名</t>
    <rPh sb="0" eb="2">
      <t>タンイ</t>
    </rPh>
    <rPh sb="2" eb="3">
      <t>メイ</t>
    </rPh>
    <phoneticPr fontId="3"/>
  </si>
  <si>
    <t>項目名</t>
    <rPh sb="0" eb="2">
      <t>コウモク</t>
    </rPh>
    <rPh sb="2" eb="3">
      <t>メイ</t>
    </rPh>
    <phoneticPr fontId="3"/>
  </si>
  <si>
    <t>テキスト</t>
    <phoneticPr fontId="3"/>
  </si>
  <si>
    <t>積算式</t>
    <rPh sb="0" eb="2">
      <t>セキサン</t>
    </rPh>
    <rPh sb="2" eb="3">
      <t>シキ</t>
    </rPh>
    <phoneticPr fontId="1"/>
  </si>
  <si>
    <t>税抜金額（円）
補助対象経費</t>
    <rPh sb="0" eb="2">
      <t>ゼイヌキ</t>
    </rPh>
    <rPh sb="2" eb="4">
      <t>キンガク</t>
    </rPh>
    <rPh sb="5" eb="6">
      <t>エン</t>
    </rPh>
    <rPh sb="8" eb="10">
      <t>ホジョ</t>
    </rPh>
    <rPh sb="10" eb="12">
      <t>タイショウ</t>
    </rPh>
    <rPh sb="12" eb="14">
      <t>ケイヒ</t>
    </rPh>
    <phoneticPr fontId="1"/>
  </si>
  <si>
    <t>具体的内容</t>
    <rPh sb="0" eb="3">
      <t>グタイテキ</t>
    </rPh>
    <rPh sb="3" eb="5">
      <t>ナイヨウ</t>
    </rPh>
    <phoneticPr fontId="1"/>
  </si>
  <si>
    <t>発注予定先等</t>
    <rPh sb="0" eb="2">
      <t>ハッチュウ</t>
    </rPh>
    <rPh sb="2" eb="4">
      <t>ヨテイ</t>
    </rPh>
    <rPh sb="4" eb="5">
      <t>サキ</t>
    </rPh>
    <rPh sb="5" eb="6">
      <t>トウ</t>
    </rPh>
    <phoneticPr fontId="1"/>
  </si>
  <si>
    <t>事業者No</t>
    <rPh sb="0" eb="3">
      <t>ジギョウシャ</t>
    </rPh>
    <phoneticPr fontId="1"/>
  </si>
  <si>
    <t>事業費明細</t>
    <rPh sb="0" eb="3">
      <t>ジギョウヒ</t>
    </rPh>
    <rPh sb="3" eb="5">
      <t>メイサイ</t>
    </rPh>
    <phoneticPr fontId="1"/>
  </si>
  <si>
    <t>補助率</t>
    <rPh sb="0" eb="3">
      <t>ホジョリツ</t>
    </rPh>
    <phoneticPr fontId="1"/>
  </si>
  <si>
    <t>上限</t>
    <rPh sb="0" eb="2">
      <t>ジョウゲン</t>
    </rPh>
    <phoneticPr fontId="1"/>
  </si>
  <si>
    <t>補助金概算計</t>
    <rPh sb="0" eb="3">
      <t>ホジョキン</t>
    </rPh>
    <rPh sb="3" eb="5">
      <t>ガイサン</t>
    </rPh>
    <rPh sb="5" eb="6">
      <t>ケイ</t>
    </rPh>
    <phoneticPr fontId="1"/>
  </si>
  <si>
    <t xml:space="preserve">
</t>
    <phoneticPr fontId="1"/>
  </si>
  <si>
    <t>引用表（消さないこと）</t>
    <rPh sb="0" eb="2">
      <t>インヨウ</t>
    </rPh>
    <rPh sb="2" eb="3">
      <t>ヒョウ</t>
    </rPh>
    <rPh sb="4" eb="5">
      <t>ケ</t>
    </rPh>
    <phoneticPr fontId="1"/>
  </si>
  <si>
    <t>補助対象経費
合計（円）</t>
    <rPh sb="0" eb="2">
      <t>ホジョ</t>
    </rPh>
    <rPh sb="2" eb="4">
      <t>タイショウ</t>
    </rPh>
    <rPh sb="4" eb="6">
      <t>ケイヒ</t>
    </rPh>
    <rPh sb="7" eb="9">
      <t>ゴウケイ</t>
    </rPh>
    <rPh sb="10" eb="11">
      <t>エン</t>
    </rPh>
    <phoneticPr fontId="1"/>
  </si>
  <si>
    <t>総括表送り出し</t>
    <rPh sb="0" eb="2">
      <t>ソウカツ</t>
    </rPh>
    <rPh sb="2" eb="3">
      <t>ヒョウ</t>
    </rPh>
    <rPh sb="3" eb="4">
      <t>オク</t>
    </rPh>
    <rPh sb="5" eb="6">
      <t>ダ</t>
    </rPh>
    <phoneticPr fontId="3"/>
  </si>
  <si>
    <t>テキスト判定</t>
    <rPh sb="4" eb="6">
      <t>ハンテイ</t>
    </rPh>
    <phoneticPr fontId="3"/>
  </si>
  <si>
    <t>各リストテキスト送り出し結果</t>
    <rPh sb="0" eb="1">
      <t>カク</t>
    </rPh>
    <rPh sb="8" eb="9">
      <t>オク</t>
    </rPh>
    <rPh sb="10" eb="11">
      <t>ダ</t>
    </rPh>
    <rPh sb="12" eb="14">
      <t>ケッカ</t>
    </rPh>
    <phoneticPr fontId="3"/>
  </si>
  <si>
    <t>総括表送り出し積算結果</t>
    <rPh sb="0" eb="2">
      <t>ソウカツ</t>
    </rPh>
    <rPh sb="2" eb="3">
      <t>ヒョウ</t>
    </rPh>
    <rPh sb="3" eb="4">
      <t>オク</t>
    </rPh>
    <rPh sb="5" eb="6">
      <t>ダ</t>
    </rPh>
    <rPh sb="7" eb="9">
      <t>セキサン</t>
    </rPh>
    <rPh sb="9" eb="11">
      <t>ケッカ</t>
    </rPh>
    <phoneticPr fontId="3"/>
  </si>
  <si>
    <t>メジロン(株)</t>
    <rPh sb="4" eb="7">
      <t>カブ</t>
    </rPh>
    <phoneticPr fontId="1"/>
  </si>
  <si>
    <t>メタメタバースＥＸＰＯ2023出展費用</t>
    <rPh sb="15" eb="17">
      <t>シュッテン</t>
    </rPh>
    <rPh sb="17" eb="19">
      <t>ヒヨウ</t>
    </rPh>
    <phoneticPr fontId="1"/>
  </si>
  <si>
    <t>メタメタバースＥＸＰＯ実行委員会事務局</t>
    <rPh sb="11" eb="13">
      <t>ジッコウ</t>
    </rPh>
    <rPh sb="13" eb="16">
      <t>イインカイ</t>
    </rPh>
    <rPh sb="16" eb="19">
      <t>ジムキョク</t>
    </rPh>
    <phoneticPr fontId="1"/>
  </si>
  <si>
    <t>メタメタバースＥＸＰＯ2023出展に伴う旅費</t>
    <rPh sb="18" eb="19">
      <t>トモナ</t>
    </rPh>
    <rPh sb="20" eb="22">
      <t>リョヒ</t>
    </rPh>
    <phoneticPr fontId="1"/>
  </si>
  <si>
    <t>メカメジロンＡＲ体験チラシ
デザイン及び印刷</t>
    <rPh sb="8" eb="10">
      <t>タイケン</t>
    </rPh>
    <rPh sb="18" eb="19">
      <t>オヨ</t>
    </rPh>
    <rPh sb="20" eb="22">
      <t>インサツ</t>
    </rPh>
    <phoneticPr fontId="1"/>
  </si>
  <si>
    <t>大分ＰＲＰＲ(株)</t>
    <rPh sb="0" eb="2">
      <t>オオイタ</t>
    </rPh>
    <rPh sb="6" eb="9">
      <t>カブ</t>
    </rPh>
    <phoneticPr fontId="1"/>
  </si>
  <si>
    <t>メカメジロンランディングページ作成</t>
    <rPh sb="15" eb="17">
      <t>サクセイ</t>
    </rPh>
    <phoneticPr fontId="1"/>
  </si>
  <si>
    <t>ＯＩＴＡＩＴＴＴＴＴ株式会社</t>
    <rPh sb="10" eb="14">
      <t>カブシキガイシャ</t>
    </rPh>
    <phoneticPr fontId="1"/>
  </si>
  <si>
    <t>各積算シート入力内容</t>
    <rPh sb="0" eb="1">
      <t>カク</t>
    </rPh>
    <rPh sb="1" eb="3">
      <t>セキサン</t>
    </rPh>
    <rPh sb="6" eb="8">
      <t>ニュウリョク</t>
    </rPh>
    <rPh sb="8" eb="10">
      <t>ナイヨウ</t>
    </rPh>
    <phoneticPr fontId="3"/>
  </si>
  <si>
    <t xml:space="preserve">(株)ＪＴＢ
</t>
    <rPh sb="0" eb="3">
      <t>カブ</t>
    </rPh>
    <phoneticPr fontId="1"/>
  </si>
  <si>
    <t>積算備考</t>
    <rPh sb="0" eb="2">
      <t>セキサン</t>
    </rPh>
    <rPh sb="2" eb="4">
      <t>ビコウ</t>
    </rPh>
    <phoneticPr fontId="1"/>
  </si>
  <si>
    <t>旅程：10/1出発　10/2宿泊　10/3帰着
出発：大分駅
到着宿泊：ホテルATIO
帰着：大分駅</t>
    <rPh sb="0" eb="2">
      <t>リョテイ</t>
    </rPh>
    <rPh sb="7" eb="9">
      <t>シュッパツ</t>
    </rPh>
    <rPh sb="14" eb="16">
      <t>シュクハク</t>
    </rPh>
    <rPh sb="21" eb="23">
      <t>キチャク</t>
    </rPh>
    <rPh sb="24" eb="26">
      <t>シュッパツ</t>
    </rPh>
    <rPh sb="27" eb="29">
      <t>オオイタ</t>
    </rPh>
    <rPh sb="29" eb="30">
      <t>エキ</t>
    </rPh>
    <rPh sb="31" eb="33">
      <t>トウチャク</t>
    </rPh>
    <rPh sb="33" eb="35">
      <t>シュクハク</t>
    </rPh>
    <rPh sb="44" eb="46">
      <t>キチャク</t>
    </rPh>
    <rPh sb="47" eb="49">
      <t>オオイタ</t>
    </rPh>
    <rPh sb="49" eb="50">
      <t>エキ</t>
    </rPh>
    <phoneticPr fontId="3"/>
  </si>
  <si>
    <t xml:space="preserve">展示会出展料＠300000×1小間＝300000円
オプション費用（机レンタル）＠5000×2脚＝10000円
</t>
  </si>
  <si>
    <t xml:space="preserve">新幹線（大分-東京間往復）＠10000×2名＝20000円
レンタカー＠50000×1台＝50000円
宿泊（１泊２日）ホテルATIO＠10000×2名＝20000円
</t>
  </si>
  <si>
    <t xml:space="preserve">チラシデザイン＠20000×1式＝20000円
A4フルカラー印刷＠100×200部＝20000円
</t>
  </si>
  <si>
    <t xml:space="preserve">調査・分析及び設計費用＠100000×1式＝100000円
構成案作成・ライティング・UIデザイン費用＠200000×1式＝200000円
HTMLコーディング費用＠100000×1式＝100000円
フォーム制作費用＠500000×1式＝500000円
動作確認及びテスト費用＠800000×1式＝800000円
</t>
  </si>
  <si>
    <t>単価（税抜）</t>
    <rPh sb="0" eb="2">
      <t>タンカ</t>
    </rPh>
    <rPh sb="3" eb="5">
      <t>ゼイヌ</t>
    </rPh>
    <phoneticPr fontId="3"/>
  </si>
  <si>
    <t>補助率等確認表</t>
    <rPh sb="0" eb="3">
      <t>ホジョリツ</t>
    </rPh>
    <rPh sb="3" eb="4">
      <t>トウ</t>
    </rPh>
    <rPh sb="4" eb="6">
      <t>カクニン</t>
    </rPh>
    <rPh sb="6" eb="7">
      <t>ヒョウ</t>
    </rPh>
    <phoneticPr fontId="1"/>
  </si>
  <si>
    <t>（税抜、円）</t>
    <rPh sb="1" eb="3">
      <t>ゼイヌ</t>
    </rPh>
    <rPh sb="4" eb="5">
      <t>エン</t>
    </rPh>
    <phoneticPr fontId="1"/>
  </si>
  <si>
    <t>小規模事業者枠</t>
    <rPh sb="0" eb="3">
      <t>ショウキボ</t>
    </rPh>
    <rPh sb="3" eb="6">
      <t>ジギョウシャ</t>
    </rPh>
    <rPh sb="6" eb="7">
      <t>ワク</t>
    </rPh>
    <phoneticPr fontId="1"/>
  </si>
  <si>
    <t>一般枠（通常枠）</t>
    <rPh sb="0" eb="2">
      <t>イッパン</t>
    </rPh>
    <rPh sb="2" eb="3">
      <t>ワク</t>
    </rPh>
    <rPh sb="4" eb="6">
      <t>ツウジョウ</t>
    </rPh>
    <rPh sb="6" eb="7">
      <t>ワク</t>
    </rPh>
    <phoneticPr fontId="3"/>
  </si>
  <si>
    <t>一般枠（賃上げ枠）</t>
    <rPh sb="0" eb="2">
      <t>イッパン</t>
    </rPh>
    <rPh sb="2" eb="3">
      <t>ワク</t>
    </rPh>
    <rPh sb="4" eb="6">
      <t>チンア</t>
    </rPh>
    <rPh sb="7" eb="8">
      <t>ワク</t>
    </rPh>
    <phoneticPr fontId="3"/>
  </si>
  <si>
    <t>生産性向上促進事業</t>
    <rPh sb="5" eb="7">
      <t>ソクシン</t>
    </rPh>
    <phoneticPr fontId="3"/>
  </si>
  <si>
    <t>生産性向上事業生産性向上促進事業</t>
    <rPh sb="12" eb="14">
      <t>ソクシン</t>
    </rPh>
    <phoneticPr fontId="3"/>
  </si>
  <si>
    <t>先進的機械装置等借用費</t>
    <rPh sb="0" eb="3">
      <t>センシンテキ</t>
    </rPh>
    <rPh sb="3" eb="5">
      <t>キカイ</t>
    </rPh>
    <rPh sb="5" eb="7">
      <t>ソウチ</t>
    </rPh>
    <rPh sb="7" eb="8">
      <t>トウ</t>
    </rPh>
    <rPh sb="8" eb="10">
      <t>シャクヨウ</t>
    </rPh>
    <rPh sb="10" eb="11">
      <t>ヒ</t>
    </rPh>
    <phoneticPr fontId="1"/>
  </si>
  <si>
    <t>機械装置等改造等費</t>
    <rPh sb="0" eb="2">
      <t>キカイ</t>
    </rPh>
    <rPh sb="2" eb="4">
      <t>ソウチ</t>
    </rPh>
    <rPh sb="4" eb="5">
      <t>トウ</t>
    </rPh>
    <rPh sb="5" eb="7">
      <t>カイゾウ</t>
    </rPh>
    <rPh sb="7" eb="8">
      <t>トウ</t>
    </rPh>
    <rPh sb="8" eb="9">
      <t>ヒ</t>
    </rPh>
    <phoneticPr fontId="1"/>
  </si>
  <si>
    <t>ＩＴ機器等借用費</t>
    <rPh sb="2" eb="4">
      <t>キキ</t>
    </rPh>
    <rPh sb="4" eb="5">
      <t>トウ</t>
    </rPh>
    <rPh sb="5" eb="7">
      <t>シャクヨウ</t>
    </rPh>
    <rPh sb="7" eb="8">
      <t>ヒ</t>
    </rPh>
    <phoneticPr fontId="1"/>
  </si>
  <si>
    <t>保険料</t>
    <phoneticPr fontId="3"/>
  </si>
  <si>
    <t>通訳料</t>
    <phoneticPr fontId="3"/>
  </si>
  <si>
    <t>翻訳料</t>
    <phoneticPr fontId="3"/>
  </si>
  <si>
    <t>資料購入費</t>
    <phoneticPr fontId="3"/>
  </si>
  <si>
    <t>データベース使用料</t>
    <phoneticPr fontId="3"/>
  </si>
  <si>
    <t>補助金概算(小規模事業者枠)</t>
    <rPh sb="0" eb="3">
      <t>ホジョキン</t>
    </rPh>
    <rPh sb="3" eb="5">
      <t>ガイサン</t>
    </rPh>
    <rPh sb="6" eb="9">
      <t>ショウキボ</t>
    </rPh>
    <rPh sb="9" eb="12">
      <t>ジギョウシャ</t>
    </rPh>
    <rPh sb="12" eb="13">
      <t>ワク</t>
    </rPh>
    <phoneticPr fontId="1"/>
  </si>
  <si>
    <t>補助金概算（一般枠（通常枠））</t>
    <rPh sb="0" eb="3">
      <t>ホジョキン</t>
    </rPh>
    <rPh sb="3" eb="5">
      <t>ガイサン</t>
    </rPh>
    <rPh sb="6" eb="8">
      <t>イッパン</t>
    </rPh>
    <rPh sb="8" eb="9">
      <t>ワク</t>
    </rPh>
    <rPh sb="10" eb="12">
      <t>ツウジョウ</t>
    </rPh>
    <rPh sb="12" eb="13">
      <t>ワク</t>
    </rPh>
    <phoneticPr fontId="1"/>
  </si>
  <si>
    <t>補助金概算（一般枠（賃上げ枠））</t>
    <rPh sb="0" eb="3">
      <t>ホジョキン</t>
    </rPh>
    <rPh sb="3" eb="5">
      <t>ガイサン</t>
    </rPh>
    <rPh sb="6" eb="8">
      <t>イッパン</t>
    </rPh>
    <rPh sb="8" eb="9">
      <t>ワク</t>
    </rPh>
    <rPh sb="10" eb="12">
      <t>チンア</t>
    </rPh>
    <rPh sb="13" eb="14">
      <t>ワク</t>
    </rPh>
    <phoneticPr fontId="1"/>
  </si>
  <si>
    <t>補助対象経費</t>
    <rPh sb="0" eb="2">
      <t>ホジョ</t>
    </rPh>
    <rPh sb="2" eb="4">
      <t>タイショウ</t>
    </rPh>
    <rPh sb="4" eb="6">
      <t>ケイヒ</t>
    </rPh>
    <phoneticPr fontId="1"/>
  </si>
  <si>
    <t>一般枠（通常枠）</t>
    <rPh sb="0" eb="2">
      <t>イッパン</t>
    </rPh>
    <rPh sb="2" eb="3">
      <t>ワク</t>
    </rPh>
    <rPh sb="4" eb="6">
      <t>ツウジョウ</t>
    </rPh>
    <rPh sb="6" eb="7">
      <t>ワク</t>
    </rPh>
    <phoneticPr fontId="1"/>
  </si>
  <si>
    <t>一般枠（賃上げ枠）</t>
    <rPh sb="0" eb="2">
      <t>イッパン</t>
    </rPh>
    <rPh sb="2" eb="3">
      <t>ワク</t>
    </rPh>
    <rPh sb="4" eb="6">
      <t>チンア</t>
    </rPh>
    <rPh sb="7" eb="8">
      <t>ワク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</si>
</sst>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00000_);[Red]\(0.0000000\)"/>
    <numFmt numFmtId="177" formatCode="0_);[Red]\(0\)"/>
    <numFmt numFmtId="178" formatCode="0.0000_);[Red]\(0.0000\)"/>
  </numFmts>
  <fonts count="31">
    <font>
      <sz val="11"/>
      <color theme="1"/>
      <name val="ＭＳ Ｐゴシック"/>
      <family val="2"/>
      <charset val="128"/>
    </font>
    <font>
      <sz val="11"/>
      <color theme="1"/>
      <name val="ＭＳ Ｐゴシック"/>
      <family val="2"/>
      <charset val="128"/>
    </font>
    <font>
      <sz val="18"/>
      <color theme="3"/>
      <name val="游ゴシック Light"/>
      <family val="2"/>
      <charset val="128"/>
      <scheme val="major"/>
    </font>
    <font>
      <sz val="6"/>
      <name val="ＭＳ Ｐゴシック"/>
      <family val="2"/>
      <charset val="128"/>
    </font>
    <font>
      <b/>
      <sz val="11"/>
      <color theme="1"/>
      <name val="ＭＳ Ｐゴシック"/>
      <family val="3"/>
      <charset val="128"/>
    </font>
    <font>
      <sz val="11"/>
      <color theme="1"/>
      <name val="ＭＳ Ｐゴシック"/>
      <family val="3"/>
      <charset val="128"/>
    </font>
    <font>
      <sz val="11"/>
      <name val="ＭＳ Ｐゴシック"/>
      <family val="3"/>
      <charset val="128"/>
    </font>
    <font>
      <sz val="11"/>
      <color theme="1"/>
      <name val="游ゴシック"/>
      <family val="2"/>
      <charset val="128"/>
      <scheme val="minor"/>
    </font>
    <font>
      <b/>
      <sz val="14"/>
      <color theme="1"/>
      <name val="ＭＳ Ｐゴシック"/>
      <family val="3"/>
      <charset val="128"/>
    </font>
    <font>
      <b/>
      <u/>
      <sz val="11"/>
      <color theme="1"/>
      <name val="ＭＳ Ｐゴシック"/>
      <family val="3"/>
      <charset val="128"/>
    </font>
    <font>
      <b/>
      <u/>
      <sz val="25"/>
      <color theme="1"/>
      <name val="HG丸ｺﾞｼｯｸM-PRO"/>
      <family val="3"/>
      <charset val="128"/>
    </font>
    <font>
      <b/>
      <sz val="11"/>
      <color theme="1"/>
      <name val="ＭＳ Ｐゴシック"/>
      <family val="2"/>
      <charset val="128"/>
    </font>
    <font>
      <b/>
      <sz val="11"/>
      <color theme="0"/>
      <name val="ＭＳ Ｐゴシック"/>
      <family val="3"/>
      <charset val="128"/>
    </font>
    <font>
      <sz val="8"/>
      <color theme="1"/>
      <name val="ＭＳ Ｐゴシック"/>
      <family val="2"/>
      <charset val="128"/>
    </font>
    <font>
      <sz val="11"/>
      <color theme="0"/>
      <name val="ＭＳ Ｐゴシック"/>
      <family val="3"/>
      <charset val="128"/>
    </font>
    <font>
      <b/>
      <sz val="28"/>
      <color theme="1"/>
      <name val="ＭＳ Ｐゴシック"/>
      <family val="3"/>
      <charset val="128"/>
    </font>
    <font>
      <b/>
      <sz val="9"/>
      <color theme="1"/>
      <name val="ＭＳ Ｐゴシック"/>
      <family val="3"/>
      <charset val="128"/>
    </font>
    <font>
      <b/>
      <sz val="14"/>
      <color theme="0"/>
      <name val="ＭＳ Ｐゴシック"/>
      <family val="3"/>
      <charset val="128"/>
    </font>
    <font>
      <b/>
      <sz val="15"/>
      <color theme="0"/>
      <name val="ＭＳ Ｐゴシック"/>
      <family val="3"/>
      <charset val="128"/>
    </font>
    <font>
      <b/>
      <sz val="15"/>
      <color theme="1"/>
      <name val="ＭＳ Ｐゴシック"/>
      <family val="3"/>
      <charset val="128"/>
    </font>
    <font>
      <sz val="15"/>
      <color theme="1"/>
      <name val="ＭＳ Ｐゴシック"/>
      <family val="3"/>
      <charset val="128"/>
    </font>
    <font>
      <b/>
      <sz val="18"/>
      <color theme="1"/>
      <name val="ＭＳ Ｐゴシック"/>
      <family val="3"/>
      <charset val="128"/>
    </font>
    <font>
      <b/>
      <sz val="18"/>
      <color theme="0"/>
      <name val="ＭＳ Ｐゴシック"/>
      <family val="3"/>
      <charset val="128"/>
    </font>
    <font>
      <b/>
      <sz val="20"/>
      <color theme="1"/>
      <name val="ＭＳ Ｐゴシック"/>
      <family val="3"/>
      <charset val="128"/>
    </font>
    <font>
      <sz val="20"/>
      <color theme="1"/>
      <name val="ＭＳ Ｐゴシック"/>
      <family val="3"/>
      <charset val="128"/>
    </font>
    <font>
      <b/>
      <sz val="30"/>
      <color theme="1"/>
      <name val="ＭＳ Ｐゴシック"/>
      <family val="3"/>
      <charset val="128"/>
    </font>
    <font>
      <sz val="14"/>
      <color theme="1"/>
      <name val="ＭＳ Ｐゴシック"/>
      <family val="2"/>
      <charset val="128"/>
    </font>
    <font>
      <sz val="14"/>
      <color theme="1"/>
      <name val="ＭＳ Ｐゴシック"/>
      <family val="3"/>
      <charset val="128"/>
    </font>
    <font>
      <b/>
      <sz val="18"/>
      <color indexed="81"/>
      <name val="游ゴシック"/>
      <family val="3"/>
      <charset val="128"/>
      <scheme val="minor"/>
    </font>
    <font>
      <b/>
      <sz val="16"/>
      <color indexed="81"/>
      <name val="MS P ゴシック"/>
      <family val="3"/>
      <charset val="128"/>
    </font>
    <font>
      <sz val="18"/>
      <color indexed="81"/>
      <name val="游ゴシック"/>
      <family val="3"/>
      <charset val="128"/>
      <scheme val="minor"/>
    </font>
  </fonts>
  <fills count="16">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59999389629810485"/>
        <bgColor indexed="64"/>
      </patternFill>
    </fill>
    <fill>
      <patternFill patternType="solid">
        <fgColor theme="1"/>
        <bgColor indexed="64"/>
      </patternFill>
    </fill>
    <fill>
      <patternFill patternType="solid">
        <fgColor theme="1"/>
        <bgColor theme="1"/>
      </patternFill>
    </fill>
    <fill>
      <patternFill patternType="solid">
        <fgColor rgb="FFFFC000"/>
        <bgColor theme="0" tint="-0.14999847407452621"/>
      </patternFill>
    </fill>
    <fill>
      <patternFill patternType="solid">
        <fgColor rgb="FFFFFF00"/>
        <bgColor theme="0" tint="-0.14999847407452621"/>
      </patternFill>
    </fill>
    <fill>
      <patternFill patternType="solid">
        <fgColor theme="1"/>
        <bgColor theme="0" tint="-0.14999847407452621"/>
      </patternFill>
    </fill>
    <fill>
      <patternFill patternType="solid">
        <fgColor theme="6" tint="0.59999389629810485"/>
        <bgColor theme="6" tint="0.59999389629810485"/>
      </patternFill>
    </fill>
    <fill>
      <patternFill patternType="solid">
        <fgColor theme="6" tint="0.79998168889431442"/>
        <bgColor theme="6" tint="0.79998168889431442"/>
      </patternFill>
    </fill>
    <fill>
      <patternFill patternType="solid">
        <fgColor theme="4" tint="0.79998168889431442"/>
        <bgColor theme="4" tint="0.79998168889431442"/>
      </patternFill>
    </fill>
    <fill>
      <patternFill patternType="solid">
        <fgColor theme="9" tint="0.39997558519241921"/>
        <bgColor indexed="64"/>
      </patternFill>
    </fill>
  </fills>
  <borders count="19">
    <border>
      <left/>
      <right/>
      <top/>
      <bottom/>
      <diagonal/>
    </border>
    <border>
      <left style="thin">
        <color indexed="64"/>
      </left>
      <right style="thin">
        <color auto="1"/>
      </right>
      <top style="thin">
        <color indexed="64"/>
      </top>
      <bottom/>
      <diagonal/>
    </border>
    <border>
      <left/>
      <right style="thin">
        <color indexed="64"/>
      </right>
      <top style="thin">
        <color indexed="64"/>
      </top>
      <bottom/>
      <diagonal/>
    </border>
    <border>
      <left/>
      <right/>
      <top style="thin">
        <color theme="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hair">
        <color rgb="FF000000"/>
      </left>
      <right/>
      <top style="thin">
        <color theme="1"/>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rgb="FF000000"/>
      </left>
      <right/>
      <top style="double">
        <color theme="1"/>
      </top>
      <bottom/>
      <diagonal/>
    </border>
    <border>
      <left/>
      <right/>
      <top style="double">
        <color theme="1"/>
      </top>
      <bottom/>
      <diagonal/>
    </border>
    <border>
      <left style="thin">
        <color indexed="64"/>
      </left>
      <right style="thin">
        <color indexed="64"/>
      </right>
      <top style="thin">
        <color theme="1"/>
      </top>
      <bottom/>
      <diagonal/>
    </border>
    <border>
      <left style="thin">
        <color indexed="64"/>
      </left>
      <right style="thin">
        <color indexed="64"/>
      </right>
      <top style="double">
        <color theme="1"/>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xf numFmtId="0" fontId="7" fillId="0" borderId="0">
      <alignment vertical="center"/>
    </xf>
  </cellStyleXfs>
  <cellXfs count="143">
    <xf numFmtId="0" fontId="0" fillId="0" borderId="0" xfId="0">
      <alignment vertical="center"/>
    </xf>
    <xf numFmtId="38" fontId="0" fillId="0" borderId="0" xfId="1" applyFont="1">
      <alignment vertical="center"/>
    </xf>
    <xf numFmtId="38" fontId="5" fillId="0" borderId="0" xfId="1" applyFont="1">
      <alignment vertical="center"/>
    </xf>
    <xf numFmtId="0" fontId="0" fillId="0" borderId="0" xfId="0" applyAlignment="1">
      <alignment vertical="center" wrapText="1"/>
    </xf>
    <xf numFmtId="0" fontId="0" fillId="0" borderId="0" xfId="0" applyAlignment="1">
      <alignment horizontal="center" vertical="center"/>
    </xf>
    <xf numFmtId="0" fontId="4" fillId="0" borderId="0" xfId="0" applyFont="1" applyAlignment="1">
      <alignment horizontal="center" vertical="center"/>
    </xf>
    <xf numFmtId="0" fontId="10" fillId="0" borderId="0" xfId="0" applyFont="1" applyAlignment="1">
      <alignment horizontal="left"/>
    </xf>
    <xf numFmtId="38" fontId="8" fillId="0" borderId="0" xfId="1" applyFont="1" applyBorder="1" applyAlignment="1">
      <alignment horizontal="right"/>
    </xf>
    <xf numFmtId="0" fontId="4" fillId="0" borderId="0" xfId="0" applyFont="1" applyAlignment="1">
      <alignment vertical="center" wrapText="1"/>
    </xf>
    <xf numFmtId="0" fontId="9" fillId="0" borderId="0" xfId="0" applyFont="1" applyAlignment="1">
      <alignment vertical="center" wrapText="1"/>
    </xf>
    <xf numFmtId="0" fontId="0" fillId="0" borderId="0" xfId="0" applyAlignment="1">
      <alignment horizontal="left" vertical="center" wrapText="1"/>
    </xf>
    <xf numFmtId="0" fontId="0" fillId="0" borderId="0" xfId="0" applyAlignment="1">
      <alignment horizontal="centerContinuous" vertical="center" shrinkToFit="1"/>
    </xf>
    <xf numFmtId="0" fontId="5" fillId="0" borderId="0" xfId="0" applyFont="1" applyAlignment="1">
      <alignment vertical="center" wrapText="1"/>
    </xf>
    <xf numFmtId="0" fontId="5" fillId="0" borderId="0" xfId="0" applyFont="1" applyAlignment="1">
      <alignment horizontal="centerContinuous" vertical="center" wrapText="1" shrinkToFit="1"/>
    </xf>
    <xf numFmtId="0" fontId="13" fillId="0" borderId="0" xfId="0" applyFont="1" applyAlignment="1">
      <alignment vertical="center" wrapText="1"/>
    </xf>
    <xf numFmtId="38" fontId="0" fillId="0" borderId="0" xfId="1" applyFont="1" applyFill="1">
      <alignment vertical="center"/>
    </xf>
    <xf numFmtId="0" fontId="0" fillId="0" borderId="0" xfId="0" applyFill="1">
      <alignment vertical="center"/>
    </xf>
    <xf numFmtId="0" fontId="5" fillId="0" borderId="0" xfId="0" applyFont="1">
      <alignment vertical="center"/>
    </xf>
    <xf numFmtId="0" fontId="15" fillId="0" borderId="0" xfId="0" applyFont="1" applyAlignment="1">
      <alignment horizontal="left" vertical="center"/>
    </xf>
    <xf numFmtId="177" fontId="8" fillId="0" borderId="0" xfId="1" applyNumberFormat="1" applyFont="1" applyBorder="1" applyAlignment="1">
      <alignment horizontal="right"/>
    </xf>
    <xf numFmtId="0" fontId="4" fillId="6" borderId="4" xfId="0" applyFont="1" applyFill="1" applyBorder="1" applyAlignment="1">
      <alignment horizontal="center" vertical="center"/>
    </xf>
    <xf numFmtId="0" fontId="0" fillId="0" borderId="0" xfId="0" applyAlignment="1">
      <alignment horizontal="left" vertical="top" shrinkToFit="1"/>
    </xf>
    <xf numFmtId="0" fontId="16" fillId="0" borderId="0" xfId="0" applyFont="1" applyAlignment="1">
      <alignment horizontal="left" wrapText="1" shrinkToFit="1"/>
    </xf>
    <xf numFmtId="38" fontId="8" fillId="0" borderId="0" xfId="1" applyFont="1" applyBorder="1" applyAlignment="1">
      <alignment horizontal="right" wrapText="1"/>
    </xf>
    <xf numFmtId="38" fontId="17" fillId="8" borderId="0" xfId="1" applyNumberFormat="1" applyFont="1" applyFill="1" applyBorder="1" applyAlignment="1">
      <alignment horizontal="center" vertical="center"/>
    </xf>
    <xf numFmtId="38" fontId="17" fillId="8" borderId="6" xfId="1" applyNumberFormat="1" applyFont="1" applyFill="1" applyBorder="1" applyAlignment="1">
      <alignment horizontal="center" vertical="center"/>
    </xf>
    <xf numFmtId="38" fontId="14" fillId="11" borderId="6" xfId="1" applyNumberFormat="1" applyFont="1" applyFill="1" applyBorder="1">
      <alignment vertical="center"/>
    </xf>
    <xf numFmtId="38" fontId="12" fillId="7" borderId="10" xfId="1" applyNumberFormat="1" applyFont="1" applyFill="1" applyBorder="1">
      <alignment vertical="center"/>
    </xf>
    <xf numFmtId="0" fontId="20" fillId="0" borderId="0" xfId="0" applyFont="1" applyAlignment="1">
      <alignment horizontal="center" vertical="top" wrapText="1"/>
    </xf>
    <xf numFmtId="38" fontId="17" fillId="8" borderId="12" xfId="1" applyNumberFormat="1" applyFont="1" applyFill="1" applyBorder="1" applyAlignment="1">
      <alignment horizontal="center" vertical="center"/>
    </xf>
    <xf numFmtId="38" fontId="4" fillId="14" borderId="10" xfId="1" applyNumberFormat="1" applyFont="1" applyFill="1" applyBorder="1">
      <alignment vertical="center"/>
    </xf>
    <xf numFmtId="0" fontId="11" fillId="14" borderId="10" xfId="0" applyFont="1" applyFill="1" applyBorder="1" applyAlignment="1">
      <alignment horizontal="right" vertical="center"/>
    </xf>
    <xf numFmtId="0" fontId="11" fillId="14" borderId="11" xfId="0" applyFont="1" applyFill="1" applyBorder="1" applyAlignment="1">
      <alignment horizontal="right" vertical="center"/>
    </xf>
    <xf numFmtId="0" fontId="18" fillId="7" borderId="9" xfId="0" applyFont="1" applyFill="1" applyBorder="1" applyAlignment="1">
      <alignment horizontal="center" vertical="center" wrapText="1"/>
    </xf>
    <xf numFmtId="0" fontId="21" fillId="3" borderId="14" xfId="0" applyFont="1" applyFill="1" applyBorder="1" applyAlignment="1">
      <alignment horizontal="left" vertical="center" wrapText="1"/>
    </xf>
    <xf numFmtId="0" fontId="21" fillId="5" borderId="14" xfId="0" applyFont="1" applyFill="1" applyBorder="1" applyAlignment="1">
      <alignment horizontal="left" vertical="center" wrapText="1"/>
    </xf>
    <xf numFmtId="0" fontId="21" fillId="4" borderId="14" xfId="0" applyFont="1" applyFill="1" applyBorder="1" applyAlignment="1">
      <alignment horizontal="left" vertical="center" wrapText="1"/>
    </xf>
    <xf numFmtId="0" fontId="22" fillId="7" borderId="14" xfId="0" applyFont="1" applyFill="1" applyBorder="1" applyAlignment="1">
      <alignment horizontal="left" vertical="center" wrapText="1"/>
    </xf>
    <xf numFmtId="38" fontId="22" fillId="7" borderId="14" xfId="1" applyNumberFormat="1" applyFont="1" applyFill="1" applyBorder="1" applyAlignment="1">
      <alignment horizontal="left" vertical="center" wrapText="1"/>
    </xf>
    <xf numFmtId="0" fontId="21" fillId="4" borderId="8" xfId="0" applyFont="1" applyFill="1" applyBorder="1" applyAlignment="1">
      <alignment horizontal="left" vertical="center" wrapText="1"/>
    </xf>
    <xf numFmtId="0" fontId="0" fillId="12" borderId="15" xfId="0" applyFont="1" applyFill="1" applyBorder="1" applyAlignment="1">
      <alignment horizontal="left" vertical="center" wrapText="1"/>
    </xf>
    <xf numFmtId="0" fontId="23" fillId="0" borderId="4" xfId="0" applyFont="1" applyFill="1" applyBorder="1" applyAlignment="1">
      <alignment horizontal="center" vertical="center" wrapText="1"/>
    </xf>
    <xf numFmtId="0" fontId="0" fillId="13" borderId="15" xfId="0" applyFont="1" applyFill="1" applyBorder="1" applyAlignment="1">
      <alignment horizontal="left" vertical="center" wrapText="1"/>
    </xf>
    <xf numFmtId="0" fontId="0" fillId="13" borderId="2"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5" fillId="9" borderId="3" xfId="0" applyFont="1" applyFill="1" applyBorder="1" applyAlignment="1" applyProtection="1">
      <alignment horizontal="right" vertical="center"/>
      <protection locked="0"/>
    </xf>
    <xf numFmtId="38" fontId="5" fillId="10" borderId="6" xfId="1" applyNumberFormat="1" applyFont="1" applyFill="1" applyBorder="1" applyProtection="1">
      <alignment vertical="center"/>
      <protection locked="0"/>
    </xf>
    <xf numFmtId="0" fontId="5" fillId="9" borderId="6" xfId="0" applyFont="1" applyFill="1" applyBorder="1" applyAlignment="1" applyProtection="1">
      <alignment horizontal="right" vertical="center"/>
      <protection locked="0"/>
    </xf>
    <xf numFmtId="0" fontId="0" fillId="15" borderId="0" xfId="0" applyFill="1">
      <alignment vertical="center"/>
    </xf>
    <xf numFmtId="0" fontId="24" fillId="15" borderId="0" xfId="0" applyFont="1" applyFill="1" applyAlignment="1">
      <alignment vertical="center" wrapText="1"/>
    </xf>
    <xf numFmtId="0" fontId="25" fillId="15" borderId="0" xfId="0" applyFont="1" applyFill="1">
      <alignment vertical="center"/>
    </xf>
    <xf numFmtId="0" fontId="26" fillId="0" borderId="4"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26" fillId="0" borderId="4" xfId="0" applyFont="1" applyFill="1" applyBorder="1" applyAlignment="1">
      <alignment horizontal="left" vertical="top" wrapText="1"/>
    </xf>
    <xf numFmtId="0" fontId="27" fillId="0" borderId="4" xfId="0" applyFont="1" applyFill="1" applyBorder="1" applyAlignment="1">
      <alignment horizontal="left" vertical="top" wrapText="1"/>
    </xf>
    <xf numFmtId="38" fontId="26" fillId="0" borderId="4" xfId="1" applyNumberFormat="1" applyFont="1" applyFill="1" applyBorder="1" applyAlignment="1">
      <alignment horizontal="left" vertical="center" wrapText="1"/>
    </xf>
    <xf numFmtId="0" fontId="27" fillId="0" borderId="16" xfId="0" applyFont="1" applyFill="1" applyBorder="1" applyAlignment="1">
      <alignment horizontal="left" vertical="center" wrapText="1"/>
    </xf>
    <xf numFmtId="0" fontId="26" fillId="0" borderId="4" xfId="0" applyFont="1" applyFill="1" applyBorder="1" applyAlignment="1" applyProtection="1">
      <alignment horizontal="left" vertical="center" wrapText="1"/>
      <protection locked="0"/>
    </xf>
    <xf numFmtId="0" fontId="26" fillId="0" borderId="16" xfId="0" applyFont="1" applyFill="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26" fillId="0" borderId="7" xfId="0" applyFont="1" applyFill="1" applyBorder="1" applyAlignment="1" applyProtection="1">
      <alignment horizontal="left" vertical="center" wrapText="1"/>
      <protection locked="0"/>
    </xf>
    <xf numFmtId="0" fontId="5" fillId="9" borderId="3" xfId="0" applyFont="1" applyFill="1" applyBorder="1" applyAlignment="1" applyProtection="1">
      <alignment horizontal="left" vertical="center"/>
      <protection locked="0"/>
    </xf>
    <xf numFmtId="38" fontId="5" fillId="10" borderId="6" xfId="1" applyNumberFormat="1" applyFont="1" applyFill="1" applyBorder="1" applyAlignment="1" applyProtection="1">
      <alignment horizontal="center" vertical="center"/>
      <protection locked="0"/>
    </xf>
    <xf numFmtId="38" fontId="5" fillId="10" borderId="6" xfId="1" applyFont="1" applyFill="1" applyBorder="1" applyAlignment="1" applyProtection="1">
      <alignment horizontal="right" vertical="center"/>
      <protection locked="0"/>
    </xf>
    <xf numFmtId="0" fontId="26" fillId="0" borderId="4" xfId="0" applyFont="1" applyFill="1" applyBorder="1" applyAlignment="1" applyProtection="1">
      <alignment horizontal="center" vertical="center" wrapText="1"/>
      <protection locked="0"/>
    </xf>
    <xf numFmtId="0" fontId="26" fillId="0" borderId="1" xfId="0" applyFont="1" applyFill="1" applyBorder="1" applyAlignment="1" applyProtection="1">
      <alignment horizontal="center" vertical="center" wrapText="1"/>
      <protection locked="0"/>
    </xf>
    <xf numFmtId="0" fontId="26" fillId="0" borderId="4" xfId="0" applyFont="1" applyFill="1" applyBorder="1" applyAlignment="1" applyProtection="1">
      <alignment horizontal="left" vertical="top" wrapText="1"/>
    </xf>
    <xf numFmtId="0" fontId="26" fillId="0" borderId="1" xfId="0" applyFont="1" applyFill="1" applyBorder="1" applyAlignment="1" applyProtection="1">
      <alignment horizontal="left" vertical="top" wrapText="1"/>
    </xf>
    <xf numFmtId="38" fontId="8" fillId="0" borderId="0" xfId="1" applyFont="1" applyBorder="1" applyAlignment="1" applyProtection="1">
      <alignment horizontal="right"/>
    </xf>
    <xf numFmtId="178" fontId="19" fillId="6" borderId="4" xfId="0" applyNumberFormat="1" applyFont="1" applyFill="1" applyBorder="1" applyAlignment="1" applyProtection="1">
      <alignment horizontal="center" vertical="center"/>
    </xf>
    <xf numFmtId="0" fontId="26" fillId="0" borderId="4" xfId="0" applyFont="1" applyFill="1" applyBorder="1" applyAlignment="1" applyProtection="1">
      <alignment horizontal="left" vertical="top" wrapText="1"/>
      <protection locked="0"/>
    </xf>
    <xf numFmtId="0" fontId="26" fillId="0" borderId="1" xfId="0" applyFont="1" applyFill="1" applyBorder="1" applyAlignment="1" applyProtection="1">
      <alignment horizontal="left" vertical="top" wrapText="1"/>
      <protection locked="0"/>
    </xf>
    <xf numFmtId="38" fontId="19" fillId="6" borderId="4" xfId="1" applyFont="1" applyFill="1" applyBorder="1" applyAlignment="1" applyProtection="1">
      <alignment horizontal="center" vertical="center"/>
    </xf>
    <xf numFmtId="38" fontId="19" fillId="6" borderId="4" xfId="1" applyFont="1" applyFill="1" applyBorder="1" applyAlignment="1" applyProtection="1">
      <alignment horizontal="right" vertical="center"/>
    </xf>
    <xf numFmtId="38" fontId="19" fillId="6" borderId="4" xfId="1" applyNumberFormat="1" applyFont="1" applyFill="1" applyBorder="1" applyAlignment="1" applyProtection="1">
      <alignment horizontal="right" vertical="center"/>
    </xf>
    <xf numFmtId="38" fontId="26" fillId="0" borderId="4" xfId="1" applyFont="1" applyFill="1" applyBorder="1" applyAlignment="1" applyProtection="1">
      <alignment horizontal="right" vertical="center" wrapText="1"/>
    </xf>
    <xf numFmtId="0" fontId="5" fillId="9" borderId="3" xfId="0" applyFont="1" applyFill="1" applyBorder="1" applyAlignment="1" applyProtection="1">
      <alignment horizontal="right" vertical="center"/>
      <protection locked="0"/>
    </xf>
    <xf numFmtId="38" fontId="5" fillId="10" borderId="6" xfId="1" applyFont="1" applyFill="1" applyBorder="1" applyProtection="1">
      <alignment vertical="center"/>
      <protection locked="0"/>
    </xf>
    <xf numFmtId="0" fontId="5" fillId="9" borderId="6" xfId="0" applyFont="1" applyFill="1" applyBorder="1" applyAlignment="1" applyProtection="1">
      <alignment horizontal="right" vertical="center"/>
      <protection locked="0"/>
    </xf>
    <xf numFmtId="0" fontId="0" fillId="0" borderId="0" xfId="0">
      <alignment vertical="center"/>
    </xf>
    <xf numFmtId="0" fontId="0" fillId="0" borderId="0" xfId="0" applyAlignment="1">
      <alignment vertical="center" wrapText="1"/>
    </xf>
    <xf numFmtId="0" fontId="5" fillId="0" borderId="0" xfId="0" applyFont="1">
      <alignment vertical="center"/>
    </xf>
    <xf numFmtId="0" fontId="4" fillId="6" borderId="4" xfId="0" applyFont="1" applyFill="1" applyBorder="1" applyAlignment="1">
      <alignment horizontal="center" vertical="center"/>
    </xf>
    <xf numFmtId="0" fontId="14" fillId="7" borderId="5" xfId="0" applyFont="1" applyFill="1" applyBorder="1" applyAlignment="1">
      <alignment vertical="center" wrapText="1"/>
    </xf>
    <xf numFmtId="0" fontId="17" fillId="8" borderId="3" xfId="0" applyFont="1" applyFill="1" applyBorder="1" applyAlignment="1">
      <alignment horizontal="center" vertical="center"/>
    </xf>
    <xf numFmtId="0" fontId="14" fillId="11" borderId="6" xfId="0" applyFont="1" applyFill="1" applyBorder="1" applyAlignment="1">
      <alignment horizontal="right" vertical="center"/>
    </xf>
    <xf numFmtId="0" fontId="17" fillId="8" borderId="6" xfId="0" applyFont="1" applyFill="1" applyBorder="1" applyAlignment="1">
      <alignment horizontal="center" vertical="center"/>
    </xf>
    <xf numFmtId="0" fontId="14" fillId="11" borderId="12" xfId="0" applyFont="1" applyFill="1" applyBorder="1" applyAlignment="1">
      <alignment horizontal="right" vertical="center"/>
    </xf>
    <xf numFmtId="0" fontId="11" fillId="14" borderId="10" xfId="0" applyFont="1" applyFill="1" applyBorder="1" applyAlignment="1">
      <alignment horizontal="right" vertical="center"/>
    </xf>
    <xf numFmtId="0" fontId="11" fillId="14" borderId="13" xfId="0" applyFont="1" applyFill="1" applyBorder="1" applyAlignment="1">
      <alignment horizontal="right" vertical="center"/>
    </xf>
    <xf numFmtId="0" fontId="5" fillId="9" borderId="3" xfId="0" applyFont="1" applyFill="1" applyBorder="1" applyAlignment="1" applyProtection="1">
      <alignment horizontal="right" vertical="center"/>
      <protection locked="0"/>
    </xf>
    <xf numFmtId="38" fontId="5" fillId="10" borderId="6" xfId="1" applyFont="1" applyFill="1" applyBorder="1" applyProtection="1">
      <alignment vertical="center"/>
      <protection locked="0"/>
    </xf>
    <xf numFmtId="0" fontId="5" fillId="9" borderId="6" xfId="0" applyFont="1" applyFill="1" applyBorder="1" applyAlignment="1" applyProtection="1">
      <alignment horizontal="right" vertical="center"/>
      <protection locked="0"/>
    </xf>
    <xf numFmtId="0" fontId="0" fillId="0" borderId="0" xfId="0" applyBorder="1">
      <alignment vertical="center"/>
    </xf>
    <xf numFmtId="38" fontId="19" fillId="0" borderId="17" xfId="1" applyFont="1" applyFill="1" applyBorder="1" applyAlignment="1" applyProtection="1">
      <alignment horizontal="right" vertical="center"/>
    </xf>
    <xf numFmtId="0" fontId="0" fillId="0" borderId="17" xfId="0" applyBorder="1" applyAlignment="1">
      <alignment horizontal="left" vertical="center" wrapText="1"/>
    </xf>
    <xf numFmtId="0" fontId="17" fillId="8" borderId="3" xfId="0" applyFont="1" applyFill="1" applyBorder="1" applyAlignment="1" applyProtection="1">
      <alignment horizontal="center" vertical="center"/>
    </xf>
    <xf numFmtId="38" fontId="17" fillId="8" borderId="6" xfId="1" applyNumberFormat="1" applyFont="1" applyFill="1" applyBorder="1" applyAlignment="1" applyProtection="1">
      <alignment horizontal="center" vertical="center"/>
    </xf>
    <xf numFmtId="0" fontId="17" fillId="8" borderId="6" xfId="0" applyFont="1" applyFill="1" applyBorder="1" applyAlignment="1" applyProtection="1">
      <alignment horizontal="center" vertical="center"/>
    </xf>
    <xf numFmtId="38" fontId="17" fillId="8" borderId="12" xfId="1" applyNumberFormat="1" applyFont="1" applyFill="1" applyBorder="1" applyAlignment="1" applyProtection="1">
      <alignment horizontal="center" vertical="center"/>
    </xf>
    <xf numFmtId="38" fontId="17" fillId="8" borderId="0" xfId="1" applyNumberFormat="1" applyFont="1" applyFill="1" applyBorder="1" applyAlignment="1" applyProtection="1">
      <alignment horizontal="center" vertical="center"/>
    </xf>
    <xf numFmtId="38" fontId="14" fillId="11" borderId="6" xfId="1" applyNumberFormat="1" applyFont="1" applyFill="1" applyBorder="1" applyProtection="1">
      <alignment vertical="center"/>
    </xf>
    <xf numFmtId="0" fontId="14" fillId="11" borderId="6" xfId="0" applyFont="1" applyFill="1" applyBorder="1" applyAlignment="1" applyProtection="1">
      <alignment horizontal="right" vertical="center"/>
    </xf>
    <xf numFmtId="0" fontId="14" fillId="11" borderId="12" xfId="0" applyFont="1" applyFill="1" applyBorder="1" applyAlignment="1" applyProtection="1">
      <alignment horizontal="right" vertical="center"/>
    </xf>
    <xf numFmtId="0" fontId="14" fillId="7" borderId="5" xfId="0" applyFont="1" applyFill="1" applyBorder="1" applyAlignment="1" applyProtection="1">
      <alignment vertical="center" wrapText="1"/>
    </xf>
    <xf numFmtId="0" fontId="5" fillId="0" borderId="0" xfId="0" applyFont="1" applyProtection="1">
      <alignment vertical="center"/>
    </xf>
    <xf numFmtId="38" fontId="12" fillId="7" borderId="10" xfId="1" applyNumberFormat="1" applyFont="1" applyFill="1" applyBorder="1" applyProtection="1">
      <alignment vertical="center"/>
    </xf>
    <xf numFmtId="0" fontId="11" fillId="14" borderId="10" xfId="0" applyFont="1" applyFill="1" applyBorder="1" applyAlignment="1" applyProtection="1">
      <alignment horizontal="right" vertical="center"/>
    </xf>
    <xf numFmtId="0" fontId="11" fillId="14" borderId="13" xfId="0" applyFont="1" applyFill="1" applyBorder="1" applyAlignment="1" applyProtection="1">
      <alignment horizontal="right" vertical="center"/>
    </xf>
    <xf numFmtId="0" fontId="0" fillId="0" borderId="0" xfId="0" applyProtection="1">
      <alignment vertical="center"/>
    </xf>
    <xf numFmtId="0" fontId="10" fillId="0" borderId="0" xfId="0" applyFont="1" applyAlignment="1" applyProtection="1">
      <alignment horizontal="left"/>
    </xf>
    <xf numFmtId="0" fontId="0" fillId="0" borderId="0" xfId="0" applyAlignment="1" applyProtection="1">
      <alignment horizontal="center" vertical="center"/>
    </xf>
    <xf numFmtId="0" fontId="9" fillId="0" borderId="0" xfId="0" applyFont="1" applyAlignment="1" applyProtection="1">
      <alignment vertical="center" wrapText="1"/>
    </xf>
    <xf numFmtId="0" fontId="16" fillId="0" borderId="0" xfId="0" applyFont="1" applyAlignment="1" applyProtection="1">
      <alignment horizontal="left" wrapText="1" shrinkToFit="1"/>
    </xf>
    <xf numFmtId="0" fontId="0" fillId="0" borderId="0" xfId="0" applyAlignment="1" applyProtection="1">
      <alignment horizontal="left" vertical="top" shrinkToFit="1"/>
    </xf>
    <xf numFmtId="0" fontId="0" fillId="0" borderId="0" xfId="0" applyAlignment="1" applyProtection="1">
      <alignment horizontal="centerContinuous" vertical="center" shrinkToFit="1"/>
    </xf>
    <xf numFmtId="0" fontId="5" fillId="0" borderId="0" xfId="0" applyFont="1" applyAlignment="1" applyProtection="1">
      <alignment horizontal="centerContinuous" vertical="center" wrapText="1" shrinkToFit="1"/>
    </xf>
    <xf numFmtId="0" fontId="0" fillId="0" borderId="0" xfId="0" applyAlignment="1" applyProtection="1">
      <alignment vertical="center" wrapText="1"/>
    </xf>
    <xf numFmtId="38" fontId="8" fillId="0" borderId="0" xfId="1" applyFont="1" applyBorder="1" applyAlignment="1" applyProtection="1">
      <alignment horizontal="right" wrapText="1"/>
    </xf>
    <xf numFmtId="0" fontId="13" fillId="0" borderId="0" xfId="0" applyFont="1" applyAlignment="1" applyProtection="1">
      <alignment vertical="center" wrapText="1"/>
    </xf>
    <xf numFmtId="0" fontId="5" fillId="0" borderId="0" xfId="0" applyFont="1" applyAlignment="1" applyProtection="1">
      <alignment vertical="center" wrapText="1"/>
    </xf>
    <xf numFmtId="0" fontId="21" fillId="3" borderId="14" xfId="0" applyFont="1" applyFill="1" applyBorder="1" applyAlignment="1" applyProtection="1">
      <alignment horizontal="center" vertical="center" wrapText="1"/>
    </xf>
    <xf numFmtId="0" fontId="21" fillId="5" borderId="14" xfId="0" applyFont="1" applyFill="1" applyBorder="1" applyAlignment="1" applyProtection="1">
      <alignment horizontal="center" vertical="center" wrapText="1"/>
    </xf>
    <xf numFmtId="0" fontId="21" fillId="4" borderId="14" xfId="0" applyFont="1" applyFill="1" applyBorder="1" applyAlignment="1" applyProtection="1">
      <alignment horizontal="center" vertical="center" wrapText="1"/>
    </xf>
    <xf numFmtId="0" fontId="22" fillId="7" borderId="14" xfId="0" applyFont="1" applyFill="1" applyBorder="1" applyAlignment="1" applyProtection="1">
      <alignment horizontal="center" vertical="center" wrapText="1"/>
    </xf>
    <xf numFmtId="38" fontId="22" fillId="7" borderId="14" xfId="1" applyFont="1" applyFill="1" applyBorder="1" applyAlignment="1" applyProtection="1">
      <alignment horizontal="center" vertical="center" wrapText="1"/>
    </xf>
    <xf numFmtId="0" fontId="21" fillId="4" borderId="8" xfId="0" applyFont="1" applyFill="1" applyBorder="1" applyAlignment="1" applyProtection="1">
      <alignment horizontal="center" vertical="center" wrapText="1"/>
    </xf>
    <xf numFmtId="38" fontId="5" fillId="0" borderId="0" xfId="1" applyFont="1" applyProtection="1">
      <alignment vertical="center"/>
    </xf>
    <xf numFmtId="0" fontId="0" fillId="2" borderId="0" xfId="0" applyFill="1" applyAlignment="1" applyProtection="1">
      <alignment vertical="center" wrapText="1"/>
    </xf>
    <xf numFmtId="176" fontId="0" fillId="0" borderId="0" xfId="0" applyNumberFormat="1" applyProtection="1">
      <alignment vertical="center"/>
    </xf>
    <xf numFmtId="38" fontId="0" fillId="0" borderId="0" xfId="1" applyFont="1" applyProtection="1">
      <alignment vertical="center"/>
    </xf>
    <xf numFmtId="0" fontId="0" fillId="2" borderId="0" xfId="0" applyFill="1" applyProtection="1">
      <alignment vertical="center"/>
    </xf>
    <xf numFmtId="38" fontId="0" fillId="0" borderId="0" xfId="0" applyNumberFormat="1" applyProtection="1">
      <alignment vertical="center"/>
    </xf>
    <xf numFmtId="38" fontId="0" fillId="0" borderId="0" xfId="1" applyFont="1" applyFill="1" applyProtection="1">
      <alignment vertical="center"/>
    </xf>
    <xf numFmtId="0" fontId="0" fillId="0" borderId="0" xfId="0" applyFill="1" applyProtection="1">
      <alignment vertical="center"/>
    </xf>
    <xf numFmtId="0" fontId="5" fillId="0" borderId="0" xfId="0" applyFont="1" applyProtection="1">
      <alignment vertical="center"/>
      <protection locked="0"/>
    </xf>
    <xf numFmtId="0" fontId="11" fillId="14" borderId="11" xfId="0" applyFont="1" applyFill="1" applyBorder="1" applyAlignment="1" applyProtection="1">
      <alignment horizontal="right" vertical="center"/>
      <protection locked="0"/>
    </xf>
    <xf numFmtId="38" fontId="4" fillId="14" borderId="10" xfId="1" applyNumberFormat="1" applyFont="1" applyFill="1" applyBorder="1" applyProtection="1">
      <alignment vertical="center"/>
      <protection locked="0"/>
    </xf>
    <xf numFmtId="0" fontId="11" fillId="14" borderId="10" xfId="0" applyFont="1" applyFill="1" applyBorder="1" applyAlignment="1" applyProtection="1">
      <alignment horizontal="right" vertical="center"/>
      <protection locked="0"/>
    </xf>
    <xf numFmtId="0" fontId="0" fillId="0" borderId="0" xfId="0" applyProtection="1">
      <alignment vertical="center"/>
      <protection locked="0"/>
    </xf>
    <xf numFmtId="0" fontId="0" fillId="0" borderId="0" xfId="0" applyFill="1" applyProtection="1">
      <alignment vertical="center"/>
      <protection locked="0"/>
    </xf>
    <xf numFmtId="38" fontId="0" fillId="0" borderId="0" xfId="1" applyFont="1" applyFill="1" applyProtection="1">
      <alignment vertical="center"/>
      <protection locked="0"/>
    </xf>
    <xf numFmtId="0" fontId="21" fillId="0" borderId="18" xfId="0" applyFont="1" applyBorder="1" applyAlignment="1">
      <alignment horizontal="center" vertical="center"/>
    </xf>
  </cellXfs>
  <cellStyles count="5">
    <cellStyle name="桁区切り" xfId="1" builtinId="6"/>
    <cellStyle name="桁区切り 2" xfId="3"/>
    <cellStyle name="標準" xfId="0" builtinId="0"/>
    <cellStyle name="標準 2" xfId="2"/>
    <cellStyle name="標準 3" xfId="4"/>
  </cellStyles>
  <dxfs count="144">
    <dxf>
      <numFmt numFmtId="180" formatCode="0;\-0;"/>
    </dxf>
    <dxf>
      <numFmt numFmtId="179" formatCode="\-"/>
    </dxf>
    <dxf>
      <numFmt numFmtId="179" formatCode="\-"/>
    </dxf>
    <dxf>
      <numFmt numFmtId="179" formatCode="\-"/>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numFmt numFmtId="6" formatCode="#,##0;[Red]\-#,##0"/>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20"/>
        <color theme="1"/>
        <name val="ＭＳ Ｐ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none"/>
      </font>
      <fill>
        <patternFill patternType="solid">
          <fgColor theme="6" tint="0.79998168889431442"/>
          <bgColor theme="6"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none"/>
      </font>
      <fill>
        <patternFill patternType="solid">
          <fgColor theme="6" tint="0.79998168889431442"/>
          <bgColor theme="6" tint="0.79998168889431442"/>
        </patternFill>
      </fill>
      <alignment horizontal="left" vertical="center" textRotation="0" wrapText="1" indent="0" justifyLastLine="0" shrinkToFit="0" readingOrder="0"/>
    </dxf>
    <dxf>
      <border>
        <bottom style="thin">
          <color indexed="64"/>
        </bottom>
      </border>
    </dxf>
    <dxf>
      <font>
        <strike val="0"/>
        <outline val="0"/>
        <shadow val="0"/>
        <u val="none"/>
        <vertAlign val="baseline"/>
        <sz val="15"/>
        <name val="ＭＳ Ｐゴシック"/>
        <scheme val="none"/>
      </font>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theme="1"/>
        <name val="ＭＳ Ｐゴシック"/>
        <scheme val="none"/>
      </font>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dxf>
    <dxf>
      <border outline="0">
        <left style="thin">
          <color rgb="FF000000"/>
        </left>
      </border>
    </dxf>
    <dxf>
      <protection locked="1" hidden="0"/>
    </dxf>
    <dxf>
      <font>
        <b val="0"/>
        <i val="0"/>
        <strike val="0"/>
        <condense val="0"/>
        <extend val="0"/>
        <outline val="0"/>
        <shadow val="0"/>
        <u val="none"/>
        <vertAlign val="baseline"/>
        <sz val="11"/>
        <color theme="1"/>
        <name val="ＭＳ Ｐゴシック"/>
        <scheme val="none"/>
      </font>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thin">
          <color indexed="64"/>
        </left>
        <right style="thin">
          <color indexed="64"/>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fill>
        <patternFill patternType="solid">
          <fgColor theme="0" tint="-0.14999847407452621"/>
          <bgColor theme="1"/>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0"/>
        <name val="ＭＳ Ｐゴシック"/>
        <scheme val="none"/>
      </font>
      <numFmt numFmtId="6" formatCode="#,##0;[Red]\-#,##0"/>
      <fill>
        <patternFill patternType="solid">
          <fgColor theme="0" tint="-0.14999847407452621"/>
          <bgColor theme="1"/>
        </patternFill>
      </fill>
      <border diagonalUp="0" diagonalDown="0">
        <left style="hair">
          <color rgb="FF000000"/>
        </left>
        <right/>
        <top style="thin">
          <color theme="1"/>
        </top>
        <bottom/>
        <vertical/>
        <horizontal/>
      </border>
      <protection locked="1"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style="hair">
          <color rgb="FF000000"/>
        </left>
        <right/>
        <top style="thin">
          <color theme="1"/>
        </top>
        <bottom/>
        <vertical/>
        <horizontal/>
      </border>
      <protection locked="0" hidden="0"/>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protection locked="0" hidden="0"/>
    </dxf>
    <dxf>
      <font>
        <b val="0"/>
        <i val="0"/>
        <strike val="0"/>
        <condense val="0"/>
        <extend val="0"/>
        <outline val="0"/>
        <shadow val="0"/>
        <u val="none"/>
        <vertAlign val="baseline"/>
        <sz val="11"/>
        <color theme="1"/>
        <name val="ＭＳ Ｐゴシック"/>
        <scheme val="none"/>
      </font>
      <numFmt numFmtId="6" formatCode="#,##0;[Red]\-#,##0"/>
      <fill>
        <patternFill patternType="solid">
          <fgColor theme="0" tint="-0.14999847407452621"/>
          <bgColor rgb="FFFFFF00"/>
        </patternFill>
      </fill>
      <border diagonalUp="0" diagonalDown="0">
        <left style="hair">
          <color rgb="FF000000"/>
        </left>
        <right/>
        <top style="thin">
          <color theme="1"/>
        </top>
        <bottom/>
        <vertical/>
        <horizontal/>
      </border>
      <protection locked="0" hidden="0"/>
    </dxf>
    <dxf>
      <font>
        <b val="0"/>
        <i val="0"/>
        <strike val="0"/>
        <condense val="0"/>
        <extend val="0"/>
        <outline val="0"/>
        <shadow val="0"/>
        <u val="none"/>
        <vertAlign val="baseline"/>
        <sz val="11"/>
        <color theme="1"/>
        <name val="ＭＳ Ｐゴシック"/>
        <scheme val="none"/>
      </font>
      <fill>
        <patternFill patternType="solid">
          <fgColor theme="0" tint="-0.14999847407452621"/>
          <bgColor rgb="FFFFC000"/>
        </patternFill>
      </fill>
      <alignment horizontal="right" vertical="center" textRotation="0" wrapText="0" indent="0" justifyLastLine="0" shrinkToFit="0" readingOrder="0"/>
      <border diagonalUp="0" diagonalDown="0">
        <left/>
        <right/>
        <top style="thin">
          <color theme="1"/>
        </top>
        <bottom/>
        <vertical/>
        <horizontal/>
      </border>
      <protection locked="0" hidden="0"/>
    </dxf>
    <dxf>
      <border outline="0">
        <left style="thin">
          <color indexed="64"/>
        </left>
      </border>
    </dxf>
    <dxf>
      <protection locked="0" hidden="0"/>
    </dxf>
    <dxf>
      <protection locked="1"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numFmt numFmtId="0" formatCode="General"/>
      <fill>
        <patternFill patternType="none">
          <fgColor indexed="64"/>
          <bgColor auto="1"/>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4"/>
        <color theme="1"/>
        <name val="ＭＳ Ｐゴシック"/>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20"/>
        <color theme="1"/>
        <name val="ＭＳ Ｐゴシック"/>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none"/>
      </font>
      <fill>
        <patternFill patternType="solid">
          <fgColor theme="6" tint="0.79998168889431442"/>
          <bgColor theme="6" tint="0.79998168889431442"/>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ＭＳ Ｐゴシック"/>
        <scheme val="none"/>
      </font>
      <fill>
        <patternFill patternType="solid">
          <fgColor theme="6" tint="0.79998168889431442"/>
          <bgColor theme="6" tint="0.79998168889431442"/>
        </patternFill>
      </fill>
      <alignment horizontal="left" vertical="center" textRotation="0" wrapText="1" indent="0" justifyLastLine="0" shrinkToFit="0" readingOrder="0"/>
    </dxf>
    <dxf>
      <border>
        <bottom style="thin">
          <color indexed="64"/>
        </bottom>
      </border>
    </dxf>
    <dxf>
      <font>
        <strike val="0"/>
        <outline val="0"/>
        <shadow val="0"/>
        <u val="none"/>
        <vertAlign val="baseline"/>
        <sz val="15"/>
        <name val="ＭＳ Ｐゴシック"/>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4.png"/><Relationship Id="rId7" Type="http://schemas.openxmlformats.org/officeDocument/2006/relationships/image" Target="../media/image7.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1.pn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15</xdr:col>
      <xdr:colOff>349391</xdr:colOff>
      <xdr:row>3</xdr:row>
      <xdr:rowOff>121227</xdr:rowOff>
    </xdr:from>
    <xdr:to>
      <xdr:col>19</xdr:col>
      <xdr:colOff>2449760</xdr:colOff>
      <xdr:row>9</xdr:row>
      <xdr:rowOff>1610591</xdr:rowOff>
    </xdr:to>
    <xdr:pic>
      <xdr:nvPicPr>
        <xdr:cNvPr id="2" name="図 1"/>
        <xdr:cNvPicPr>
          <a:picLocks noChangeAspect="1"/>
        </xdr:cNvPicPr>
      </xdr:nvPicPr>
      <xdr:blipFill>
        <a:blip xmlns:r="http://schemas.openxmlformats.org/officeDocument/2006/relationships" r:embed="rId1"/>
        <a:stretch>
          <a:fillRect/>
        </a:stretch>
      </xdr:blipFill>
      <xdr:spPr>
        <a:xfrm>
          <a:off x="20923391" y="3619500"/>
          <a:ext cx="9460596" cy="1208809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13607</xdr:colOff>
      <xdr:row>9</xdr:row>
      <xdr:rowOff>108857</xdr:rowOff>
    </xdr:from>
    <xdr:to>
      <xdr:col>8</xdr:col>
      <xdr:colOff>1578140</xdr:colOff>
      <xdr:row>25</xdr:row>
      <xdr:rowOff>126944</xdr:rowOff>
    </xdr:to>
    <xdr:pic>
      <xdr:nvPicPr>
        <xdr:cNvPr id="2" name="図 1"/>
        <xdr:cNvPicPr>
          <a:picLocks noChangeAspect="1"/>
        </xdr:cNvPicPr>
      </xdr:nvPicPr>
      <xdr:blipFill>
        <a:blip xmlns:r="http://schemas.openxmlformats.org/officeDocument/2006/relationships" r:embed="rId1"/>
        <a:stretch>
          <a:fillRect/>
        </a:stretch>
      </xdr:blipFill>
      <xdr:spPr>
        <a:xfrm>
          <a:off x="1299482" y="7538357"/>
          <a:ext cx="7689108" cy="2761287"/>
        </a:xfrm>
        <a:prstGeom prst="snip2DiagRect">
          <a:avLst/>
        </a:prstGeom>
        <a:solidFill>
          <a:srgbClr val="FFFFFF">
            <a:shade val="85000"/>
          </a:srgbClr>
        </a:solidFill>
        <a:ln w="88900" cap="sq">
          <a:solidFill>
            <a:srgbClr val="FFFFFF"/>
          </a:solidFill>
          <a:miter lim="800000"/>
        </a:ln>
        <a:effectLst>
          <a:outerShdw blurRad="88900" algn="tl" rotWithShape="0">
            <a:srgbClr val="000000">
              <a:alpha val="45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925286</xdr:colOff>
      <xdr:row>29</xdr:row>
      <xdr:rowOff>40821</xdr:rowOff>
    </xdr:from>
    <xdr:to>
      <xdr:col>9</xdr:col>
      <xdr:colOff>24904</xdr:colOff>
      <xdr:row>61</xdr:row>
      <xdr:rowOff>46916</xdr:rowOff>
    </xdr:to>
    <xdr:pic>
      <xdr:nvPicPr>
        <xdr:cNvPr id="3" name="図 2"/>
        <xdr:cNvPicPr>
          <a:picLocks noChangeAspect="1"/>
        </xdr:cNvPicPr>
      </xdr:nvPicPr>
      <xdr:blipFill>
        <a:blip xmlns:r="http://schemas.openxmlformats.org/officeDocument/2006/relationships" r:embed="rId2"/>
        <a:stretch>
          <a:fillRect/>
        </a:stretch>
      </xdr:blipFill>
      <xdr:spPr>
        <a:xfrm>
          <a:off x="2211161" y="10899321"/>
          <a:ext cx="7595918" cy="549249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2</xdr:col>
      <xdr:colOff>272143</xdr:colOff>
      <xdr:row>3</xdr:row>
      <xdr:rowOff>625928</xdr:rowOff>
    </xdr:from>
    <xdr:to>
      <xdr:col>3</xdr:col>
      <xdr:colOff>244929</xdr:colOff>
      <xdr:row>14</xdr:row>
      <xdr:rowOff>136072</xdr:rowOff>
    </xdr:to>
    <xdr:cxnSp macro="">
      <xdr:nvCxnSpPr>
        <xdr:cNvPr id="4" name="直線コネクタ 3"/>
        <xdr:cNvCxnSpPr/>
      </xdr:nvCxnSpPr>
      <xdr:spPr>
        <a:xfrm>
          <a:off x="957943" y="4131128"/>
          <a:ext cx="572861" cy="4291694"/>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9</xdr:col>
      <xdr:colOff>277090</xdr:colOff>
      <xdr:row>8</xdr:row>
      <xdr:rowOff>77932</xdr:rowOff>
    </xdr:from>
    <xdr:to>
      <xdr:col>14</xdr:col>
      <xdr:colOff>173264</xdr:colOff>
      <xdr:row>45</xdr:row>
      <xdr:rowOff>50719</xdr:rowOff>
    </xdr:to>
    <xdr:pic>
      <xdr:nvPicPr>
        <xdr:cNvPr id="5" name="図 4"/>
        <xdr:cNvPicPr>
          <a:picLocks noChangeAspect="1"/>
        </xdr:cNvPicPr>
      </xdr:nvPicPr>
      <xdr:blipFill>
        <a:blip xmlns:r="http://schemas.openxmlformats.org/officeDocument/2006/relationships" r:embed="rId3"/>
        <a:stretch>
          <a:fillRect/>
        </a:stretch>
      </xdr:blipFill>
      <xdr:spPr>
        <a:xfrm>
          <a:off x="10079181" y="11698432"/>
          <a:ext cx="10096583" cy="6380514"/>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6</xdr:col>
      <xdr:colOff>883309</xdr:colOff>
      <xdr:row>24</xdr:row>
      <xdr:rowOff>149679</xdr:rowOff>
    </xdr:from>
    <xdr:to>
      <xdr:col>7</xdr:col>
      <xdr:colOff>13607</xdr:colOff>
      <xdr:row>29</xdr:row>
      <xdr:rowOff>40821</xdr:rowOff>
    </xdr:to>
    <xdr:cxnSp macro="">
      <xdr:nvCxnSpPr>
        <xdr:cNvPr id="6" name="直線コネクタ 5"/>
        <xdr:cNvCxnSpPr>
          <a:endCxn id="3" idx="3"/>
        </xdr:cNvCxnSpPr>
      </xdr:nvCxnSpPr>
      <xdr:spPr>
        <a:xfrm flipH="1">
          <a:off x="5999595" y="10246179"/>
          <a:ext cx="273298" cy="775606"/>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4</xdr:col>
      <xdr:colOff>898071</xdr:colOff>
      <xdr:row>3</xdr:row>
      <xdr:rowOff>680357</xdr:rowOff>
    </xdr:from>
    <xdr:to>
      <xdr:col>9</xdr:col>
      <xdr:colOff>843642</xdr:colOff>
      <xdr:row>13</xdr:row>
      <xdr:rowOff>108857</xdr:rowOff>
    </xdr:to>
    <xdr:cxnSp macro="">
      <xdr:nvCxnSpPr>
        <xdr:cNvPr id="7" name="直線コネクタ 6"/>
        <xdr:cNvCxnSpPr/>
      </xdr:nvCxnSpPr>
      <xdr:spPr>
        <a:xfrm>
          <a:off x="3736521" y="4185557"/>
          <a:ext cx="6889296" cy="4038600"/>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twoCellAnchor>
    <xdr:from>
      <xdr:col>6</xdr:col>
      <xdr:colOff>1088571</xdr:colOff>
      <xdr:row>3</xdr:row>
      <xdr:rowOff>762000</xdr:rowOff>
    </xdr:from>
    <xdr:to>
      <xdr:col>15</xdr:col>
      <xdr:colOff>1673679</xdr:colOff>
      <xdr:row>18</xdr:row>
      <xdr:rowOff>40821</xdr:rowOff>
    </xdr:to>
    <xdr:cxnSp macro="">
      <xdr:nvCxnSpPr>
        <xdr:cNvPr id="8" name="直線コネクタ 7"/>
        <xdr:cNvCxnSpPr/>
      </xdr:nvCxnSpPr>
      <xdr:spPr>
        <a:xfrm>
          <a:off x="6213021" y="4267200"/>
          <a:ext cx="15758433" cy="4746171"/>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14</xdr:col>
      <xdr:colOff>1152897</xdr:colOff>
      <xdr:row>6</xdr:row>
      <xdr:rowOff>2156116</xdr:rowOff>
    </xdr:from>
    <xdr:to>
      <xdr:col>24</xdr:col>
      <xdr:colOff>92776</xdr:colOff>
      <xdr:row>77</xdr:row>
      <xdr:rowOff>4289</xdr:rowOff>
    </xdr:to>
    <xdr:pic>
      <xdr:nvPicPr>
        <xdr:cNvPr id="9" name="図 8"/>
        <xdr:cNvPicPr>
          <a:picLocks noChangeAspect="1"/>
        </xdr:cNvPicPr>
      </xdr:nvPicPr>
      <xdr:blipFill>
        <a:blip xmlns:r="http://schemas.openxmlformats.org/officeDocument/2006/relationships" r:embed="rId4"/>
        <a:stretch>
          <a:fillRect/>
        </a:stretch>
      </xdr:blipFill>
      <xdr:spPr>
        <a:xfrm>
          <a:off x="21155397" y="11421343"/>
          <a:ext cx="9815697" cy="12672537"/>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26</xdr:col>
      <xdr:colOff>598712</xdr:colOff>
      <xdr:row>8</xdr:row>
      <xdr:rowOff>149680</xdr:rowOff>
    </xdr:from>
    <xdr:to>
      <xdr:col>42</xdr:col>
      <xdr:colOff>68036</xdr:colOff>
      <xdr:row>86</xdr:row>
      <xdr:rowOff>66904</xdr:rowOff>
    </xdr:to>
    <xdr:pic>
      <xdr:nvPicPr>
        <xdr:cNvPr id="10" name="図 9"/>
        <xdr:cNvPicPr>
          <a:picLocks noChangeAspect="1"/>
        </xdr:cNvPicPr>
      </xdr:nvPicPr>
      <xdr:blipFill>
        <a:blip xmlns:r="http://schemas.openxmlformats.org/officeDocument/2006/relationships" r:embed="rId5"/>
        <a:stretch>
          <a:fillRect/>
        </a:stretch>
      </xdr:blipFill>
      <xdr:spPr>
        <a:xfrm>
          <a:off x="30840587" y="7407730"/>
          <a:ext cx="10442123" cy="13777458"/>
        </a:xfrm>
        <a:prstGeom prst="snip2DiagRect">
          <a:avLst/>
        </a:prstGeom>
        <a:solidFill>
          <a:srgbClr val="FFFFFF">
            <a:shade val="85000"/>
          </a:srgbClr>
        </a:solidFill>
        <a:ln w="88900" cap="sq">
          <a:solidFill>
            <a:srgbClr val="FFFFFF"/>
          </a:solidFill>
          <a:miter lim="800000"/>
        </a:ln>
        <a:effectLst>
          <a:outerShdw blurRad="88900" algn="tl" rotWithShape="0">
            <a:srgbClr val="000000">
              <a:alpha val="45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26</xdr:col>
      <xdr:colOff>285749</xdr:colOff>
      <xdr:row>88</xdr:row>
      <xdr:rowOff>122463</xdr:rowOff>
    </xdr:from>
    <xdr:to>
      <xdr:col>41</xdr:col>
      <xdr:colOff>534612</xdr:colOff>
      <xdr:row>104</xdr:row>
      <xdr:rowOff>95248</xdr:rowOff>
    </xdr:to>
    <xdr:pic>
      <xdr:nvPicPr>
        <xdr:cNvPr id="11" name="図 10"/>
        <xdr:cNvPicPr>
          <a:picLocks noChangeAspect="1"/>
        </xdr:cNvPicPr>
      </xdr:nvPicPr>
      <xdr:blipFill>
        <a:blip xmlns:r="http://schemas.openxmlformats.org/officeDocument/2006/relationships" r:embed="rId6"/>
        <a:stretch>
          <a:fillRect/>
        </a:stretch>
      </xdr:blipFill>
      <xdr:spPr>
        <a:xfrm>
          <a:off x="30527624" y="21096513"/>
          <a:ext cx="10535862" cy="2715985"/>
        </a:xfrm>
        <a:prstGeom prst="snip2DiagRect">
          <a:avLst/>
        </a:prstGeom>
        <a:solidFill>
          <a:srgbClr val="FFFFFF">
            <a:shade val="85000"/>
          </a:srgbClr>
        </a:solidFill>
        <a:ln w="88900" cap="sq">
          <a:solidFill>
            <a:srgbClr val="FFFFFF"/>
          </a:solidFill>
          <a:miter lim="800000"/>
        </a:ln>
        <a:effectLst>
          <a:outerShdw blurRad="88900" algn="tl" rotWithShape="0">
            <a:srgbClr val="000000">
              <a:alpha val="45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xdr:from>
      <xdr:col>5</xdr:col>
      <xdr:colOff>857250</xdr:colOff>
      <xdr:row>19</xdr:row>
      <xdr:rowOff>68035</xdr:rowOff>
    </xdr:from>
    <xdr:to>
      <xdr:col>7</xdr:col>
      <xdr:colOff>476250</xdr:colOff>
      <xdr:row>24</xdr:row>
      <xdr:rowOff>163286</xdr:rowOff>
    </xdr:to>
    <xdr:sp macro="" textlink="">
      <xdr:nvSpPr>
        <xdr:cNvPr id="13" name="正方形/長方形 12"/>
        <xdr:cNvSpPr/>
      </xdr:nvSpPr>
      <xdr:spPr>
        <a:xfrm>
          <a:off x="4830536" y="9280071"/>
          <a:ext cx="1905000" cy="979715"/>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2</xdr:col>
      <xdr:colOff>0</xdr:colOff>
      <xdr:row>74</xdr:row>
      <xdr:rowOff>0</xdr:rowOff>
    </xdr:from>
    <xdr:to>
      <xdr:col>11</xdr:col>
      <xdr:colOff>1050385</xdr:colOff>
      <xdr:row>87</xdr:row>
      <xdr:rowOff>148825</xdr:rowOff>
    </xdr:to>
    <xdr:pic>
      <xdr:nvPicPr>
        <xdr:cNvPr id="14" name="図 13"/>
        <xdr:cNvPicPr>
          <a:picLocks noChangeAspect="1"/>
        </xdr:cNvPicPr>
      </xdr:nvPicPr>
      <xdr:blipFill>
        <a:blip xmlns:r="http://schemas.openxmlformats.org/officeDocument/2006/relationships" r:embed="rId7"/>
        <a:stretch>
          <a:fillRect/>
        </a:stretch>
      </xdr:blipFill>
      <xdr:spPr>
        <a:xfrm>
          <a:off x="680357" y="19444607"/>
          <a:ext cx="16940893" cy="2448433"/>
        </a:xfrm>
        <a:prstGeom prst="rect">
          <a:avLst/>
        </a:prstGeom>
      </xdr:spPr>
    </xdr:pic>
    <xdr:clientData/>
  </xdr:twoCellAnchor>
  <xdr:twoCellAnchor editAs="oneCell">
    <xdr:from>
      <xdr:col>2</xdr:col>
      <xdr:colOff>0</xdr:colOff>
      <xdr:row>92</xdr:row>
      <xdr:rowOff>0</xdr:rowOff>
    </xdr:from>
    <xdr:to>
      <xdr:col>12</xdr:col>
      <xdr:colOff>287395</xdr:colOff>
      <xdr:row>106</xdr:row>
      <xdr:rowOff>-1</xdr:rowOff>
    </xdr:to>
    <xdr:pic>
      <xdr:nvPicPr>
        <xdr:cNvPr id="15" name="図 14"/>
        <xdr:cNvPicPr>
          <a:picLocks noChangeAspect="1"/>
        </xdr:cNvPicPr>
      </xdr:nvPicPr>
      <xdr:blipFill>
        <a:blip xmlns:r="http://schemas.openxmlformats.org/officeDocument/2006/relationships" r:embed="rId8"/>
        <a:stretch>
          <a:fillRect/>
        </a:stretch>
      </xdr:blipFill>
      <xdr:spPr>
        <a:xfrm>
          <a:off x="680357" y="22628679"/>
          <a:ext cx="17407494" cy="2476500"/>
        </a:xfrm>
        <a:prstGeom prst="rect">
          <a:avLst/>
        </a:prstGeom>
      </xdr:spPr>
    </xdr:pic>
    <xdr:clientData/>
  </xdr:twoCellAnchor>
  <xdr:twoCellAnchor editAs="oneCell">
    <xdr:from>
      <xdr:col>2</xdr:col>
      <xdr:colOff>0</xdr:colOff>
      <xdr:row>108</xdr:row>
      <xdr:rowOff>68037</xdr:rowOff>
    </xdr:from>
    <xdr:to>
      <xdr:col>12</xdr:col>
      <xdr:colOff>185498</xdr:colOff>
      <xdr:row>119</xdr:row>
      <xdr:rowOff>173181</xdr:rowOff>
    </xdr:to>
    <xdr:pic>
      <xdr:nvPicPr>
        <xdr:cNvPr id="16" name="図 15"/>
        <xdr:cNvPicPr>
          <a:picLocks noChangeAspect="1"/>
        </xdr:cNvPicPr>
      </xdr:nvPicPr>
      <xdr:blipFill>
        <a:blip xmlns:r="http://schemas.openxmlformats.org/officeDocument/2006/relationships" r:embed="rId9"/>
        <a:stretch>
          <a:fillRect/>
        </a:stretch>
      </xdr:blipFill>
      <xdr:spPr>
        <a:xfrm>
          <a:off x="680357" y="25527001"/>
          <a:ext cx="17305597" cy="2054678"/>
        </a:xfrm>
        <a:prstGeom prst="rect">
          <a:avLst/>
        </a:prstGeom>
      </xdr:spPr>
    </xdr:pic>
    <xdr:clientData/>
  </xdr:twoCellAnchor>
  <xdr:twoCellAnchor editAs="oneCell">
    <xdr:from>
      <xdr:col>2</xdr:col>
      <xdr:colOff>0</xdr:colOff>
      <xdr:row>122</xdr:row>
      <xdr:rowOff>0</xdr:rowOff>
    </xdr:from>
    <xdr:to>
      <xdr:col>12</xdr:col>
      <xdr:colOff>215401</xdr:colOff>
      <xdr:row>153</xdr:row>
      <xdr:rowOff>169828</xdr:rowOff>
    </xdr:to>
    <xdr:pic>
      <xdr:nvPicPr>
        <xdr:cNvPr id="17" name="図 16"/>
        <xdr:cNvPicPr>
          <a:picLocks noChangeAspect="1"/>
        </xdr:cNvPicPr>
      </xdr:nvPicPr>
      <xdr:blipFill>
        <a:blip xmlns:r="http://schemas.openxmlformats.org/officeDocument/2006/relationships" r:embed="rId10"/>
        <a:stretch>
          <a:fillRect/>
        </a:stretch>
      </xdr:blipFill>
      <xdr:spPr>
        <a:xfrm>
          <a:off x="680357" y="27935464"/>
          <a:ext cx="17335500" cy="5653507"/>
        </a:xfrm>
        <a:prstGeom prst="rect">
          <a:avLst/>
        </a:prstGeom>
      </xdr:spPr>
    </xdr:pic>
    <xdr:clientData/>
  </xdr:twoCellAnchor>
  <xdr:twoCellAnchor>
    <xdr:from>
      <xdr:col>1</xdr:col>
      <xdr:colOff>489858</xdr:colOff>
      <xdr:row>3</xdr:row>
      <xdr:rowOff>666749</xdr:rowOff>
    </xdr:from>
    <xdr:to>
      <xdr:col>3</xdr:col>
      <xdr:colOff>190501</xdr:colOff>
      <xdr:row>73</xdr:row>
      <xdr:rowOff>108857</xdr:rowOff>
    </xdr:to>
    <xdr:cxnSp macro="">
      <xdr:nvCxnSpPr>
        <xdr:cNvPr id="18" name="直線コネクタ 17"/>
        <xdr:cNvCxnSpPr/>
      </xdr:nvCxnSpPr>
      <xdr:spPr>
        <a:xfrm>
          <a:off x="489858" y="4163785"/>
          <a:ext cx="979714" cy="14831786"/>
        </a:xfrm>
        <a:prstGeom prst="line">
          <a:avLst/>
        </a:prstGeom>
        <a:ln w="3810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13</xdr:row>
      <xdr:rowOff>0</xdr:rowOff>
    </xdr:from>
    <xdr:to>
      <xdr:col>3</xdr:col>
      <xdr:colOff>476250</xdr:colOff>
      <xdr:row>25</xdr:row>
      <xdr:rowOff>9525</xdr:rowOff>
    </xdr:to>
    <xdr:sp macro="" textlink="">
      <xdr:nvSpPr>
        <xdr:cNvPr id="3" name="テキスト ボックス 2"/>
        <xdr:cNvSpPr txBox="1"/>
      </xdr:nvSpPr>
      <xdr:spPr>
        <a:xfrm>
          <a:off x="0" y="4105275"/>
          <a:ext cx="5781675" cy="2066925"/>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t>税込→税抜　端数の取扱いについて</a:t>
          </a:r>
          <a:endParaRPr kumimoji="1" lang="en-US" altLang="ja-JP" sz="1100" b="1"/>
        </a:p>
        <a:p>
          <a:r>
            <a:rPr kumimoji="1" lang="ja-JP" altLang="en-US" sz="1100" b="1" u="sng">
              <a:solidFill>
                <a:srgbClr val="FF0000"/>
              </a:solidFill>
            </a:rPr>
            <a:t>原則：税抜</a:t>
          </a:r>
          <a:r>
            <a:rPr kumimoji="1" lang="en-US" altLang="ja-JP" sz="1100" b="1" u="sng">
              <a:solidFill>
                <a:srgbClr val="FF0000"/>
              </a:solidFill>
            </a:rPr>
            <a:t>×1.1</a:t>
          </a:r>
          <a:r>
            <a:rPr kumimoji="1" lang="ja-JP" altLang="en-US" sz="1100" b="1" u="sng">
              <a:solidFill>
                <a:srgbClr val="FF0000"/>
              </a:solidFill>
            </a:rPr>
            <a:t>＝税込（端数切捨て）</a:t>
          </a:r>
          <a:endParaRPr kumimoji="1" lang="en-US" altLang="ja-JP" sz="1100" b="1" u="sng">
            <a:solidFill>
              <a:srgbClr val="FF0000"/>
            </a:solidFill>
          </a:endParaRPr>
        </a:p>
        <a:p>
          <a:endParaRPr kumimoji="1" lang="en-US" altLang="ja-JP" sz="1100" b="1"/>
        </a:p>
        <a:p>
          <a:r>
            <a:rPr kumimoji="1" lang="ja-JP" altLang="en-US" sz="1100"/>
            <a:t>例）見積合計が５万円（税込）の場合</a:t>
          </a:r>
          <a:endParaRPr kumimoji="1" lang="en-US" altLang="ja-JP" sz="1100"/>
        </a:p>
        <a:p>
          <a:r>
            <a:rPr kumimoji="1" lang="en-US" altLang="ja-JP" sz="1100"/>
            <a:t>50,000÷1.1</a:t>
          </a:r>
          <a:r>
            <a:rPr kumimoji="1" lang="ja-JP" altLang="en-US" sz="1100"/>
            <a:t>＝</a:t>
          </a:r>
          <a:r>
            <a:rPr kumimoji="1" lang="en-US" altLang="ja-JP" sz="1100"/>
            <a:t>45,454.54545454</a:t>
          </a:r>
          <a:r>
            <a:rPr kumimoji="1" lang="ja-JP" altLang="en-US" sz="1100"/>
            <a:t>・・・</a:t>
          </a:r>
          <a:endParaRPr kumimoji="1" lang="en-US" altLang="ja-JP" sz="1100"/>
        </a:p>
        <a:p>
          <a:r>
            <a:rPr kumimoji="1" lang="ja-JP" altLang="en-US" sz="1100"/>
            <a:t>端数切捨て：</a:t>
          </a:r>
          <a:r>
            <a:rPr kumimoji="1" lang="en-US" altLang="ja-JP" sz="1100"/>
            <a:t>45,454×1.1</a:t>
          </a:r>
          <a:r>
            <a:rPr kumimoji="1" lang="ja-JP" altLang="en-US" sz="1100"/>
            <a:t>＝</a:t>
          </a:r>
          <a:r>
            <a:rPr kumimoji="1" lang="en-US" altLang="ja-JP" sz="1100"/>
            <a:t>49,999.4</a:t>
          </a:r>
          <a:r>
            <a:rPr kumimoji="1" lang="ja-JP" altLang="en-US" sz="1100"/>
            <a:t>･･･</a:t>
          </a:r>
          <a:r>
            <a:rPr kumimoji="1" lang="ja-JP" altLang="en-US" sz="1100" b="1">
              <a:solidFill>
                <a:srgbClr val="FF0000"/>
              </a:solidFill>
            </a:rPr>
            <a:t>ＮＧ</a:t>
          </a:r>
          <a:endParaRPr kumimoji="1" lang="en-US" altLang="ja-JP" sz="1100" b="1">
            <a:solidFill>
              <a:srgbClr val="FF0000"/>
            </a:solidFill>
          </a:endParaRPr>
        </a:p>
        <a:p>
          <a:r>
            <a:rPr kumimoji="1" lang="ja-JP" altLang="en-US" sz="1100"/>
            <a:t>端数切上げ：</a:t>
          </a:r>
          <a:r>
            <a:rPr kumimoji="1" lang="en-US" altLang="ja-JP" sz="1100"/>
            <a:t>45,455×1.1</a:t>
          </a:r>
          <a:r>
            <a:rPr kumimoji="1" lang="ja-JP" altLang="en-US" sz="1100"/>
            <a:t>＝</a:t>
          </a:r>
          <a:r>
            <a:rPr kumimoji="1" lang="en-US" altLang="ja-JP" sz="1100"/>
            <a:t>50,000.5</a:t>
          </a:r>
          <a:r>
            <a:rPr kumimoji="1" lang="ja-JP" altLang="en-US" sz="1100"/>
            <a:t>･･･</a:t>
          </a:r>
          <a:r>
            <a:rPr kumimoji="1" lang="ja-JP" altLang="en-US" sz="1100" b="1">
              <a:solidFill>
                <a:srgbClr val="FF0000"/>
              </a:solidFill>
            </a:rPr>
            <a:t>ＯＫ</a:t>
          </a:r>
          <a:endParaRPr kumimoji="1" lang="en-US" altLang="ja-JP" sz="1100"/>
        </a:p>
        <a:p>
          <a:r>
            <a:rPr kumimoji="1" lang="ja-JP" altLang="en-US" sz="1100"/>
            <a:t>補助対象経費：</a:t>
          </a:r>
          <a:r>
            <a:rPr kumimoji="1" lang="en-US" altLang="ja-JP" sz="1100" b="1" u="sng"/>
            <a:t>45,455</a:t>
          </a:r>
          <a:r>
            <a:rPr kumimoji="1" lang="ja-JP" altLang="en-US" sz="1100" b="1" u="sng"/>
            <a:t>円</a:t>
          </a:r>
          <a:endParaRPr kumimoji="1" lang="en-US" altLang="ja-JP" sz="1100" b="1" u="sng"/>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32076;&#37329;D\&#32076;&#21942;&#38761;&#26032;&#35036;&#21161;&#37329;&#20491;&#20154;&#12501;&#12457;&#12523;&#12480;\01&#32076;&#21942;&#38761;&#26032;&#35036;&#21161;&#37329;&#65288;&#20491;&#20154;&#65289;\&#65330;&#65301;&#12288;&#35036;&#21161;&#37329;&#20132;&#20184;&#12501;&#12457;&#12523;&#12480;\&#65330;&#65301;&#35211;&#36796;&#12415;&#35519;&#26619;99\01_&#20316;&#25104;&#20363;&#9734;&#20316;&#25104;&#20363;&#9734;mejiron_jigyoumeisa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総括表作成例"/>
      <sheetName val="1"/>
      <sheetName val="2"/>
      <sheetName val="3"/>
      <sheetName val="4"/>
      <sheetName val="リスト"/>
    </sheetNames>
    <sheetDataSet>
      <sheetData sheetId="0"/>
      <sheetData sheetId="1"/>
      <sheetData sheetId="2"/>
      <sheetData sheetId="3"/>
      <sheetData sheetId="4"/>
      <sheetData sheetId="5"/>
      <sheetData sheetId="6">
        <row r="2">
          <cell r="B2" t="str">
            <v>小規模</v>
          </cell>
          <cell r="J2" t="str">
            <v>販路開拓事業</v>
          </cell>
          <cell r="BM2" t="str">
            <v>税抜</v>
          </cell>
        </row>
        <row r="3">
          <cell r="B3" t="str">
            <v>一般</v>
          </cell>
          <cell r="BM3" t="str">
            <v>税込</v>
          </cell>
        </row>
      </sheetData>
    </sheetDataSet>
  </externalBook>
</externalLink>
</file>

<file path=xl/tables/table1.xml><?xml version="1.0" encoding="utf-8"?>
<table xmlns="http://schemas.openxmlformats.org/spreadsheetml/2006/main" id="4" name="テーブル4" displayName="テーブル4" ref="A3:O13" totalsRowShown="0" headerRowDxfId="143" dataDxfId="141" headerRowBorderDxfId="142" tableBorderDxfId="140" totalsRowBorderDxfId="139">
  <autoFilter ref="A3:O13"/>
  <tableColumns count="15">
    <tableColumn id="1" name="事業者No" dataDxfId="138"/>
    <tableColumn id="2" name="積算No" dataDxfId="137"/>
    <tableColumn id="3" name="枠" dataDxfId="136"/>
    <tableColumn id="4" name="事業者名" dataDxfId="135"/>
    <tableColumn id="5" name="事業区分１" dataDxfId="134"/>
    <tableColumn id="6" name="事業区分２" dataDxfId="133"/>
    <tableColumn id="7" name="経費区分" dataDxfId="132"/>
    <tableColumn id="8" name="内容" dataDxfId="131"/>
    <tableColumn id="9" name="具体的内容" dataDxfId="130"/>
    <tableColumn id="10" name="積算式" dataDxfId="129">
      <calculatedColumnFormula>リスト!BM2</calculatedColumnFormula>
    </tableColumn>
    <tableColumn id="13" name="積算備考" dataDxfId="128"/>
    <tableColumn id="12" name="補助対象経費" dataDxfId="4" dataCellStyle="桁区切り">
      <calculatedColumnFormula>リスト!BN2</calculatedColumnFormula>
    </tableColumn>
    <tableColumn id="14" name="実施予定始期" dataDxfId="127"/>
    <tableColumn id="15" name="実施予定終期" dataDxfId="126"/>
    <tableColumn id="16" name="発注予定先等" dataDxfId="125"/>
  </tableColumns>
  <tableStyleInfo name="TableStyleLight15" showFirstColumn="0" showLastColumn="0" showRowStripes="1" showColumnStripes="0"/>
</table>
</file>

<file path=xl/tables/table10.xml><?xml version="1.0" encoding="utf-8"?>
<table xmlns="http://schemas.openxmlformats.org/spreadsheetml/2006/main" id="22" name="テーブル141617181920212223" displayName="テーブル141617181920212223" ref="A1:H12" totalsRowShown="0" headerRowDxfId="43" tableBorderDxfId="42">
  <autoFilter ref="A1:H12"/>
  <tableColumns count="8">
    <tableColumn id="1" name="項目名" dataDxfId="41"/>
    <tableColumn id="2" name="単価（税抜）" dataDxfId="40" dataCellStyle="桁区切り"/>
    <tableColumn id="3" name="数量" dataDxfId="39" dataCellStyle="桁区切り"/>
    <tableColumn id="4" name="単位名" dataDxfId="38"/>
    <tableColumn id="5" name="積算金額" dataDxfId="37" dataCellStyle="桁区切り"/>
    <tableColumn id="6" name="テキスト" dataDxfId="36"/>
    <tableColumn id="7" name="テキスト判定" dataDxfId="35"/>
    <tableColumn id="8" name="総括表送り出し" dataDxfId="34"/>
  </tableColumns>
  <tableStyleInfo name="TableStyleLight8" showFirstColumn="0" showLastColumn="0" showRowStripes="1" showColumnStripes="0"/>
</table>
</file>

<file path=xl/tables/table11.xml><?xml version="1.0" encoding="utf-8"?>
<table xmlns="http://schemas.openxmlformats.org/spreadsheetml/2006/main" id="23" name="テーブル14161718192021222324" displayName="テーブル14161718192021222324" ref="A1:H12" totalsRowShown="0" tableBorderDxfId="33">
  <autoFilter ref="A1:H12"/>
  <tableColumns count="8">
    <tableColumn id="1" name="項目名" dataDxfId="32"/>
    <tableColumn id="2" name="単価（税抜）" dataDxfId="31" dataCellStyle="桁区切り"/>
    <tableColumn id="3" name="数量" dataDxfId="30" dataCellStyle="桁区切り"/>
    <tableColumn id="4" name="単位名" dataDxfId="29"/>
    <tableColumn id="5" name="積算金額" dataDxfId="28" dataCellStyle="桁区切り"/>
    <tableColumn id="6" name="テキスト" dataDxfId="27"/>
    <tableColumn id="7" name="テキスト判定" dataDxfId="26"/>
    <tableColumn id="8" name="総括表送り出し" dataDxfId="25"/>
  </tableColumns>
  <tableStyleInfo name="TableStyleLight8" showFirstColumn="0" showLastColumn="0" showRowStripes="1" showColumnStripes="0"/>
</table>
</file>

<file path=xl/tables/table12.xml><?xml version="1.0" encoding="utf-8"?>
<table xmlns="http://schemas.openxmlformats.org/spreadsheetml/2006/main" id="1" name="テーブル42" displayName="テーブル42" ref="A3:O7" totalsRowShown="0" headerRowDxfId="24" dataDxfId="22" headerRowBorderDxfId="23" tableBorderDxfId="21" totalsRowBorderDxfId="20">
  <autoFilter ref="A3:O7"/>
  <tableColumns count="15">
    <tableColumn id="1" name="事業者No" dataDxfId="19"/>
    <tableColumn id="2" name="積算No" dataDxfId="18"/>
    <tableColumn id="3" name="枠" dataDxfId="17"/>
    <tableColumn id="4" name="事業者名" dataDxfId="16"/>
    <tableColumn id="5" name="事業区分１" dataDxfId="15"/>
    <tableColumn id="6" name="事業区分２" dataDxfId="14"/>
    <tableColumn id="7" name="経費区分" dataDxfId="13"/>
    <tableColumn id="8" name="内容" dataDxfId="12"/>
    <tableColumn id="9" name="具体的内容" dataDxfId="11"/>
    <tableColumn id="10" name="積算式" dataDxfId="10"/>
    <tableColumn id="17" name="積算備考" dataDxfId="9"/>
    <tableColumn id="12" name="税抜金額（円）_x000a_補助対象経費" dataDxfId="8" dataCellStyle="桁区切り"/>
    <tableColumn id="14" name="実施予定始期" dataDxfId="7"/>
    <tableColumn id="15" name="実施予定終期" dataDxfId="6"/>
    <tableColumn id="16" name="発注予定先等" dataDxfId="5"/>
  </tableColumns>
  <tableStyleInfo name="TableStyleLight15" showFirstColumn="0" showLastColumn="0" showRowStripes="1" showColumnStripes="0"/>
</table>
</file>

<file path=xl/tables/table2.xml><?xml version="1.0" encoding="utf-8"?>
<table xmlns="http://schemas.openxmlformats.org/spreadsheetml/2006/main" id="14" name="テーブル14" displayName="テーブル14" ref="A1:H12" totalsRowShown="0" headerRowDxfId="124" dataDxfId="123" tableBorderDxfId="122">
  <autoFilter ref="A1:H12"/>
  <tableColumns count="8">
    <tableColumn id="1" name="項目名" dataDxfId="121"/>
    <tableColumn id="2" name="単価（税抜）" dataDxfId="120" dataCellStyle="桁区切り"/>
    <tableColumn id="3" name="数量" dataDxfId="119" dataCellStyle="桁区切り"/>
    <tableColumn id="4" name="単位名" dataDxfId="118"/>
    <tableColumn id="5" name="積算金額" dataDxfId="117" dataCellStyle="桁区切り"/>
    <tableColumn id="6" name="テキスト" dataDxfId="116"/>
    <tableColumn id="7" name="テキスト判定" dataDxfId="115"/>
    <tableColumn id="8" name="総括表送り出し" dataDxfId="114"/>
  </tableColumns>
  <tableStyleInfo name="TableStyleLight8" showFirstColumn="0" showLastColumn="0" showRowStripes="1" showColumnStripes="0"/>
</table>
</file>

<file path=xl/tables/table3.xml><?xml version="1.0" encoding="utf-8"?>
<table xmlns="http://schemas.openxmlformats.org/spreadsheetml/2006/main" id="15" name="テーブル1416" displayName="テーブル1416" ref="A1:H12" totalsRowShown="0" headerRowDxfId="113" tableBorderDxfId="112">
  <autoFilter ref="A1:H12"/>
  <tableColumns count="8">
    <tableColumn id="1" name="項目名" dataDxfId="111"/>
    <tableColumn id="2" name="単価（税抜）" dataDxfId="110" dataCellStyle="桁区切り"/>
    <tableColumn id="3" name="数量" dataDxfId="109" dataCellStyle="桁区切り"/>
    <tableColumn id="4" name="単位名" dataDxfId="108"/>
    <tableColumn id="5" name="積算金額" dataDxfId="107" dataCellStyle="桁区切り"/>
    <tableColumn id="6" name="テキスト" dataDxfId="106"/>
    <tableColumn id="7" name="テキスト判定" dataDxfId="105"/>
    <tableColumn id="8" name="総括表送り出し" dataDxfId="104"/>
  </tableColumns>
  <tableStyleInfo name="TableStyleLight8" showFirstColumn="0" showLastColumn="0" showRowStripes="1" showColumnStripes="0"/>
</table>
</file>

<file path=xl/tables/table4.xml><?xml version="1.0" encoding="utf-8"?>
<table xmlns="http://schemas.openxmlformats.org/spreadsheetml/2006/main" id="16" name="テーブル141617" displayName="テーブル141617" ref="A1:H12" totalsRowShown="0" headerRowDxfId="103" tableBorderDxfId="102">
  <autoFilter ref="A1:H12"/>
  <tableColumns count="8">
    <tableColumn id="1" name="項目名" dataDxfId="101"/>
    <tableColumn id="2" name="単価（税抜）" dataDxfId="100" dataCellStyle="桁区切り"/>
    <tableColumn id="3" name="数量" dataDxfId="99" dataCellStyle="桁区切り"/>
    <tableColumn id="4" name="単位名" dataDxfId="98"/>
    <tableColumn id="5" name="積算金額" dataDxfId="97" dataCellStyle="桁区切り"/>
    <tableColumn id="6" name="テキスト" dataDxfId="96"/>
    <tableColumn id="7" name="テキスト判定" dataDxfId="95"/>
    <tableColumn id="8" name="総括表送り出し" dataDxfId="94"/>
  </tableColumns>
  <tableStyleInfo name="TableStyleLight8" showFirstColumn="0" showLastColumn="0" showRowStripes="1" showColumnStripes="0"/>
</table>
</file>

<file path=xl/tables/table5.xml><?xml version="1.0" encoding="utf-8"?>
<table xmlns="http://schemas.openxmlformats.org/spreadsheetml/2006/main" id="17" name="テーブル14161718" displayName="テーブル14161718" ref="A1:H12" totalsRowShown="0" headerRowDxfId="93" tableBorderDxfId="92">
  <autoFilter ref="A1:H12"/>
  <tableColumns count="8">
    <tableColumn id="1" name="項目名" dataDxfId="91"/>
    <tableColumn id="2" name="単価（税抜）" dataDxfId="90" dataCellStyle="桁区切り"/>
    <tableColumn id="3" name="数量" dataDxfId="89" dataCellStyle="桁区切り"/>
    <tableColumn id="4" name="単位名" dataDxfId="88"/>
    <tableColumn id="5" name="積算金額" dataDxfId="87" dataCellStyle="桁区切り"/>
    <tableColumn id="6" name="テキスト" dataDxfId="86"/>
    <tableColumn id="7" name="テキスト判定" dataDxfId="85"/>
    <tableColumn id="8" name="総括表送り出し" dataDxfId="84"/>
  </tableColumns>
  <tableStyleInfo name="TableStyleLight8" showFirstColumn="0" showLastColumn="0" showRowStripes="1" showColumnStripes="0"/>
</table>
</file>

<file path=xl/tables/table6.xml><?xml version="1.0" encoding="utf-8"?>
<table xmlns="http://schemas.openxmlformats.org/spreadsheetml/2006/main" id="18" name="テーブル1416171819" displayName="テーブル1416171819" ref="A1:H12" totalsRowShown="0" headerRowDxfId="83" tableBorderDxfId="82">
  <autoFilter ref="A1:H12"/>
  <tableColumns count="8">
    <tableColumn id="1" name="項目名" dataDxfId="81"/>
    <tableColumn id="2" name="単価（税抜）" dataDxfId="80" dataCellStyle="桁区切り"/>
    <tableColumn id="3" name="数量" dataDxfId="79" dataCellStyle="桁区切り"/>
    <tableColumn id="4" name="単位名" dataDxfId="78"/>
    <tableColumn id="5" name="積算金額" dataDxfId="77" dataCellStyle="桁区切り"/>
    <tableColumn id="6" name="テキスト" dataDxfId="76"/>
    <tableColumn id="7" name="テキスト判定" dataDxfId="75"/>
    <tableColumn id="8" name="総括表送り出し" dataDxfId="74"/>
  </tableColumns>
  <tableStyleInfo name="TableStyleLight8" showFirstColumn="0" showLastColumn="0" showRowStripes="1" showColumnStripes="0"/>
</table>
</file>

<file path=xl/tables/table7.xml><?xml version="1.0" encoding="utf-8"?>
<table xmlns="http://schemas.openxmlformats.org/spreadsheetml/2006/main" id="19" name="テーブル141617181920" displayName="テーブル141617181920" ref="A1:H12" totalsRowShown="0" headerRowDxfId="73" tableBorderDxfId="72">
  <autoFilter ref="A1:H12"/>
  <tableColumns count="8">
    <tableColumn id="1" name="項目名" dataDxfId="71"/>
    <tableColumn id="2" name="単価（税抜）" dataDxfId="70" dataCellStyle="桁区切り"/>
    <tableColumn id="3" name="数量" dataDxfId="69" dataCellStyle="桁区切り"/>
    <tableColumn id="4" name="単位名" dataDxfId="68"/>
    <tableColumn id="5" name="積算金額" dataDxfId="67" dataCellStyle="桁区切り"/>
    <tableColumn id="6" name="テキスト" dataDxfId="66"/>
    <tableColumn id="7" name="テキスト判定" dataDxfId="65"/>
    <tableColumn id="8" name="総括表送り出し" dataDxfId="64"/>
  </tableColumns>
  <tableStyleInfo name="TableStyleLight8" showFirstColumn="0" showLastColumn="0" showRowStripes="1" showColumnStripes="0"/>
</table>
</file>

<file path=xl/tables/table8.xml><?xml version="1.0" encoding="utf-8"?>
<table xmlns="http://schemas.openxmlformats.org/spreadsheetml/2006/main" id="20" name="テーブル14161718192021" displayName="テーブル14161718192021" ref="A1:H12" totalsRowShown="0" headerRowDxfId="63" tableBorderDxfId="62">
  <autoFilter ref="A1:H12"/>
  <tableColumns count="8">
    <tableColumn id="1" name="項目名" dataDxfId="61"/>
    <tableColumn id="2" name="単価（税抜）" dataDxfId="60" dataCellStyle="桁区切り"/>
    <tableColumn id="3" name="数量" dataDxfId="59" dataCellStyle="桁区切り"/>
    <tableColumn id="4" name="単位名" dataDxfId="58"/>
    <tableColumn id="5" name="積算金額" dataDxfId="57" dataCellStyle="桁区切り"/>
    <tableColumn id="6" name="テキスト" dataDxfId="56"/>
    <tableColumn id="7" name="テキスト判定" dataDxfId="55"/>
    <tableColumn id="8" name="総括表送り出し" dataDxfId="54"/>
  </tableColumns>
  <tableStyleInfo name="TableStyleLight8" showFirstColumn="0" showLastColumn="0" showRowStripes="1" showColumnStripes="0"/>
</table>
</file>

<file path=xl/tables/table9.xml><?xml version="1.0" encoding="utf-8"?>
<table xmlns="http://schemas.openxmlformats.org/spreadsheetml/2006/main" id="21" name="テーブル1416171819202122" displayName="テーブル1416171819202122" ref="A1:H12" totalsRowShown="0" headerRowDxfId="53" tableBorderDxfId="52">
  <autoFilter ref="A1:H12"/>
  <tableColumns count="8">
    <tableColumn id="1" name="項目名" dataDxfId="51"/>
    <tableColumn id="2" name="単価（税抜）" dataDxfId="50" dataCellStyle="桁区切り"/>
    <tableColumn id="3" name="数量" dataDxfId="49" dataCellStyle="桁区切り"/>
    <tableColumn id="4" name="単位名" dataDxfId="48"/>
    <tableColumn id="5" name="積算金額" dataDxfId="47" dataCellStyle="桁区切り"/>
    <tableColumn id="6" name="テキスト" dataDxfId="46"/>
    <tableColumn id="7" name="テキスト判定" dataDxfId="45"/>
    <tableColumn id="8" name="総括表送り出し" dataDxfId="44"/>
  </tableColumns>
  <tableStyleInfo name="TableStyleLight8"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2.xml"/><Relationship Id="rId1" Type="http://schemas.openxmlformats.org/officeDocument/2006/relationships/printerSettings" Target="../printerSettings/printerSettings12.bin"/><Relationship Id="rId5" Type="http://schemas.openxmlformats.org/officeDocument/2006/relationships/comments" Target="../comments2.xml"/><Relationship Id="rId4" Type="http://schemas.openxmlformats.org/officeDocument/2006/relationships/table" Target="../tables/table1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3"/>
  <sheetViews>
    <sheetView tabSelected="1" zoomScale="55" zoomScaleNormal="55" workbookViewId="0">
      <pane ySplit="3" topLeftCell="A4" activePane="bottomLeft" state="frozen"/>
      <selection activeCell="S4" sqref="S4"/>
      <selection pane="bottomLeft" activeCell="M4" sqref="M4"/>
    </sheetView>
  </sheetViews>
  <sheetFormatPr defaultRowHeight="13.5"/>
  <cols>
    <col min="1" max="1" width="10.875" style="4" hidden="1" customWidth="1"/>
    <col min="2" max="2" width="9" style="5" customWidth="1"/>
    <col min="3" max="3" width="13.125" style="4" bestFit="1" customWidth="1"/>
    <col min="4" max="4" width="20.375" customWidth="1"/>
    <col min="5" max="7" width="15" style="3" customWidth="1"/>
    <col min="8" max="8" width="15" style="12" customWidth="1"/>
    <col min="9" max="9" width="31.125" style="8" customWidth="1"/>
    <col min="10" max="10" width="30.75" style="117" bestFit="1" customWidth="1"/>
    <col min="11" max="11" width="30.75" style="3" customWidth="1"/>
    <col min="12" max="12" width="16.125" style="127" customWidth="1"/>
    <col min="13" max="13" width="14.25" style="1" customWidth="1"/>
    <col min="14" max="14" width="14.25" customWidth="1"/>
    <col min="15" max="15" width="30" customWidth="1"/>
    <col min="16" max="16" width="27.375" style="3" customWidth="1"/>
    <col min="17" max="17" width="23.25" bestFit="1" customWidth="1"/>
    <col min="18" max="18" width="13.75" bestFit="1" customWidth="1"/>
    <col min="19" max="19" width="32.375" bestFit="1" customWidth="1"/>
    <col min="20" max="21" width="34" bestFit="1" customWidth="1"/>
  </cols>
  <sheetData>
    <row r="1" spans="1:21" ht="159.75" customHeight="1">
      <c r="A1" s="18"/>
      <c r="B1" s="110" t="s">
        <v>154</v>
      </c>
      <c r="C1" s="111"/>
      <c r="D1" s="112"/>
      <c r="E1" s="113" t="s">
        <v>158</v>
      </c>
      <c r="F1" s="114"/>
      <c r="G1" s="115"/>
      <c r="H1" s="116"/>
      <c r="I1" s="115"/>
      <c r="K1" s="117"/>
      <c r="L1" s="118" t="s">
        <v>160</v>
      </c>
      <c r="M1" s="109"/>
      <c r="N1" s="109"/>
      <c r="O1" s="117"/>
      <c r="P1"/>
      <c r="Q1" s="142" t="s">
        <v>182</v>
      </c>
      <c r="R1" s="142"/>
      <c r="S1" s="142"/>
    </row>
    <row r="2" spans="1:21" ht="27" customHeight="1">
      <c r="B2" s="110"/>
      <c r="C2" s="111"/>
      <c r="D2" s="112"/>
      <c r="E2" s="119"/>
      <c r="F2" s="117"/>
      <c r="G2" s="117"/>
      <c r="H2" s="120"/>
      <c r="I2" s="117"/>
      <c r="K2" s="117"/>
      <c r="L2" s="68">
        <f>SUBTOTAL(109,総括表!$L$4:$L$13)</f>
        <v>0</v>
      </c>
      <c r="M2" s="109"/>
      <c r="N2" s="109"/>
      <c r="O2" s="117" t="s">
        <v>183</v>
      </c>
      <c r="P2" s="19"/>
      <c r="Q2" s="20" t="s">
        <v>155</v>
      </c>
      <c r="R2" s="20" t="s">
        <v>156</v>
      </c>
      <c r="S2" s="20" t="s">
        <v>197</v>
      </c>
      <c r="T2" s="82" t="s">
        <v>198</v>
      </c>
      <c r="U2" s="82" t="s">
        <v>199</v>
      </c>
    </row>
    <row r="3" spans="1:21" s="28" customFormat="1" ht="89.25" customHeight="1">
      <c r="A3" s="33" t="s">
        <v>153</v>
      </c>
      <c r="B3" s="121" t="s">
        <v>0</v>
      </c>
      <c r="C3" s="122" t="s">
        <v>128</v>
      </c>
      <c r="D3" s="123" t="s">
        <v>127</v>
      </c>
      <c r="E3" s="122" t="s">
        <v>1</v>
      </c>
      <c r="F3" s="122" t="s">
        <v>2</v>
      </c>
      <c r="G3" s="122" t="s">
        <v>3</v>
      </c>
      <c r="H3" s="122" t="s">
        <v>4</v>
      </c>
      <c r="I3" s="123" t="s">
        <v>151</v>
      </c>
      <c r="J3" s="124" t="s">
        <v>149</v>
      </c>
      <c r="K3" s="123" t="s">
        <v>175</v>
      </c>
      <c r="L3" s="125" t="s">
        <v>200</v>
      </c>
      <c r="M3" s="122" t="s">
        <v>142</v>
      </c>
      <c r="N3" s="122" t="s">
        <v>143</v>
      </c>
      <c r="O3" s="126" t="s">
        <v>152</v>
      </c>
      <c r="Q3" s="69" t="str">
        <f>IF(OR(総括表!$C4="一般枠（通常枠）",総括表!$C4="一般枠（賃上げ枠）"),"1/2","2/3")</f>
        <v>2/3</v>
      </c>
      <c r="R3" s="72">
        <f>IF($C4="一般",1500000,1000000)</f>
        <v>1000000</v>
      </c>
      <c r="S3" s="73">
        <f>IF($L$2*$Q$3&gt;=1000000,1000000,ROUNDDOWN($L$2*$Q$3,-3))</f>
        <v>0</v>
      </c>
      <c r="T3" s="73">
        <f>IF($L$2*$Q$3&gt;=1500000,1500000,ROUNDDOWN($L$2*$Q$3,-3))</f>
        <v>0</v>
      </c>
      <c r="U3" s="73">
        <f>IF($L$2*$Q$3&gt;=2000000,2000000,ROUNDDOWN($L$2*$Q$3,-3))</f>
        <v>0</v>
      </c>
    </row>
    <row r="4" spans="1:21" s="10" customFormat="1" ht="139.5" customHeight="1">
      <c r="A4" s="40"/>
      <c r="B4" s="41">
        <v>1</v>
      </c>
      <c r="C4" s="57"/>
      <c r="D4" s="57"/>
      <c r="E4" s="57"/>
      <c r="F4" s="57"/>
      <c r="G4" s="57"/>
      <c r="H4" s="57"/>
      <c r="I4" s="57"/>
      <c r="J4" s="66" t="str">
        <f>リスト!BM2</f>
        <v xml:space="preserve">
</v>
      </c>
      <c r="K4" s="70"/>
      <c r="L4" s="75">
        <f>リスト!BN2</f>
        <v>0</v>
      </c>
      <c r="M4" s="64"/>
      <c r="N4" s="64"/>
      <c r="O4" s="58"/>
      <c r="Q4" s="80"/>
      <c r="R4" s="80"/>
      <c r="S4" s="80"/>
      <c r="T4" s="94"/>
      <c r="U4" s="95"/>
    </row>
    <row r="5" spans="1:21" ht="139.5" customHeight="1">
      <c r="A5" s="42"/>
      <c r="B5" s="41">
        <v>2</v>
      </c>
      <c r="C5" s="57"/>
      <c r="D5" s="57"/>
      <c r="E5" s="57"/>
      <c r="F5" s="57"/>
      <c r="G5" s="57"/>
      <c r="H5" s="57"/>
      <c r="I5" s="57"/>
      <c r="J5" s="66" t="str">
        <f>リスト!BM3</f>
        <v xml:space="preserve">
</v>
      </c>
      <c r="K5" s="70"/>
      <c r="L5" s="75">
        <f>リスト!BN3</f>
        <v>0</v>
      </c>
      <c r="M5" s="64"/>
      <c r="N5" s="64"/>
      <c r="O5" s="58"/>
      <c r="P5"/>
      <c r="Q5" s="79"/>
      <c r="R5" s="79"/>
      <c r="S5" s="79"/>
      <c r="T5" s="93"/>
    </row>
    <row r="6" spans="1:21" ht="139.5" customHeight="1">
      <c r="A6" s="40"/>
      <c r="B6" s="41">
        <v>3</v>
      </c>
      <c r="C6" s="57"/>
      <c r="D6" s="57"/>
      <c r="E6" s="57"/>
      <c r="F6" s="57"/>
      <c r="G6" s="57"/>
      <c r="H6" s="57"/>
      <c r="I6" s="57"/>
      <c r="J6" s="66" t="str">
        <f>リスト!BM4</f>
        <v xml:space="preserve">
</v>
      </c>
      <c r="K6" s="70"/>
      <c r="L6" s="75">
        <f>リスト!BN4</f>
        <v>0</v>
      </c>
      <c r="M6" s="64"/>
      <c r="N6" s="64"/>
      <c r="O6" s="58"/>
      <c r="P6"/>
      <c r="Q6" s="79"/>
      <c r="R6" s="79"/>
      <c r="S6" s="79"/>
    </row>
    <row r="7" spans="1:21" ht="139.5" customHeight="1">
      <c r="A7" s="42"/>
      <c r="B7" s="41">
        <v>4</v>
      </c>
      <c r="C7" s="57"/>
      <c r="D7" s="57"/>
      <c r="E7" s="57"/>
      <c r="F7" s="57"/>
      <c r="G7" s="57"/>
      <c r="H7" s="57"/>
      <c r="I7" s="57"/>
      <c r="J7" s="66" t="str">
        <f>リスト!BM5</f>
        <v xml:space="preserve">
</v>
      </c>
      <c r="K7" s="70"/>
      <c r="L7" s="75">
        <f>リスト!BN5</f>
        <v>0</v>
      </c>
      <c r="M7" s="64"/>
      <c r="N7" s="64"/>
      <c r="O7" s="58"/>
      <c r="P7"/>
      <c r="Q7" s="79"/>
      <c r="R7" s="79"/>
      <c r="S7" s="79"/>
    </row>
    <row r="8" spans="1:21" ht="139.5" customHeight="1">
      <c r="A8" s="40"/>
      <c r="B8" s="41">
        <v>5</v>
      </c>
      <c r="C8" s="57"/>
      <c r="D8" s="57"/>
      <c r="E8" s="57"/>
      <c r="F8" s="57"/>
      <c r="G8" s="57"/>
      <c r="H8" s="57"/>
      <c r="I8" s="57"/>
      <c r="J8" s="66" t="str">
        <f>リスト!BM6</f>
        <v xml:space="preserve">
</v>
      </c>
      <c r="K8" s="70"/>
      <c r="L8" s="75">
        <f>リスト!BN6</f>
        <v>0</v>
      </c>
      <c r="M8" s="64"/>
      <c r="N8" s="64"/>
      <c r="O8" s="58"/>
      <c r="Q8" s="79"/>
      <c r="R8" s="79"/>
      <c r="S8" s="79"/>
    </row>
    <row r="9" spans="1:21" ht="139.5" customHeight="1">
      <c r="A9" s="42"/>
      <c r="B9" s="41">
        <v>6</v>
      </c>
      <c r="C9" s="57"/>
      <c r="D9" s="57"/>
      <c r="E9" s="57"/>
      <c r="F9" s="57"/>
      <c r="G9" s="57"/>
      <c r="H9" s="57"/>
      <c r="I9" s="57"/>
      <c r="J9" s="66" t="str">
        <f>リスト!BM7</f>
        <v xml:space="preserve">
</v>
      </c>
      <c r="K9" s="70"/>
      <c r="L9" s="75">
        <f>リスト!BN7</f>
        <v>0</v>
      </c>
      <c r="M9" s="64"/>
      <c r="N9" s="64"/>
      <c r="O9" s="58"/>
      <c r="Q9" s="79"/>
      <c r="R9" s="79"/>
      <c r="S9" s="79"/>
    </row>
    <row r="10" spans="1:21" ht="139.5" customHeight="1">
      <c r="A10" s="40"/>
      <c r="B10" s="41">
        <v>7</v>
      </c>
      <c r="C10" s="57"/>
      <c r="D10" s="57"/>
      <c r="E10" s="57"/>
      <c r="F10" s="57"/>
      <c r="G10" s="57"/>
      <c r="H10" s="57"/>
      <c r="I10" s="57"/>
      <c r="J10" s="66" t="str">
        <f>リスト!BM8</f>
        <v xml:space="preserve">
</v>
      </c>
      <c r="K10" s="70"/>
      <c r="L10" s="75">
        <f>リスト!BN8</f>
        <v>0</v>
      </c>
      <c r="M10" s="64"/>
      <c r="N10" s="64"/>
      <c r="O10" s="58"/>
      <c r="Q10" s="79"/>
      <c r="R10" s="79"/>
      <c r="S10" s="79"/>
    </row>
    <row r="11" spans="1:21" ht="139.5" customHeight="1">
      <c r="A11" s="42"/>
      <c r="B11" s="41">
        <v>8</v>
      </c>
      <c r="C11" s="57"/>
      <c r="D11" s="57"/>
      <c r="E11" s="57"/>
      <c r="F11" s="57"/>
      <c r="G11" s="57"/>
      <c r="H11" s="57"/>
      <c r="I11" s="57"/>
      <c r="J11" s="66" t="str">
        <f>リスト!BM9</f>
        <v xml:space="preserve">
</v>
      </c>
      <c r="K11" s="70"/>
      <c r="L11" s="75">
        <f>リスト!BN9</f>
        <v>0</v>
      </c>
      <c r="M11" s="64"/>
      <c r="N11" s="64"/>
      <c r="O11" s="58"/>
      <c r="Q11" s="79"/>
      <c r="R11" s="79"/>
      <c r="S11" s="79"/>
    </row>
    <row r="12" spans="1:21" ht="139.5" customHeight="1">
      <c r="A12" s="40"/>
      <c r="B12" s="41">
        <v>9</v>
      </c>
      <c r="C12" s="57"/>
      <c r="D12" s="57"/>
      <c r="E12" s="57"/>
      <c r="F12" s="57"/>
      <c r="G12" s="57"/>
      <c r="H12" s="57"/>
      <c r="I12" s="57"/>
      <c r="J12" s="66" t="str">
        <f>リスト!BM10</f>
        <v xml:space="preserve">
</v>
      </c>
      <c r="K12" s="70"/>
      <c r="L12" s="75">
        <f>リスト!BN10</f>
        <v>0</v>
      </c>
      <c r="M12" s="64"/>
      <c r="N12" s="64"/>
      <c r="O12" s="58"/>
      <c r="Q12" s="79"/>
      <c r="R12" s="79"/>
      <c r="S12" s="79"/>
    </row>
    <row r="13" spans="1:21" ht="139.5" customHeight="1">
      <c r="A13" s="43"/>
      <c r="B13" s="44">
        <v>10</v>
      </c>
      <c r="C13" s="57"/>
      <c r="D13" s="57"/>
      <c r="E13" s="57"/>
      <c r="F13" s="57"/>
      <c r="G13" s="57"/>
      <c r="H13" s="57"/>
      <c r="I13" s="59"/>
      <c r="J13" s="67" t="str">
        <f>リスト!BM11</f>
        <v xml:space="preserve">
</v>
      </c>
      <c r="K13" s="71"/>
      <c r="L13" s="75">
        <f>リスト!BN11</f>
        <v>0</v>
      </c>
      <c r="M13" s="64"/>
      <c r="N13" s="65"/>
      <c r="O13" s="60"/>
      <c r="Q13" s="79"/>
      <c r="R13" s="79"/>
      <c r="S13" s="79"/>
    </row>
  </sheetData>
  <sheetProtection password="C15A" sheet="1" formatCells="0" insertRows="0" deleteRows="0" selectLockedCells="1" sort="0" autoFilter="0"/>
  <mergeCells count="1">
    <mergeCell ref="Q1:S1"/>
  </mergeCells>
  <phoneticPr fontId="1"/>
  <conditionalFormatting sqref="S3">
    <cfRule type="expression" dxfId="3" priority="4">
      <formula>OR($C$4="一般枠（通常枠）",$C$4="一般枠（賃上げ枠）")</formula>
    </cfRule>
  </conditionalFormatting>
  <conditionalFormatting sqref="T3">
    <cfRule type="expression" dxfId="2" priority="3">
      <formula>OR($C$4="小規模事業者枠",$C$4="一般枠（賃上げ枠）")</formula>
    </cfRule>
  </conditionalFormatting>
  <conditionalFormatting sqref="U3">
    <cfRule type="expression" dxfId="1" priority="2">
      <formula>OR($C$4="小規模事業者枠",$C$4="一般枠（通常枠）")</formula>
    </cfRule>
  </conditionalFormatting>
  <conditionalFormatting sqref="L4:L13">
    <cfRule type="cellIs" dxfId="0" priority="1" operator="equal">
      <formula>0</formula>
    </cfRule>
  </conditionalFormatting>
  <dataValidations count="1">
    <dataValidation type="list" allowBlank="1" showInputMessage="1" showErrorMessage="1" sqref="N4:N13">
      <formula1>一般</formula1>
    </dataValidation>
  </dataValidations>
  <pageMargins left="0.70866141732283472" right="0.70866141732283472" top="0.74803149606299213" bottom="0.74803149606299213" header="0.31496062992125984" footer="0.31496062992125984"/>
  <pageSetup paperSize="9" scale="49" fitToHeight="0" orientation="landscape" r:id="rId1"/>
  <drawing r:id="rId2"/>
  <legacyDrawing r:id="rId3"/>
  <tableParts count="1">
    <tablePart r:id="rId4"/>
  </tableParts>
  <extLst>
    <ext xmlns:x14="http://schemas.microsoft.com/office/spreadsheetml/2009/9/main" uri="{CCE6A557-97BC-4b89-ADB6-D9C93CAAB3DF}">
      <x14:dataValidations xmlns:xm="http://schemas.microsoft.com/office/excel/2006/main" count="6">
        <x14:dataValidation type="list" allowBlank="1" showInputMessage="1" showErrorMessage="1">
          <x14:formula1>
            <xm:f>リスト!$B$2:$B$4</xm:f>
          </x14:formula1>
          <xm:sqref>C4:C13</xm:sqref>
        </x14:dataValidation>
        <x14:dataValidation type="list" allowBlank="1" showInputMessage="1" showErrorMessage="1">
          <x14:formula1>
            <xm:f>リスト!$I$1:$I$4</xm:f>
          </x14:formula1>
          <xm:sqref>E4:E13</xm:sqref>
        </x14:dataValidation>
        <x14:dataValidation type="list" allowBlank="1" showInputMessage="1" showErrorMessage="1">
          <x14:formula1>
            <xm:f>リスト!$BK$2</xm:f>
          </x14:formula1>
          <xm:sqref>M4:M13</xm:sqref>
        </x14:dataValidation>
        <x14:dataValidation type="list" allowBlank="1" showInputMessage="1" showErrorMessage="1">
          <x14:formula1>
            <xm:f>INDIRECT(リスト!$F2)</xm:f>
          </x14:formula1>
          <xm:sqref>F4:F13</xm:sqref>
        </x14:dataValidation>
        <x14:dataValidation type="list" allowBlank="1" showInputMessage="1" showErrorMessage="1">
          <x14:formula1>
            <xm:f>INDIRECT(リスト!$G2)</xm:f>
          </x14:formula1>
          <xm:sqref>G4:G13</xm:sqref>
        </x14:dataValidation>
        <x14:dataValidation type="list" allowBlank="1" showInputMessage="1" showErrorMessage="1">
          <x14:formula1>
            <xm:f>INDIRECT(リスト!$H2)</xm:f>
          </x14:formula1>
          <xm:sqref>H4:H13</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2" sqref="B2"/>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IF('9'!$E2=0,"",'9'!$F2)</f>
        <v/>
      </c>
      <c r="H2" s="104" t="str">
        <f>'9'!$G2&amp;CHAR(10)&amp;G3&amp;CHAR(10)&amp;G4&amp;CHAR(10)&amp;G5&amp;CHAR(10)&amp;G6&amp;CHAR(10)&amp;G7&amp;CHAR(10)&amp;G8&amp;CHAR(10)&amp;G9&amp;CHAR(10)&amp;G10&amp;CHAR(10)&amp;G11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IF('9'!$E3=0,"",'9'!$F3)</f>
        <v/>
      </c>
      <c r="H3" s="105"/>
    </row>
    <row r="4" spans="1:8" s="17" customFormat="1" ht="24" customHeight="1">
      <c r="A4" s="90"/>
      <c r="B4" s="91"/>
      <c r="C4" s="91"/>
      <c r="D4" s="92"/>
      <c r="E4" s="101">
        <f t="shared" si="0"/>
        <v>0</v>
      </c>
      <c r="F4" s="102" t="str">
        <f t="shared" si="1"/>
        <v>＠×＝0円</v>
      </c>
      <c r="G4" s="103" t="str">
        <f>IF('9'!$E4=0,"",'9'!$F4)</f>
        <v/>
      </c>
      <c r="H4" s="105"/>
    </row>
    <row r="5" spans="1:8" s="17" customFormat="1" ht="24" customHeight="1">
      <c r="A5" s="90"/>
      <c r="B5" s="91"/>
      <c r="C5" s="91"/>
      <c r="D5" s="92"/>
      <c r="E5" s="101">
        <f t="shared" si="0"/>
        <v>0</v>
      </c>
      <c r="F5" s="102" t="str">
        <f t="shared" si="1"/>
        <v>＠×＝0円</v>
      </c>
      <c r="G5" s="103" t="str">
        <f>IF('9'!$E5=0,"",'9'!$F5)</f>
        <v/>
      </c>
      <c r="H5" s="105"/>
    </row>
    <row r="6" spans="1:8" s="17" customFormat="1" ht="24" customHeight="1">
      <c r="A6" s="90"/>
      <c r="B6" s="91"/>
      <c r="C6" s="91"/>
      <c r="D6" s="92"/>
      <c r="E6" s="101">
        <f t="shared" si="0"/>
        <v>0</v>
      </c>
      <c r="F6" s="102" t="str">
        <f t="shared" si="1"/>
        <v>＠×＝0円</v>
      </c>
      <c r="G6" s="103" t="str">
        <f>IF('9'!$E6=0,"",'9'!$F6)</f>
        <v/>
      </c>
      <c r="H6" s="105"/>
    </row>
    <row r="7" spans="1:8" s="17" customFormat="1" ht="24" customHeight="1">
      <c r="A7" s="90"/>
      <c r="B7" s="91"/>
      <c r="C7" s="91"/>
      <c r="D7" s="92"/>
      <c r="E7" s="101">
        <f t="shared" si="0"/>
        <v>0</v>
      </c>
      <c r="F7" s="102" t="str">
        <f t="shared" si="1"/>
        <v>＠×＝0円</v>
      </c>
      <c r="G7" s="103" t="str">
        <f>IF('9'!$E7=0,"",'9'!$F7)</f>
        <v/>
      </c>
      <c r="H7" s="105"/>
    </row>
    <row r="8" spans="1:8" s="17" customFormat="1" ht="24" customHeight="1">
      <c r="A8" s="45"/>
      <c r="B8" s="46"/>
      <c r="C8" s="46"/>
      <c r="D8" s="47"/>
      <c r="E8" s="101">
        <f t="shared" si="0"/>
        <v>0</v>
      </c>
      <c r="F8" s="102" t="str">
        <f t="shared" si="1"/>
        <v>＠×＝0円</v>
      </c>
      <c r="G8" s="103" t="str">
        <f>IF('9'!$E8=0,"",'9'!$F8)</f>
        <v/>
      </c>
      <c r="H8" s="105"/>
    </row>
    <row r="9" spans="1:8" s="17" customFormat="1" ht="24" customHeight="1">
      <c r="A9" s="45"/>
      <c r="B9" s="46"/>
      <c r="C9" s="46"/>
      <c r="D9" s="47"/>
      <c r="E9" s="101">
        <f t="shared" si="0"/>
        <v>0</v>
      </c>
      <c r="F9" s="102" t="str">
        <f t="shared" si="1"/>
        <v>＠×＝0円</v>
      </c>
      <c r="G9" s="103" t="str">
        <f>IF('9'!$E9=0,"",'9'!$F9)</f>
        <v/>
      </c>
      <c r="H9" s="105"/>
    </row>
    <row r="10" spans="1:8" s="17" customFormat="1" ht="24" customHeight="1">
      <c r="A10" s="45"/>
      <c r="B10" s="46"/>
      <c r="C10" s="46"/>
      <c r="D10" s="47"/>
      <c r="E10" s="101">
        <f t="shared" si="0"/>
        <v>0</v>
      </c>
      <c r="F10" s="102" t="str">
        <f t="shared" si="1"/>
        <v>＠×＝0円</v>
      </c>
      <c r="G10" s="103" t="str">
        <f>IF('9'!$E10=0,"",'9'!$F10)</f>
        <v/>
      </c>
      <c r="H10" s="105"/>
    </row>
    <row r="11" spans="1:8" s="17" customFormat="1" ht="24" customHeight="1" thickBot="1">
      <c r="A11" s="45"/>
      <c r="B11" s="46"/>
      <c r="C11" s="46"/>
      <c r="D11" s="47"/>
      <c r="E11" s="101">
        <f t="shared" si="0"/>
        <v>0</v>
      </c>
      <c r="F11" s="102" t="str">
        <f t="shared" si="1"/>
        <v>＠×＝0円</v>
      </c>
      <c r="G11" s="103" t="str">
        <f>IF('9'!$E11=0,"",'9'!$F11)</f>
        <v/>
      </c>
      <c r="H11" s="105"/>
    </row>
    <row r="12" spans="1:8" ht="14.25" thickTop="1">
      <c r="A12" s="32"/>
      <c r="B12" s="30"/>
      <c r="C12" s="30"/>
      <c r="D12" s="31"/>
      <c r="E12" s="106">
        <f>SUM('9'!$E$2:$E$11)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2" sqref="B2"/>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84" t="s">
        <v>147</v>
      </c>
      <c r="B1" s="97" t="s">
        <v>181</v>
      </c>
      <c r="C1" s="25" t="s">
        <v>144</v>
      </c>
      <c r="D1" s="86" t="s">
        <v>146</v>
      </c>
      <c r="E1" s="25" t="s">
        <v>145</v>
      </c>
      <c r="F1" s="25" t="s">
        <v>148</v>
      </c>
      <c r="G1" s="29" t="s">
        <v>162</v>
      </c>
      <c r="H1" s="24" t="s">
        <v>161</v>
      </c>
    </row>
    <row r="2" spans="1:8" s="17" customFormat="1" ht="24" customHeight="1" thickBot="1">
      <c r="A2" s="90"/>
      <c r="B2" s="91"/>
      <c r="C2" s="91"/>
      <c r="D2" s="92"/>
      <c r="E2" s="26">
        <f>B2*C2</f>
        <v>0</v>
      </c>
      <c r="F2" s="85" t="str">
        <f>TEXT(A2&amp;"＠"&amp;B2&amp;"×"&amp;C2&amp;D2&amp;"＝"&amp;E2&amp;"円","#")</f>
        <v>＠×＝0円</v>
      </c>
      <c r="G2" s="87" t="str">
        <f>IF('10'!$E2=0,"",'10'!$F2)</f>
        <v/>
      </c>
      <c r="H2" s="83" t="str">
        <f>'10'!$G2&amp;CHAR(10)&amp;G3&amp;CHAR(10)&amp;G4&amp;CHAR(10)&amp;G5&amp;CHAR(10)&amp;G6&amp;CHAR(10)&amp;G7&amp;CHAR(10)&amp;G8&amp;CHAR(10)&amp;G9&amp;CHAR(10)&amp;G10&amp;CHAR(10)&amp;G11</f>
        <v xml:space="preserve">
</v>
      </c>
    </row>
    <row r="3" spans="1:8" s="17" customFormat="1" ht="24" customHeight="1">
      <c r="A3" s="90"/>
      <c r="B3" s="91"/>
      <c r="C3" s="91"/>
      <c r="D3" s="92"/>
      <c r="E3" s="26">
        <f t="shared" ref="E3:E11" si="0">B3*C3</f>
        <v>0</v>
      </c>
      <c r="F3" s="85" t="str">
        <f t="shared" ref="F3:F11" si="1">TEXT(A3&amp;"＠"&amp;B3&amp;"×"&amp;C3&amp;D3&amp;"＝"&amp;E3&amp;"円","#")</f>
        <v>＠×＝0円</v>
      </c>
      <c r="G3" s="87" t="str">
        <f>IF('10'!$E3=0,"",'10'!$F3)</f>
        <v/>
      </c>
      <c r="H3" s="81"/>
    </row>
    <row r="4" spans="1:8" s="17" customFormat="1" ht="24" customHeight="1">
      <c r="A4" s="90"/>
      <c r="B4" s="91"/>
      <c r="C4" s="91"/>
      <c r="D4" s="92"/>
      <c r="E4" s="26">
        <f t="shared" si="0"/>
        <v>0</v>
      </c>
      <c r="F4" s="85" t="str">
        <f t="shared" si="1"/>
        <v>＠×＝0円</v>
      </c>
      <c r="G4" s="87" t="str">
        <f>IF('10'!$E4=0,"",'10'!$F4)</f>
        <v/>
      </c>
      <c r="H4" s="81"/>
    </row>
    <row r="5" spans="1:8" s="17" customFormat="1" ht="24" customHeight="1">
      <c r="A5" s="90"/>
      <c r="B5" s="91"/>
      <c r="C5" s="91"/>
      <c r="D5" s="92"/>
      <c r="E5" s="26">
        <f t="shared" si="0"/>
        <v>0</v>
      </c>
      <c r="F5" s="85" t="str">
        <f t="shared" si="1"/>
        <v>＠×＝0円</v>
      </c>
      <c r="G5" s="87" t="str">
        <f>IF('10'!$E5=0,"",'10'!$F5)</f>
        <v/>
      </c>
      <c r="H5" s="81"/>
    </row>
    <row r="6" spans="1:8" s="17" customFormat="1" ht="24" customHeight="1">
      <c r="A6" s="45"/>
      <c r="B6" s="46"/>
      <c r="C6" s="46"/>
      <c r="D6" s="47"/>
      <c r="E6" s="26">
        <f t="shared" si="0"/>
        <v>0</v>
      </c>
      <c r="F6" s="85" t="str">
        <f t="shared" si="1"/>
        <v>＠×＝0円</v>
      </c>
      <c r="G6" s="87" t="str">
        <f>IF('10'!$E6=0,"",'10'!$F6)</f>
        <v/>
      </c>
      <c r="H6" s="81"/>
    </row>
    <row r="7" spans="1:8" s="17" customFormat="1" ht="24" customHeight="1">
      <c r="A7" s="45"/>
      <c r="B7" s="46"/>
      <c r="C7" s="46"/>
      <c r="D7" s="47"/>
      <c r="E7" s="26">
        <f t="shared" si="0"/>
        <v>0</v>
      </c>
      <c r="F7" s="85" t="str">
        <f t="shared" si="1"/>
        <v>＠×＝0円</v>
      </c>
      <c r="G7" s="87" t="str">
        <f>IF('10'!$E7=0,"",'10'!$F7)</f>
        <v/>
      </c>
      <c r="H7" s="81"/>
    </row>
    <row r="8" spans="1:8" s="17" customFormat="1" ht="24" customHeight="1">
      <c r="A8" s="45"/>
      <c r="B8" s="46"/>
      <c r="C8" s="46"/>
      <c r="D8" s="47"/>
      <c r="E8" s="26">
        <f t="shared" si="0"/>
        <v>0</v>
      </c>
      <c r="F8" s="85" t="str">
        <f t="shared" si="1"/>
        <v>＠×＝0円</v>
      </c>
      <c r="G8" s="87" t="str">
        <f>IF('10'!$E8=0,"",'10'!$F8)</f>
        <v/>
      </c>
      <c r="H8" s="81"/>
    </row>
    <row r="9" spans="1:8" s="17" customFormat="1" ht="24" customHeight="1">
      <c r="A9" s="45"/>
      <c r="B9" s="46"/>
      <c r="C9" s="46"/>
      <c r="D9" s="47"/>
      <c r="E9" s="26">
        <f t="shared" si="0"/>
        <v>0</v>
      </c>
      <c r="F9" s="85" t="str">
        <f t="shared" si="1"/>
        <v>＠×＝0円</v>
      </c>
      <c r="G9" s="87" t="str">
        <f>IF('10'!$E9=0,"",'10'!$F9)</f>
        <v/>
      </c>
      <c r="H9" s="81"/>
    </row>
    <row r="10" spans="1:8" s="17" customFormat="1" ht="24" customHeight="1">
      <c r="A10" s="45"/>
      <c r="B10" s="46"/>
      <c r="C10" s="46"/>
      <c r="D10" s="47"/>
      <c r="E10" s="26">
        <f t="shared" si="0"/>
        <v>0</v>
      </c>
      <c r="F10" s="85" t="str">
        <f t="shared" si="1"/>
        <v>＠×＝0円</v>
      </c>
      <c r="G10" s="87" t="str">
        <f>IF('10'!$E10=0,"",'10'!$F10)</f>
        <v/>
      </c>
      <c r="H10" s="81"/>
    </row>
    <row r="11" spans="1:8" s="17" customFormat="1" ht="24" customHeight="1" thickBot="1">
      <c r="A11" s="45"/>
      <c r="B11" s="46"/>
      <c r="C11" s="46"/>
      <c r="D11" s="47"/>
      <c r="E11" s="26">
        <f t="shared" si="0"/>
        <v>0</v>
      </c>
      <c r="F11" s="85" t="str">
        <f t="shared" si="1"/>
        <v>＠×＝0円</v>
      </c>
      <c r="G11" s="87" t="str">
        <f>IF('10'!$E11=0,"",'10'!$F11)</f>
        <v/>
      </c>
      <c r="H11" s="81"/>
    </row>
    <row r="12" spans="1:8" ht="14.25" thickTop="1">
      <c r="A12" s="32"/>
      <c r="B12" s="30"/>
      <c r="C12" s="30"/>
      <c r="D12" s="31"/>
      <c r="E12" s="27">
        <f>SUM('10'!$E$2:$E$11)</f>
        <v>0</v>
      </c>
      <c r="F12" s="88"/>
      <c r="G12" s="89"/>
      <c r="H12" s="7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23"/>
  <sheetViews>
    <sheetView topLeftCell="B82" zoomScale="55" zoomScaleNormal="55" workbookViewId="0">
      <selection activeCell="S4" sqref="S4"/>
    </sheetView>
  </sheetViews>
  <sheetFormatPr defaultRowHeight="13.5"/>
  <cols>
    <col min="1" max="1" width="10.875" style="4" hidden="1" customWidth="1"/>
    <col min="2" max="2" width="9" style="5" customWidth="1"/>
    <col min="3" max="3" width="7.875" customWidth="1"/>
    <col min="4" max="4" width="20.375" customWidth="1"/>
    <col min="5" max="7" width="15" style="3" customWidth="1"/>
    <col min="8" max="8" width="15" style="12" customWidth="1"/>
    <col min="9" max="9" width="31.125" style="8" customWidth="1"/>
    <col min="10" max="11" width="44.625" style="3" customWidth="1"/>
    <col min="12" max="12" width="16.125" style="2" customWidth="1"/>
    <col min="13" max="13" width="14.25" style="1" customWidth="1"/>
    <col min="14" max="14" width="14.25" customWidth="1"/>
    <col min="15" max="15" width="20.625" customWidth="1"/>
    <col min="16" max="16" width="27.375" style="3" customWidth="1"/>
    <col min="17" max="17" width="11" bestFit="1" customWidth="1"/>
    <col min="18" max="18" width="13.75" bestFit="1" customWidth="1"/>
    <col min="19" max="19" width="24.625" bestFit="1" customWidth="1"/>
  </cols>
  <sheetData>
    <row r="1" spans="1:19" ht="159.75" customHeight="1">
      <c r="A1" s="18"/>
      <c r="B1" s="6" t="s">
        <v>154</v>
      </c>
      <c r="D1" s="9"/>
      <c r="E1" s="22" t="s">
        <v>158</v>
      </c>
      <c r="F1" s="21"/>
      <c r="G1" s="11"/>
      <c r="H1" s="13"/>
      <c r="I1" s="11"/>
      <c r="L1" s="23" t="s">
        <v>160</v>
      </c>
      <c r="M1"/>
      <c r="O1" s="3"/>
      <c r="P1"/>
      <c r="Q1" t="s">
        <v>159</v>
      </c>
    </row>
    <row r="2" spans="1:19" ht="27" customHeight="1">
      <c r="B2" s="6"/>
      <c r="D2" s="9"/>
      <c r="E2" s="14"/>
      <c r="I2" s="3"/>
      <c r="L2" s="7">
        <f>SUBTOTAL(109,総括表作成例!$L$4:$L$7)</f>
        <v>1973635</v>
      </c>
      <c r="M2"/>
      <c r="O2" s="3"/>
      <c r="P2" s="19"/>
      <c r="Q2" s="20" t="s">
        <v>155</v>
      </c>
      <c r="R2" s="20" t="s">
        <v>156</v>
      </c>
      <c r="S2" s="20" t="s">
        <v>157</v>
      </c>
    </row>
    <row r="3" spans="1:19" s="28" customFormat="1" ht="89.25" customHeight="1">
      <c r="A3" s="33" t="s">
        <v>153</v>
      </c>
      <c r="B3" s="34" t="s">
        <v>0</v>
      </c>
      <c r="C3" s="35" t="s">
        <v>128</v>
      </c>
      <c r="D3" s="36" t="s">
        <v>127</v>
      </c>
      <c r="E3" s="35" t="s">
        <v>1</v>
      </c>
      <c r="F3" s="35" t="s">
        <v>2</v>
      </c>
      <c r="G3" s="35" t="s">
        <v>3</v>
      </c>
      <c r="H3" s="35" t="s">
        <v>4</v>
      </c>
      <c r="I3" s="36" t="s">
        <v>151</v>
      </c>
      <c r="J3" s="37" t="s">
        <v>149</v>
      </c>
      <c r="K3" s="36" t="s">
        <v>175</v>
      </c>
      <c r="L3" s="38" t="s">
        <v>150</v>
      </c>
      <c r="M3" s="35" t="s">
        <v>142</v>
      </c>
      <c r="N3" s="35" t="s">
        <v>143</v>
      </c>
      <c r="O3" s="39" t="s">
        <v>152</v>
      </c>
      <c r="Q3" s="69" t="str">
        <f>IF(OR(総括表!$C4="一般枠（通常枠）",総括表!$C4="一般枠（賃上げ枠）"),"1/2","2/3")</f>
        <v>2/3</v>
      </c>
      <c r="R3" s="72">
        <f>IF($C4="一般",1500000,1000000)</f>
        <v>1000000</v>
      </c>
      <c r="S3" s="74">
        <f>L2*Q3</f>
        <v>89455006375</v>
      </c>
    </row>
    <row r="4" spans="1:19" s="10" customFormat="1" ht="151.5" customHeight="1">
      <c r="A4" s="40"/>
      <c r="B4" s="41">
        <v>1</v>
      </c>
      <c r="C4" s="51" t="s">
        <v>129</v>
      </c>
      <c r="D4" s="51" t="s">
        <v>165</v>
      </c>
      <c r="E4" s="51" t="s">
        <v>6</v>
      </c>
      <c r="F4" s="51" t="s">
        <v>10</v>
      </c>
      <c r="G4" s="51" t="s">
        <v>42</v>
      </c>
      <c r="H4" s="52" t="s">
        <v>39</v>
      </c>
      <c r="I4" s="51" t="s">
        <v>166</v>
      </c>
      <c r="J4" s="53" t="s">
        <v>177</v>
      </c>
      <c r="K4" s="51"/>
      <c r="L4" s="55">
        <v>310000</v>
      </c>
      <c r="M4" s="51" t="s">
        <v>131</v>
      </c>
      <c r="N4" s="51" t="s">
        <v>137</v>
      </c>
      <c r="O4" s="56" t="s">
        <v>167</v>
      </c>
    </row>
    <row r="5" spans="1:19" ht="151.5" customHeight="1">
      <c r="A5" s="42"/>
      <c r="B5" s="41">
        <v>2</v>
      </c>
      <c r="C5" s="51" t="s">
        <v>129</v>
      </c>
      <c r="D5" s="51" t="s">
        <v>165</v>
      </c>
      <c r="E5" s="51" t="s">
        <v>6</v>
      </c>
      <c r="F5" s="51" t="s">
        <v>10</v>
      </c>
      <c r="G5" s="51" t="s">
        <v>7</v>
      </c>
      <c r="H5" s="52" t="s">
        <v>38</v>
      </c>
      <c r="I5" s="51" t="s">
        <v>168</v>
      </c>
      <c r="J5" s="54" t="s">
        <v>178</v>
      </c>
      <c r="K5" s="51" t="s">
        <v>176</v>
      </c>
      <c r="L5" s="55">
        <v>81818</v>
      </c>
      <c r="M5" s="51" t="s">
        <v>131</v>
      </c>
      <c r="N5" s="51" t="s">
        <v>137</v>
      </c>
      <c r="O5" s="56" t="s">
        <v>174</v>
      </c>
      <c r="P5"/>
      <c r="Q5" s="10"/>
    </row>
    <row r="6" spans="1:19" ht="151.5" customHeight="1">
      <c r="A6" s="40"/>
      <c r="B6" s="41">
        <v>3</v>
      </c>
      <c r="C6" s="51" t="s">
        <v>129</v>
      </c>
      <c r="D6" s="51" t="s">
        <v>165</v>
      </c>
      <c r="E6" s="51" t="s">
        <v>6</v>
      </c>
      <c r="F6" s="51" t="s">
        <v>10</v>
      </c>
      <c r="G6" s="51" t="s">
        <v>42</v>
      </c>
      <c r="H6" s="52" t="s">
        <v>61</v>
      </c>
      <c r="I6" s="51" t="s">
        <v>169</v>
      </c>
      <c r="J6" s="54" t="s">
        <v>179</v>
      </c>
      <c r="K6" s="51"/>
      <c r="L6" s="55">
        <v>36363</v>
      </c>
      <c r="M6" s="51" t="s">
        <v>131</v>
      </c>
      <c r="N6" s="51" t="s">
        <v>137</v>
      </c>
      <c r="O6" s="56" t="s">
        <v>170</v>
      </c>
      <c r="P6"/>
      <c r="Q6" s="10"/>
    </row>
    <row r="7" spans="1:19" ht="171.75" customHeight="1">
      <c r="A7" s="42"/>
      <c r="B7" s="41">
        <v>4</v>
      </c>
      <c r="C7" s="51" t="s">
        <v>129</v>
      </c>
      <c r="D7" s="51" t="s">
        <v>165</v>
      </c>
      <c r="E7" s="51" t="s">
        <v>6</v>
      </c>
      <c r="F7" s="51" t="s">
        <v>10</v>
      </c>
      <c r="G7" s="51" t="s">
        <v>42</v>
      </c>
      <c r="H7" s="52" t="s">
        <v>76</v>
      </c>
      <c r="I7" s="51" t="s">
        <v>171</v>
      </c>
      <c r="J7" s="54" t="s">
        <v>180</v>
      </c>
      <c r="K7" s="51"/>
      <c r="L7" s="55">
        <v>1545454</v>
      </c>
      <c r="M7" s="51" t="s">
        <v>131</v>
      </c>
      <c r="N7" s="51" t="s">
        <v>137</v>
      </c>
      <c r="O7" s="56" t="s">
        <v>172</v>
      </c>
      <c r="P7"/>
      <c r="Q7" s="10"/>
    </row>
    <row r="72" spans="2:6" ht="54" customHeight="1">
      <c r="C72" s="50" t="s">
        <v>173</v>
      </c>
      <c r="D72" s="48"/>
      <c r="E72" s="49"/>
      <c r="F72" s="49"/>
    </row>
    <row r="75" spans="2:6">
      <c r="B75" s="5">
        <v>1</v>
      </c>
    </row>
    <row r="93" spans="2:2">
      <c r="B93" s="5">
        <v>2</v>
      </c>
    </row>
    <row r="110" spans="2:2">
      <c r="B110" s="5">
        <v>3</v>
      </c>
    </row>
    <row r="123" spans="2:2">
      <c r="B123" s="5">
        <v>4</v>
      </c>
    </row>
  </sheetData>
  <phoneticPr fontId="3"/>
  <dataValidations count="2">
    <dataValidation type="list" allowBlank="1" showInputMessage="1" showErrorMessage="1" sqref="M4:N7">
      <formula1>INDIRECT($C4)</formula1>
    </dataValidation>
    <dataValidation type="list" allowBlank="1" showInputMessage="1" showErrorMessage="1" sqref="C4:C7">
      <formula1>枠</formula1>
    </dataValidation>
  </dataValidations>
  <pageMargins left="0.7" right="0.7" top="0.75" bottom="0.75" header="0.3" footer="0.3"/>
  <pageSetup paperSize="9" scale="35" fitToHeight="0" orientation="portrait" r:id="rId1"/>
  <drawing r:id="rId2"/>
  <legacyDrawing r:id="rId3"/>
  <tableParts count="1">
    <tablePart r:id="rId4"/>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INDIRECT('P:\経金D\経営革新補助金個人フォルダ\01経営革新補助金（個人）\Ｒ５　補助金交付フォルダ\Ｒ５見込み調査99\[01_作成例☆作成例☆mejiron_jigyoumeisai.xlsx]リスト'!#REF!)</xm:f>
          </x14:formula1>
          <xm:sqref>F4:H7</xm:sqref>
        </x14:dataValidation>
        <x14:dataValidation type="list" allowBlank="1" showInputMessage="1" showErrorMessage="1">
          <x14:formula1>
            <xm:f>'P:\経金D\経営革新補助金個人フォルダ\01経営革新補助金（個人）\Ｒ５　補助金交付フォルダ\Ｒ５見込み調査99\[01_作成例☆作成例☆mejiron_jigyoumeisai.xlsx]リスト'!#REF!</xm:f>
          </x14:formula1>
          <xm:sqref>E4:E7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BO732"/>
  <sheetViews>
    <sheetView workbookViewId="0">
      <selection activeCell="S4" sqref="S4"/>
    </sheetView>
  </sheetViews>
  <sheetFormatPr defaultRowHeight="13.5"/>
  <cols>
    <col min="1" max="1" width="9" style="109"/>
    <col min="2" max="2" width="17.25" style="109" bestFit="1" customWidth="1"/>
    <col min="3" max="3" width="15" style="109" bestFit="1" customWidth="1"/>
    <col min="4" max="4" width="9.25" style="109" bestFit="1" customWidth="1"/>
    <col min="5" max="5" width="9" style="109"/>
    <col min="6" max="6" width="15.125" style="109" bestFit="1" customWidth="1"/>
    <col min="7" max="7" width="38" style="109" bestFit="1" customWidth="1"/>
    <col min="8" max="8" width="46.375" style="109" bestFit="1" customWidth="1"/>
    <col min="9" max="16" width="9" style="109"/>
    <col min="17" max="17" width="9.5" style="109" customWidth="1"/>
    <col min="18" max="65" width="9" style="109"/>
    <col min="66" max="66" width="10.25" style="109" bestFit="1" customWidth="1"/>
    <col min="67" max="67" width="9" style="109"/>
  </cols>
  <sheetData>
    <row r="1" spans="1:67" ht="121.5">
      <c r="A1" s="117"/>
      <c r="B1" s="117" t="s">
        <v>128</v>
      </c>
      <c r="C1" s="117" t="s">
        <v>140</v>
      </c>
      <c r="D1" s="117" t="s">
        <v>141</v>
      </c>
      <c r="E1" s="117"/>
      <c r="F1" s="117" t="s">
        <v>2</v>
      </c>
      <c r="G1" s="117" t="s">
        <v>3</v>
      </c>
      <c r="H1" s="117" t="s">
        <v>4</v>
      </c>
      <c r="I1" s="128" t="s">
        <v>6</v>
      </c>
      <c r="J1" s="117" t="s">
        <v>10</v>
      </c>
      <c r="K1" s="117" t="s">
        <v>77</v>
      </c>
      <c r="L1" s="117" t="s">
        <v>78</v>
      </c>
      <c r="M1" s="117" t="s">
        <v>79</v>
      </c>
      <c r="N1" s="117" t="s">
        <v>98</v>
      </c>
      <c r="O1" s="117" t="s">
        <v>97</v>
      </c>
      <c r="P1" s="117" t="s">
        <v>188</v>
      </c>
      <c r="Q1" s="117" t="s">
        <v>100</v>
      </c>
      <c r="R1" s="117" t="s">
        <v>101</v>
      </c>
      <c r="S1" s="117" t="s">
        <v>102</v>
      </c>
      <c r="T1" s="117" t="s">
        <v>103</v>
      </c>
      <c r="U1" s="117" t="s">
        <v>99</v>
      </c>
      <c r="V1" s="117" t="s">
        <v>122</v>
      </c>
      <c r="W1" s="117" t="s">
        <v>123</v>
      </c>
      <c r="X1" s="117" t="s">
        <v>124</v>
      </c>
      <c r="Y1" s="117" t="s">
        <v>125</v>
      </c>
      <c r="Z1" s="117" t="s">
        <v>126</v>
      </c>
      <c r="AA1" s="117" t="s">
        <v>80</v>
      </c>
      <c r="AB1" s="117" t="s">
        <v>81</v>
      </c>
      <c r="AC1" s="117" t="s">
        <v>82</v>
      </c>
      <c r="AD1" s="117" t="s">
        <v>83</v>
      </c>
      <c r="AE1" s="117" t="s">
        <v>84</v>
      </c>
      <c r="AF1" s="117" t="s">
        <v>85</v>
      </c>
      <c r="AG1" s="117" t="s">
        <v>86</v>
      </c>
      <c r="AH1" s="117" t="s">
        <v>87</v>
      </c>
      <c r="AI1" s="117" t="s">
        <v>88</v>
      </c>
      <c r="AJ1" s="117" t="s">
        <v>89</v>
      </c>
      <c r="AK1" s="117" t="s">
        <v>90</v>
      </c>
      <c r="AL1" s="117" t="s">
        <v>91</v>
      </c>
      <c r="AM1" s="117" t="s">
        <v>104</v>
      </c>
      <c r="AN1" s="117" t="s">
        <v>105</v>
      </c>
      <c r="AO1" s="117" t="s">
        <v>106</v>
      </c>
      <c r="AP1" s="117" t="s">
        <v>107</v>
      </c>
      <c r="AQ1" s="117" t="s">
        <v>108</v>
      </c>
      <c r="AR1" s="117" t="s">
        <v>109</v>
      </c>
      <c r="AS1" s="117" t="s">
        <v>110</v>
      </c>
      <c r="AT1" s="117" t="s">
        <v>111</v>
      </c>
      <c r="AU1" s="117" t="s">
        <v>112</v>
      </c>
      <c r="AV1" s="117" t="s">
        <v>113</v>
      </c>
      <c r="AW1" s="117" t="s">
        <v>114</v>
      </c>
      <c r="AX1" s="117" t="s">
        <v>115</v>
      </c>
      <c r="AY1" s="117" t="s">
        <v>116</v>
      </c>
      <c r="AZ1" s="117" t="s">
        <v>117</v>
      </c>
      <c r="BA1" s="117" t="s">
        <v>118</v>
      </c>
      <c r="BB1" s="117" t="s">
        <v>119</v>
      </c>
      <c r="BC1" s="117" t="s">
        <v>120</v>
      </c>
      <c r="BD1" s="117" t="s">
        <v>121</v>
      </c>
      <c r="BE1" s="117" t="s">
        <v>92</v>
      </c>
      <c r="BF1" s="117" t="s">
        <v>93</v>
      </c>
      <c r="BG1" s="117" t="s">
        <v>94</v>
      </c>
      <c r="BH1" s="117" t="s">
        <v>95</v>
      </c>
      <c r="BI1" s="117" t="s">
        <v>96</v>
      </c>
      <c r="BJ1" s="117" t="s">
        <v>130</v>
      </c>
      <c r="BK1" s="117" t="s">
        <v>184</v>
      </c>
      <c r="BL1" s="117" t="s">
        <v>201</v>
      </c>
      <c r="BM1" s="117" t="s">
        <v>163</v>
      </c>
      <c r="BN1" s="117" t="s">
        <v>164</v>
      </c>
      <c r="BO1" s="117" t="s">
        <v>202</v>
      </c>
    </row>
    <row r="2" spans="1:67">
      <c r="B2" s="109" t="s">
        <v>184</v>
      </c>
      <c r="C2" s="129">
        <v>0.66666666666666663</v>
      </c>
      <c r="D2" s="130">
        <v>1000000</v>
      </c>
      <c r="F2" s="109" t="str">
        <f>TEXT(総括表!E4,)</f>
        <v/>
      </c>
      <c r="G2" s="109" t="str">
        <f>総括表!E4&amp;総括表!F4</f>
        <v/>
      </c>
      <c r="H2" s="109" t="str">
        <f>総括表!E4&amp;総括表!F4&amp;総括表!G4</f>
        <v/>
      </c>
      <c r="I2" s="131" t="s">
        <v>35</v>
      </c>
      <c r="J2" s="109" t="s">
        <v>10</v>
      </c>
      <c r="K2" s="109" t="s">
        <v>11</v>
      </c>
      <c r="L2" s="109" t="s">
        <v>187</v>
      </c>
      <c r="M2" s="109" t="s">
        <v>9</v>
      </c>
      <c r="N2" s="109" t="s">
        <v>12</v>
      </c>
      <c r="O2" s="109" t="s">
        <v>12</v>
      </c>
      <c r="P2" s="109" t="s">
        <v>12</v>
      </c>
      <c r="Q2" s="109" t="s">
        <v>12</v>
      </c>
      <c r="R2" s="109" t="s">
        <v>12</v>
      </c>
      <c r="S2" s="109" t="s">
        <v>12</v>
      </c>
      <c r="T2" s="109" t="s">
        <v>12</v>
      </c>
      <c r="U2" s="109" t="s">
        <v>13</v>
      </c>
      <c r="V2" s="109" t="s">
        <v>8</v>
      </c>
      <c r="W2" s="109" t="s">
        <v>14</v>
      </c>
      <c r="X2" s="109" t="s">
        <v>15</v>
      </c>
      <c r="Y2" s="109" t="s">
        <v>16</v>
      </c>
      <c r="Z2" s="109" t="s">
        <v>17</v>
      </c>
      <c r="AA2" s="109" t="s">
        <v>13</v>
      </c>
      <c r="AB2" s="109" t="s">
        <v>8</v>
      </c>
      <c r="AC2" s="109" t="s">
        <v>14</v>
      </c>
      <c r="AD2" s="109" t="s">
        <v>18</v>
      </c>
      <c r="AE2" s="109" t="s">
        <v>19</v>
      </c>
      <c r="AF2" s="109" t="s">
        <v>20</v>
      </c>
      <c r="AG2" s="109" t="s">
        <v>21</v>
      </c>
      <c r="AH2" s="109" t="s">
        <v>13</v>
      </c>
      <c r="AI2" s="109" t="s">
        <v>8</v>
      </c>
      <c r="AJ2" s="109" t="s">
        <v>14</v>
      </c>
      <c r="AK2" s="109" t="s">
        <v>22</v>
      </c>
      <c r="AL2" s="109" t="s">
        <v>23</v>
      </c>
      <c r="AM2" s="109" t="s">
        <v>13</v>
      </c>
      <c r="AN2" s="109" t="s">
        <v>8</v>
      </c>
      <c r="AO2" s="109" t="s">
        <v>14</v>
      </c>
      <c r="AP2" s="109" t="s">
        <v>24</v>
      </c>
      <c r="AQ2" s="109" t="s">
        <v>25</v>
      </c>
      <c r="AR2" s="109" t="s">
        <v>26</v>
      </c>
      <c r="AS2" s="109" t="s">
        <v>13</v>
      </c>
      <c r="AT2" s="109" t="s">
        <v>8</v>
      </c>
      <c r="AU2" s="109" t="s">
        <v>14</v>
      </c>
      <c r="AV2" s="109" t="s">
        <v>27</v>
      </c>
      <c r="AW2" s="109" t="s">
        <v>28</v>
      </c>
      <c r="AX2" s="109" t="s">
        <v>29</v>
      </c>
      <c r="AY2" s="109" t="s">
        <v>13</v>
      </c>
      <c r="AZ2" s="109" t="s">
        <v>8</v>
      </c>
      <c r="BA2" s="109" t="s">
        <v>14</v>
      </c>
      <c r="BB2" s="109" t="s">
        <v>30</v>
      </c>
      <c r="BC2" s="109" t="s">
        <v>31</v>
      </c>
      <c r="BD2" s="109" t="s">
        <v>32</v>
      </c>
      <c r="BE2" s="109" t="s">
        <v>13</v>
      </c>
      <c r="BF2" s="109" t="s">
        <v>8</v>
      </c>
      <c r="BG2" s="109" t="s">
        <v>14</v>
      </c>
      <c r="BH2" s="109" t="s">
        <v>33</v>
      </c>
      <c r="BI2" s="109" t="s">
        <v>34</v>
      </c>
      <c r="BK2" s="109" t="s">
        <v>131</v>
      </c>
      <c r="BL2" s="109" t="s">
        <v>131</v>
      </c>
      <c r="BM2" s="109" t="str">
        <f>'1'!$H$2</f>
        <v xml:space="preserve">
</v>
      </c>
      <c r="BN2" s="132">
        <f>'1'!$E$12</f>
        <v>0</v>
      </c>
      <c r="BO2" s="109" t="s">
        <v>131</v>
      </c>
    </row>
    <row r="3" spans="1:67">
      <c r="B3" s="109" t="s">
        <v>185</v>
      </c>
      <c r="C3" s="129">
        <v>0.5</v>
      </c>
      <c r="D3" s="130">
        <v>1500000</v>
      </c>
      <c r="F3" s="109" t="str">
        <f>TEXT(総括表!E5,)</f>
        <v/>
      </c>
      <c r="G3" s="109" t="str">
        <f>総括表!E5&amp;総括表!F5</f>
        <v/>
      </c>
      <c r="H3" s="109" t="str">
        <f>総括表!E5&amp;総括表!F5&amp;総括表!G5</f>
        <v/>
      </c>
      <c r="I3" s="131" t="s">
        <v>5</v>
      </c>
      <c r="L3" s="109" t="s">
        <v>36</v>
      </c>
      <c r="N3" s="109" t="s">
        <v>7</v>
      </c>
      <c r="O3" s="109" t="s">
        <v>7</v>
      </c>
      <c r="P3" s="109" t="s">
        <v>7</v>
      </c>
      <c r="Q3" s="109" t="s">
        <v>7</v>
      </c>
      <c r="R3" s="109" t="s">
        <v>7</v>
      </c>
      <c r="S3" s="109" t="s">
        <v>7</v>
      </c>
      <c r="T3" s="109" t="s">
        <v>7</v>
      </c>
      <c r="U3" s="109" t="s">
        <v>37</v>
      </c>
      <c r="V3" s="109" t="s">
        <v>38</v>
      </c>
      <c r="W3" s="109" t="s">
        <v>39</v>
      </c>
      <c r="AA3" s="109" t="s">
        <v>37</v>
      </c>
      <c r="AB3" s="109" t="s">
        <v>38</v>
      </c>
      <c r="AC3" s="109" t="s">
        <v>39</v>
      </c>
      <c r="AH3" s="109" t="s">
        <v>37</v>
      </c>
      <c r="AI3" s="109" t="s">
        <v>40</v>
      </c>
      <c r="AJ3" s="109" t="s">
        <v>39</v>
      </c>
      <c r="AM3" s="109" t="s">
        <v>37</v>
      </c>
      <c r="AN3" s="109" t="s">
        <v>38</v>
      </c>
      <c r="AO3" s="109" t="s">
        <v>39</v>
      </c>
      <c r="AS3" s="109" t="s">
        <v>37</v>
      </c>
      <c r="AT3" s="109" t="s">
        <v>38</v>
      </c>
      <c r="AU3" s="109" t="s">
        <v>39</v>
      </c>
      <c r="AY3" s="109" t="s">
        <v>37</v>
      </c>
      <c r="AZ3" s="109" t="s">
        <v>38</v>
      </c>
      <c r="BA3" s="109" t="s">
        <v>39</v>
      </c>
      <c r="BE3" s="109" t="s">
        <v>37</v>
      </c>
      <c r="BF3" s="109" t="s">
        <v>38</v>
      </c>
      <c r="BG3" s="109" t="s">
        <v>39</v>
      </c>
      <c r="BK3" s="109" t="s">
        <v>132</v>
      </c>
      <c r="BL3" s="109" t="s">
        <v>132</v>
      </c>
      <c r="BM3" s="109" t="str">
        <f>'2'!$H$2</f>
        <v xml:space="preserve">
</v>
      </c>
      <c r="BN3" s="132">
        <f>'2'!$E$12</f>
        <v>0</v>
      </c>
      <c r="BO3" s="109" t="s">
        <v>132</v>
      </c>
    </row>
    <row r="4" spans="1:67">
      <c r="B4" s="109" t="s">
        <v>186</v>
      </c>
      <c r="C4" s="129">
        <v>0.5</v>
      </c>
      <c r="D4" s="130">
        <v>2000000</v>
      </c>
      <c r="F4" s="109" t="str">
        <f>TEXT(総括表!E6,)</f>
        <v/>
      </c>
      <c r="G4" s="109" t="str">
        <f>総括表!E6&amp;総括表!F6</f>
        <v/>
      </c>
      <c r="H4" s="109" t="str">
        <f>総括表!E6&amp;総括表!F6&amp;総括表!G6</f>
        <v/>
      </c>
      <c r="I4" s="131" t="s">
        <v>9</v>
      </c>
      <c r="L4" s="109" t="s">
        <v>41</v>
      </c>
      <c r="N4" s="109" t="s">
        <v>42</v>
      </c>
      <c r="O4" s="109" t="s">
        <v>42</v>
      </c>
      <c r="P4" s="109" t="s">
        <v>42</v>
      </c>
      <c r="Q4" s="109" t="s">
        <v>42</v>
      </c>
      <c r="R4" s="109" t="s">
        <v>42</v>
      </c>
      <c r="S4" s="109" t="s">
        <v>42</v>
      </c>
      <c r="T4" s="109" t="s">
        <v>42</v>
      </c>
      <c r="W4" s="109" t="s">
        <v>43</v>
      </c>
      <c r="AC4" s="109" t="s">
        <v>43</v>
      </c>
      <c r="AJ4" s="109" t="s">
        <v>43</v>
      </c>
      <c r="AO4" s="109" t="s">
        <v>43</v>
      </c>
      <c r="AU4" s="109" t="s">
        <v>43</v>
      </c>
      <c r="BA4" s="109" t="s">
        <v>43</v>
      </c>
      <c r="BG4" s="109" t="s">
        <v>43</v>
      </c>
      <c r="BK4" s="109" t="s">
        <v>133</v>
      </c>
      <c r="BL4" s="109" t="s">
        <v>133</v>
      </c>
      <c r="BM4" s="109" t="str">
        <f>'3'!$H$2</f>
        <v xml:space="preserve">
</v>
      </c>
      <c r="BN4" s="132">
        <f>'3'!$E$12</f>
        <v>0</v>
      </c>
      <c r="BO4" s="109" t="s">
        <v>133</v>
      </c>
    </row>
    <row r="5" spans="1:67">
      <c r="F5" s="109" t="str">
        <f>TEXT(総括表!E7,)</f>
        <v/>
      </c>
      <c r="G5" s="109" t="str">
        <f>総括表!E7&amp;総括表!F7</f>
        <v/>
      </c>
      <c r="H5" s="109" t="str">
        <f>総括表!E7&amp;総括表!F7&amp;総括表!G7</f>
        <v/>
      </c>
      <c r="L5" s="109" t="s">
        <v>44</v>
      </c>
      <c r="N5" s="109" t="s">
        <v>45</v>
      </c>
      <c r="O5" s="109" t="s">
        <v>46</v>
      </c>
      <c r="P5" s="109" t="s">
        <v>47</v>
      </c>
      <c r="Q5" s="109" t="s">
        <v>189</v>
      </c>
      <c r="R5" s="109" t="s">
        <v>190</v>
      </c>
      <c r="S5" s="109" t="s">
        <v>191</v>
      </c>
      <c r="T5" s="109" t="s">
        <v>48</v>
      </c>
      <c r="W5" s="109" t="s">
        <v>49</v>
      </c>
      <c r="AC5" s="109" t="s">
        <v>49</v>
      </c>
      <c r="AJ5" s="109" t="s">
        <v>49</v>
      </c>
      <c r="AO5" s="109" t="s">
        <v>49</v>
      </c>
      <c r="AU5" s="109" t="s">
        <v>195</v>
      </c>
      <c r="BA5" s="109" t="s">
        <v>49</v>
      </c>
      <c r="BG5" s="109" t="s">
        <v>49</v>
      </c>
      <c r="BK5" s="109" t="s">
        <v>134</v>
      </c>
      <c r="BL5" s="109" t="s">
        <v>134</v>
      </c>
      <c r="BM5" s="109" t="str">
        <f>'4'!$H$2</f>
        <v xml:space="preserve">
</v>
      </c>
      <c r="BN5" s="132">
        <f>'4'!$E$12</f>
        <v>0</v>
      </c>
      <c r="BO5" s="109" t="s">
        <v>134</v>
      </c>
    </row>
    <row r="6" spans="1:67">
      <c r="F6" s="109" t="str">
        <f>TEXT(総括表!E8,)</f>
        <v/>
      </c>
      <c r="G6" s="109" t="str">
        <f>総括表!E8&amp;総括表!F8</f>
        <v/>
      </c>
      <c r="H6" s="109" t="str">
        <f>総括表!E8&amp;総括表!F8&amp;総括表!G8</f>
        <v/>
      </c>
      <c r="N6" s="109" t="s">
        <v>50</v>
      </c>
      <c r="O6" s="109" t="s">
        <v>51</v>
      </c>
      <c r="P6" s="109" t="s">
        <v>52</v>
      </c>
      <c r="Q6" s="109" t="s">
        <v>47</v>
      </c>
      <c r="R6" s="109" t="s">
        <v>47</v>
      </c>
      <c r="S6" s="109" t="s">
        <v>47</v>
      </c>
      <c r="T6" s="109" t="s">
        <v>53</v>
      </c>
      <c r="W6" s="109" t="s">
        <v>54</v>
      </c>
      <c r="AC6" s="109" t="s">
        <v>55</v>
      </c>
      <c r="AJ6" s="109" t="s">
        <v>54</v>
      </c>
      <c r="AO6" s="109" t="s">
        <v>54</v>
      </c>
      <c r="AU6" s="109" t="s">
        <v>196</v>
      </c>
      <c r="BA6" s="109" t="s">
        <v>55</v>
      </c>
      <c r="BG6" s="109" t="s">
        <v>54</v>
      </c>
      <c r="BK6" s="109" t="s">
        <v>135</v>
      </c>
      <c r="BL6" s="109" t="s">
        <v>135</v>
      </c>
      <c r="BM6" s="109" t="str">
        <f>'5'!$H$2</f>
        <v xml:space="preserve">
</v>
      </c>
      <c r="BN6" s="132">
        <f>'5'!$E$12</f>
        <v>0</v>
      </c>
      <c r="BO6" s="109" t="s">
        <v>135</v>
      </c>
    </row>
    <row r="7" spans="1:67">
      <c r="F7" s="109" t="str">
        <f>TEXT(総括表!E9,)</f>
        <v/>
      </c>
      <c r="G7" s="109" t="str">
        <f>総括表!E9&amp;総括表!F9</f>
        <v/>
      </c>
      <c r="H7" s="109" t="str">
        <f>総括表!E9&amp;総括表!F9&amp;総括表!G9</f>
        <v/>
      </c>
      <c r="N7" s="109" t="s">
        <v>52</v>
      </c>
      <c r="O7" s="109" t="s">
        <v>47</v>
      </c>
      <c r="Q7" s="109" t="s">
        <v>52</v>
      </c>
      <c r="R7" s="109" t="s">
        <v>52</v>
      </c>
      <c r="S7" s="109" t="s">
        <v>52</v>
      </c>
      <c r="W7" s="109" t="s">
        <v>55</v>
      </c>
      <c r="AC7" s="109" t="s">
        <v>56</v>
      </c>
      <c r="AJ7" s="109" t="s">
        <v>55</v>
      </c>
      <c r="AO7" s="109" t="s">
        <v>55</v>
      </c>
      <c r="AU7" s="109" t="s">
        <v>55</v>
      </c>
      <c r="BA7" s="109" t="s">
        <v>56</v>
      </c>
      <c r="BG7" s="109" t="s">
        <v>55</v>
      </c>
      <c r="BK7" s="109" t="s">
        <v>136</v>
      </c>
      <c r="BL7" s="109" t="s">
        <v>136</v>
      </c>
      <c r="BM7" s="109" t="str">
        <f>'6'!$H$2</f>
        <v xml:space="preserve">
</v>
      </c>
      <c r="BN7" s="132">
        <f>'6'!$E$12</f>
        <v>0</v>
      </c>
      <c r="BO7" s="109" t="s">
        <v>136</v>
      </c>
    </row>
    <row r="8" spans="1:67">
      <c r="F8" s="109" t="str">
        <f>TEXT(総括表!E10,)</f>
        <v/>
      </c>
      <c r="G8" s="109" t="str">
        <f>総括表!E10&amp;総括表!F10</f>
        <v/>
      </c>
      <c r="H8" s="109" t="str">
        <f>総括表!E10&amp;総括表!F10&amp;総括表!G10</f>
        <v/>
      </c>
      <c r="O8" s="109" t="s">
        <v>52</v>
      </c>
      <c r="W8" s="109" t="s">
        <v>56</v>
      </c>
      <c r="AC8" s="109" t="s">
        <v>57</v>
      </c>
      <c r="AJ8" s="109" t="s">
        <v>56</v>
      </c>
      <c r="AO8" s="109" t="s">
        <v>56</v>
      </c>
      <c r="AU8" s="109" t="s">
        <v>56</v>
      </c>
      <c r="BA8" s="109" t="s">
        <v>58</v>
      </c>
      <c r="BG8" s="109" t="s">
        <v>56</v>
      </c>
      <c r="BK8" s="109" t="s">
        <v>137</v>
      </c>
      <c r="BL8" s="109" t="s">
        <v>137</v>
      </c>
      <c r="BM8" s="109" t="str">
        <f>'7'!$H$2</f>
        <v xml:space="preserve">
</v>
      </c>
      <c r="BN8" s="132">
        <f>'7'!$E$12</f>
        <v>0</v>
      </c>
      <c r="BO8" s="109" t="s">
        <v>137</v>
      </c>
    </row>
    <row r="9" spans="1:67">
      <c r="F9" s="109" t="str">
        <f>TEXT(総括表!E11,)</f>
        <v/>
      </c>
      <c r="G9" s="109" t="str">
        <f>総括表!E11&amp;総括表!F11</f>
        <v/>
      </c>
      <c r="H9" s="109" t="str">
        <f>総括表!E11&amp;総括表!F11&amp;総括表!G11</f>
        <v/>
      </c>
      <c r="W9" s="109" t="s">
        <v>57</v>
      </c>
      <c r="AC9" s="109" t="s">
        <v>59</v>
      </c>
      <c r="AJ9" s="109" t="s">
        <v>57</v>
      </c>
      <c r="AO9" s="109" t="s">
        <v>57</v>
      </c>
      <c r="AU9" s="109" t="s">
        <v>57</v>
      </c>
      <c r="BA9" s="109" t="s">
        <v>60</v>
      </c>
      <c r="BG9" s="109" t="s">
        <v>57</v>
      </c>
      <c r="BL9" s="109" t="s">
        <v>138</v>
      </c>
      <c r="BM9" s="109" t="str">
        <f>'8'!$H$2</f>
        <v xml:space="preserve">
</v>
      </c>
      <c r="BN9" s="132">
        <f>'8'!$E$12</f>
        <v>0</v>
      </c>
      <c r="BO9" s="109" t="s">
        <v>138</v>
      </c>
    </row>
    <row r="10" spans="1:67">
      <c r="F10" s="109" t="str">
        <f>TEXT(総括表!E12,)</f>
        <v/>
      </c>
      <c r="G10" s="109" t="str">
        <f>総括表!E12&amp;総括表!F12</f>
        <v/>
      </c>
      <c r="H10" s="109" t="str">
        <f>総括表!E12&amp;総括表!F12&amp;総括表!G12</f>
        <v/>
      </c>
      <c r="W10" s="109" t="s">
        <v>59</v>
      </c>
      <c r="AC10" s="109" t="s">
        <v>61</v>
      </c>
      <c r="AJ10" s="109" t="s">
        <v>59</v>
      </c>
      <c r="AO10" s="109" t="s">
        <v>59</v>
      </c>
      <c r="AU10" s="109" t="s">
        <v>59</v>
      </c>
      <c r="BA10" s="109" t="s">
        <v>63</v>
      </c>
      <c r="BG10" s="109" t="s">
        <v>59</v>
      </c>
      <c r="BL10" s="109" t="s">
        <v>139</v>
      </c>
      <c r="BM10" s="109" t="str">
        <f>'9'!$H$2</f>
        <v xml:space="preserve">
</v>
      </c>
      <c r="BN10" s="132">
        <f>'9'!$E$12</f>
        <v>0</v>
      </c>
      <c r="BO10" s="109" t="s">
        <v>139</v>
      </c>
    </row>
    <row r="11" spans="1:67">
      <c r="F11" s="109" t="str">
        <f>TEXT(総括表!E13,)</f>
        <v/>
      </c>
      <c r="G11" s="109" t="str">
        <f>総括表!E13&amp;総括表!F13</f>
        <v/>
      </c>
      <c r="H11" s="109" t="str">
        <f>総括表!E13&amp;総括表!F13&amp;総括表!G13</f>
        <v/>
      </c>
      <c r="W11" s="109" t="s">
        <v>61</v>
      </c>
      <c r="AC11" s="109" t="s">
        <v>62</v>
      </c>
      <c r="AJ11" s="109" t="s">
        <v>62</v>
      </c>
      <c r="AO11" s="109" t="s">
        <v>62</v>
      </c>
      <c r="AU11" s="109" t="s">
        <v>62</v>
      </c>
      <c r="BA11" s="109" t="s">
        <v>65</v>
      </c>
      <c r="BG11" s="109" t="s">
        <v>61</v>
      </c>
      <c r="BM11" s="109" t="str">
        <f>'10'!$H$2</f>
        <v xml:space="preserve">
</v>
      </c>
      <c r="BN11" s="132">
        <f>'10'!$E$12</f>
        <v>0</v>
      </c>
    </row>
    <row r="12" spans="1:67">
      <c r="F12" s="109" t="str">
        <f>TEXT(総括表!E14,)</f>
        <v/>
      </c>
      <c r="G12" s="109" t="str">
        <f>総括表!E14&amp;総括表!F14</f>
        <v/>
      </c>
      <c r="H12" s="109" t="str">
        <f>総括表!E14&amp;総括表!F14&amp;総括表!G14</f>
        <v/>
      </c>
      <c r="W12" s="109" t="s">
        <v>62</v>
      </c>
      <c r="AC12" s="109" t="s">
        <v>64</v>
      </c>
      <c r="AJ12" s="109" t="s">
        <v>193</v>
      </c>
      <c r="AO12" s="109" t="s">
        <v>64</v>
      </c>
      <c r="AU12" s="109" t="s">
        <v>64</v>
      </c>
      <c r="BA12" s="109" t="s">
        <v>67</v>
      </c>
      <c r="BG12" s="109" t="s">
        <v>62</v>
      </c>
      <c r="BN12" s="132"/>
    </row>
    <row r="13" spans="1:67">
      <c r="F13" s="109" t="str">
        <f>TEXT(総括表!E15,)</f>
        <v/>
      </c>
      <c r="G13" s="109" t="str">
        <f>総括表!E15&amp;総括表!F15</f>
        <v/>
      </c>
      <c r="H13" s="109" t="str">
        <f>総括表!E15&amp;総括表!F15&amp;総括表!G15</f>
        <v/>
      </c>
      <c r="W13" s="109" t="s">
        <v>68</v>
      </c>
      <c r="AC13" s="109" t="s">
        <v>66</v>
      </c>
      <c r="AJ13" s="109" t="s">
        <v>194</v>
      </c>
      <c r="AO13" s="109" t="s">
        <v>66</v>
      </c>
      <c r="AU13" s="109" t="s">
        <v>66</v>
      </c>
      <c r="BG13" s="109" t="s">
        <v>68</v>
      </c>
      <c r="BN13" s="132"/>
    </row>
    <row r="14" spans="1:67">
      <c r="F14" s="109" t="str">
        <f>TEXT(総括表!E16,)</f>
        <v/>
      </c>
      <c r="G14" s="109" t="str">
        <f>総括表!E16&amp;総括表!F16</f>
        <v/>
      </c>
      <c r="H14" s="109" t="str">
        <f>総括表!E16&amp;総括表!F16&amp;総括表!G16</f>
        <v/>
      </c>
      <c r="W14" s="109" t="s">
        <v>64</v>
      </c>
      <c r="AC14" s="109" t="s">
        <v>58</v>
      </c>
      <c r="AJ14" s="109" t="s">
        <v>58</v>
      </c>
      <c r="AO14" s="109" t="s">
        <v>58</v>
      </c>
      <c r="AU14" s="109" t="s">
        <v>58</v>
      </c>
      <c r="BG14" s="109" t="s">
        <v>64</v>
      </c>
      <c r="BN14" s="132"/>
    </row>
    <row r="15" spans="1:67">
      <c r="F15" s="109" t="str">
        <f>TEXT(総括表!E17,)</f>
        <v/>
      </c>
      <c r="G15" s="109" t="str">
        <f>総括表!E17&amp;総括表!F17</f>
        <v/>
      </c>
      <c r="H15" s="109" t="str">
        <f>総括表!E17&amp;総括表!F17&amp;総括表!G17</f>
        <v/>
      </c>
      <c r="W15" s="109" t="s">
        <v>66</v>
      </c>
      <c r="AC15" s="109" t="s">
        <v>60</v>
      </c>
      <c r="AJ15" s="109" t="s">
        <v>60</v>
      </c>
      <c r="AO15" s="109" t="s">
        <v>60</v>
      </c>
      <c r="AU15" s="109" t="s">
        <v>60</v>
      </c>
      <c r="BG15" s="109" t="s">
        <v>66</v>
      </c>
      <c r="BN15" s="132"/>
    </row>
    <row r="16" spans="1:67">
      <c r="F16" s="109" t="str">
        <f>TEXT(総括表!E18,)</f>
        <v/>
      </c>
      <c r="G16" s="109" t="str">
        <f>総括表!E18&amp;総括表!F18</f>
        <v/>
      </c>
      <c r="H16" s="109" t="str">
        <f>総括表!E18&amp;総括表!F18&amp;総括表!G18</f>
        <v/>
      </c>
      <c r="W16" s="109" t="s">
        <v>58</v>
      </c>
      <c r="AC16" s="109" t="s">
        <v>70</v>
      </c>
      <c r="AJ16" s="109" t="s">
        <v>69</v>
      </c>
      <c r="AO16" s="109" t="s">
        <v>69</v>
      </c>
      <c r="AU16" s="109" t="s">
        <v>69</v>
      </c>
      <c r="BG16" s="109" t="s">
        <v>58</v>
      </c>
      <c r="BN16" s="132"/>
    </row>
    <row r="17" spans="6:66">
      <c r="F17" s="109" t="str">
        <f>TEXT(総括表!E19,)</f>
        <v/>
      </c>
      <c r="G17" s="109" t="str">
        <f>総括表!E19&amp;総括表!F19</f>
        <v/>
      </c>
      <c r="H17" s="109" t="str">
        <f>総括表!E19&amp;総括表!F19&amp;総括表!G19</f>
        <v/>
      </c>
      <c r="W17" s="109" t="s">
        <v>60</v>
      </c>
      <c r="AC17" s="109" t="s">
        <v>192</v>
      </c>
      <c r="AJ17" s="109" t="s">
        <v>71</v>
      </c>
      <c r="AO17" s="109" t="s">
        <v>71</v>
      </c>
      <c r="AU17" s="109" t="s">
        <v>71</v>
      </c>
      <c r="BG17" s="109" t="s">
        <v>60</v>
      </c>
      <c r="BN17" s="132"/>
    </row>
    <row r="18" spans="6:66">
      <c r="F18" s="109" t="str">
        <f>TEXT(総括表!E20,)</f>
        <v/>
      </c>
      <c r="G18" s="109" t="str">
        <f>総括表!E20&amp;総括表!F20</f>
        <v/>
      </c>
      <c r="H18" s="109" t="str">
        <f>総括表!E20&amp;総括表!F20&amp;総括表!G20</f>
        <v/>
      </c>
      <c r="W18" s="109" t="s">
        <v>70</v>
      </c>
      <c r="AC18" s="109" t="s">
        <v>71</v>
      </c>
      <c r="AJ18" s="109" t="s">
        <v>72</v>
      </c>
      <c r="AO18" s="109" t="s">
        <v>63</v>
      </c>
      <c r="AU18" s="109" t="s">
        <v>72</v>
      </c>
      <c r="BG18" s="109" t="s">
        <v>70</v>
      </c>
    </row>
    <row r="19" spans="6:66">
      <c r="F19" s="109" t="str">
        <f>TEXT(総括表!E21,)</f>
        <v/>
      </c>
      <c r="G19" s="109" t="str">
        <f>総括表!E21&amp;総括表!F21</f>
        <v/>
      </c>
      <c r="H19" s="109" t="str">
        <f>総括表!E21&amp;総括表!F21&amp;総括表!G21</f>
        <v/>
      </c>
      <c r="W19" s="109" t="s">
        <v>74</v>
      </c>
      <c r="AC19" s="109" t="s">
        <v>63</v>
      </c>
      <c r="AJ19" s="109" t="s">
        <v>73</v>
      </c>
      <c r="AO19" s="109" t="s">
        <v>65</v>
      </c>
      <c r="AU19" s="109" t="s">
        <v>63</v>
      </c>
      <c r="BG19" s="109" t="s">
        <v>74</v>
      </c>
    </row>
    <row r="20" spans="6:66">
      <c r="F20" s="109" t="str">
        <f>TEXT(総括表!E22,)</f>
        <v/>
      </c>
      <c r="G20" s="109" t="str">
        <f>総括表!E22&amp;総括表!F22</f>
        <v/>
      </c>
      <c r="H20" s="109" t="str">
        <f>総括表!E22&amp;総括表!F22&amp;総括表!G22</f>
        <v/>
      </c>
      <c r="W20" s="109" t="s">
        <v>69</v>
      </c>
      <c r="AC20" s="109" t="s">
        <v>65</v>
      </c>
      <c r="AJ20" s="109" t="s">
        <v>75</v>
      </c>
      <c r="AO20" s="109" t="s">
        <v>67</v>
      </c>
      <c r="AU20" s="109" t="s">
        <v>65</v>
      </c>
      <c r="BG20" s="109" t="s">
        <v>69</v>
      </c>
    </row>
    <row r="21" spans="6:66">
      <c r="F21" s="109" t="str">
        <f>TEXT(総括表!E23,)</f>
        <v/>
      </c>
      <c r="G21" s="109" t="str">
        <f>総括表!E23&amp;総括表!F23</f>
        <v/>
      </c>
      <c r="H21" s="109" t="str">
        <f>総括表!E23&amp;総括表!F23&amp;総括表!G23</f>
        <v/>
      </c>
      <c r="W21" s="109" t="s">
        <v>76</v>
      </c>
      <c r="AC21" s="109" t="s">
        <v>67</v>
      </c>
      <c r="AJ21" s="109" t="s">
        <v>63</v>
      </c>
      <c r="AU21" s="109" t="s">
        <v>67</v>
      </c>
      <c r="BG21" s="109" t="s">
        <v>76</v>
      </c>
    </row>
    <row r="22" spans="6:66">
      <c r="F22" s="109" t="str">
        <f>TEXT(総括表!E24,)</f>
        <v/>
      </c>
      <c r="G22" s="109" t="str">
        <f>総括表!E24&amp;総括表!F24</f>
        <v/>
      </c>
      <c r="H22" s="109" t="str">
        <f>総括表!E24&amp;総括表!F24&amp;総括表!G24</f>
        <v/>
      </c>
      <c r="W22" s="109" t="s">
        <v>71</v>
      </c>
      <c r="AJ22" s="109" t="s">
        <v>65</v>
      </c>
      <c r="BG22" s="109" t="s">
        <v>71</v>
      </c>
    </row>
    <row r="23" spans="6:66">
      <c r="F23" s="109" t="str">
        <f>TEXT(総括表!E25,)</f>
        <v/>
      </c>
      <c r="G23" s="109" t="str">
        <f>総括表!E25&amp;総括表!F25</f>
        <v/>
      </c>
      <c r="H23" s="109" t="str">
        <f>総括表!E25&amp;総括表!F25&amp;総括表!G25</f>
        <v/>
      </c>
      <c r="W23" s="109" t="s">
        <v>63</v>
      </c>
      <c r="AJ23" s="109" t="s">
        <v>67</v>
      </c>
      <c r="BG23" s="109" t="s">
        <v>63</v>
      </c>
    </row>
    <row r="24" spans="6:66">
      <c r="F24" s="109" t="str">
        <f>TEXT(総括表!E26,)</f>
        <v/>
      </c>
      <c r="G24" s="109" t="str">
        <f>総括表!E26&amp;総括表!F26</f>
        <v/>
      </c>
      <c r="H24" s="109" t="str">
        <f>総括表!E26&amp;総括表!F26&amp;総括表!G26</f>
        <v/>
      </c>
      <c r="W24" s="109" t="s">
        <v>65</v>
      </c>
      <c r="BG24" s="109" t="s">
        <v>65</v>
      </c>
    </row>
    <row r="25" spans="6:66">
      <c r="F25" s="109" t="str">
        <f>TEXT(総括表!E27,)</f>
        <v/>
      </c>
      <c r="G25" s="109" t="str">
        <f>総括表!E27&amp;総括表!F27</f>
        <v/>
      </c>
      <c r="H25" s="109" t="str">
        <f>総括表!E27&amp;総括表!F27&amp;総括表!G27</f>
        <v/>
      </c>
      <c r="W25" s="109" t="s">
        <v>67</v>
      </c>
      <c r="BG25" s="109" t="s">
        <v>67</v>
      </c>
    </row>
    <row r="26" spans="6:66">
      <c r="F26" s="109" t="str">
        <f>TEXT(総括表!E28,)</f>
        <v/>
      </c>
      <c r="G26" s="109" t="str">
        <f>総括表!E28&amp;総括表!F28</f>
        <v/>
      </c>
      <c r="H26" s="109" t="str">
        <f>総括表!E28&amp;総括表!F28&amp;総括表!G28</f>
        <v/>
      </c>
    </row>
    <row r="27" spans="6:66">
      <c r="F27" s="109" t="str">
        <f>TEXT(総括表!E29,)</f>
        <v/>
      </c>
      <c r="G27" s="109" t="str">
        <f>総括表!E29&amp;総括表!F29</f>
        <v/>
      </c>
      <c r="H27" s="109" t="str">
        <f>総括表!E29&amp;総括表!F29&amp;総括表!G29</f>
        <v/>
      </c>
    </row>
    <row r="28" spans="6:66">
      <c r="F28" s="109" t="str">
        <f>TEXT(総括表!E30,)</f>
        <v/>
      </c>
      <c r="G28" s="109" t="str">
        <f>総括表!E30&amp;総括表!F30</f>
        <v/>
      </c>
      <c r="H28" s="109" t="str">
        <f>総括表!E30&amp;総括表!F30&amp;総括表!G30</f>
        <v/>
      </c>
    </row>
    <row r="29" spans="6:66">
      <c r="F29" s="109" t="str">
        <f>TEXT(総括表!E31,)</f>
        <v/>
      </c>
      <c r="G29" s="109" t="str">
        <f>総括表!E31&amp;総括表!F31</f>
        <v/>
      </c>
      <c r="H29" s="109" t="str">
        <f>総括表!E31&amp;総括表!F31&amp;総括表!G31</f>
        <v/>
      </c>
    </row>
    <row r="30" spans="6:66">
      <c r="F30" s="109" t="str">
        <f>TEXT(総括表!E32,)</f>
        <v/>
      </c>
      <c r="G30" s="109" t="str">
        <f>総括表!E32&amp;総括表!F32</f>
        <v/>
      </c>
      <c r="H30" s="109" t="str">
        <f>総括表!E32&amp;総括表!F32&amp;総括表!G32</f>
        <v/>
      </c>
    </row>
    <row r="31" spans="6:66">
      <c r="F31" s="109" t="str">
        <f>TEXT(総括表!E33,)</f>
        <v/>
      </c>
      <c r="G31" s="109" t="str">
        <f>総括表!E33&amp;総括表!F33</f>
        <v/>
      </c>
      <c r="H31" s="109" t="str">
        <f>総括表!E33&amp;総括表!F33&amp;総括表!G33</f>
        <v/>
      </c>
    </row>
    <row r="32" spans="6:66">
      <c r="F32" s="109" t="str">
        <f>TEXT(総括表!E34,)</f>
        <v/>
      </c>
      <c r="G32" s="109" t="str">
        <f>総括表!E34&amp;総括表!F34</f>
        <v/>
      </c>
      <c r="H32" s="109" t="str">
        <f>総括表!E34&amp;総括表!F34&amp;総括表!G34</f>
        <v/>
      </c>
    </row>
    <row r="33" spans="6:8">
      <c r="F33" s="109" t="str">
        <f>TEXT(総括表!E35,)</f>
        <v/>
      </c>
      <c r="G33" s="109" t="str">
        <f>総括表!E35&amp;総括表!F35</f>
        <v/>
      </c>
      <c r="H33" s="109" t="str">
        <f>総括表!E35&amp;総括表!F35&amp;総括表!G35</f>
        <v/>
      </c>
    </row>
    <row r="34" spans="6:8">
      <c r="F34" s="109" t="str">
        <f>TEXT(総括表!E36,)</f>
        <v/>
      </c>
      <c r="G34" s="109" t="str">
        <f>総括表!E36&amp;総括表!F36</f>
        <v/>
      </c>
      <c r="H34" s="109" t="str">
        <f>総括表!E36&amp;総括表!F36&amp;総括表!G36</f>
        <v/>
      </c>
    </row>
    <row r="35" spans="6:8">
      <c r="F35" s="109" t="str">
        <f>TEXT(総括表!E37,)</f>
        <v/>
      </c>
      <c r="G35" s="109" t="str">
        <f>総括表!E37&amp;総括表!F37</f>
        <v/>
      </c>
      <c r="H35" s="109" t="str">
        <f>総括表!E37&amp;総括表!F37&amp;総括表!G37</f>
        <v/>
      </c>
    </row>
    <row r="36" spans="6:8">
      <c r="F36" s="109" t="str">
        <f>TEXT(総括表!E38,)</f>
        <v/>
      </c>
      <c r="G36" s="109" t="str">
        <f>総括表!E38&amp;総括表!F38</f>
        <v/>
      </c>
      <c r="H36" s="109" t="str">
        <f>総括表!E38&amp;総括表!F38&amp;総括表!G38</f>
        <v/>
      </c>
    </row>
    <row r="37" spans="6:8">
      <c r="F37" s="109" t="str">
        <f>TEXT(総括表!E39,)</f>
        <v/>
      </c>
      <c r="G37" s="109" t="str">
        <f>総括表!E39&amp;総括表!F39</f>
        <v/>
      </c>
      <c r="H37" s="109" t="str">
        <f>総括表!E39&amp;総括表!F39&amp;総括表!G39</f>
        <v/>
      </c>
    </row>
    <row r="38" spans="6:8">
      <c r="F38" s="109" t="str">
        <f>TEXT(総括表!E40,)</f>
        <v/>
      </c>
      <c r="G38" s="109" t="str">
        <f>総括表!E40&amp;総括表!F40</f>
        <v/>
      </c>
      <c r="H38" s="109" t="str">
        <f>総括表!E40&amp;総括表!F40&amp;総括表!G40</f>
        <v/>
      </c>
    </row>
    <row r="39" spans="6:8">
      <c r="F39" s="109" t="str">
        <f>TEXT(総括表!E41,)</f>
        <v/>
      </c>
      <c r="G39" s="109" t="str">
        <f>総括表!E41&amp;総括表!F41</f>
        <v/>
      </c>
      <c r="H39" s="109" t="str">
        <f>総括表!E41&amp;総括表!F41&amp;総括表!G41</f>
        <v/>
      </c>
    </row>
    <row r="40" spans="6:8">
      <c r="F40" s="109" t="str">
        <f>TEXT(総括表!E42,)</f>
        <v/>
      </c>
      <c r="G40" s="109" t="str">
        <f>総括表!E42&amp;総括表!F42</f>
        <v/>
      </c>
      <c r="H40" s="109" t="str">
        <f>総括表!E42&amp;総括表!F42&amp;総括表!G42</f>
        <v/>
      </c>
    </row>
    <row r="41" spans="6:8">
      <c r="F41" s="109" t="str">
        <f>TEXT(総括表!E43,)</f>
        <v/>
      </c>
      <c r="G41" s="109" t="str">
        <f>総括表!E43&amp;総括表!F43</f>
        <v/>
      </c>
      <c r="H41" s="109" t="str">
        <f>総括表!E43&amp;総括表!F43&amp;総括表!G43</f>
        <v/>
      </c>
    </row>
    <row r="42" spans="6:8">
      <c r="F42" s="109" t="str">
        <f>TEXT(総括表!E44,)</f>
        <v/>
      </c>
      <c r="G42" s="109" t="str">
        <f>総括表!E44&amp;総括表!F44</f>
        <v/>
      </c>
      <c r="H42" s="109" t="str">
        <f>総括表!E44&amp;総括表!F44&amp;総括表!G44</f>
        <v/>
      </c>
    </row>
    <row r="43" spans="6:8">
      <c r="F43" s="109" t="str">
        <f>TEXT(総括表!E45,)</f>
        <v/>
      </c>
      <c r="G43" s="109" t="str">
        <f>総括表!E45&amp;総括表!F45</f>
        <v/>
      </c>
      <c r="H43" s="109" t="str">
        <f>総括表!E45&amp;総括表!F45&amp;総括表!G45</f>
        <v/>
      </c>
    </row>
    <row r="44" spans="6:8">
      <c r="F44" s="109" t="str">
        <f>TEXT(総括表!E46,)</f>
        <v/>
      </c>
      <c r="G44" s="109" t="str">
        <f>総括表!E46&amp;総括表!F46</f>
        <v/>
      </c>
      <c r="H44" s="109" t="str">
        <f>総括表!E46&amp;総括表!F46&amp;総括表!G46</f>
        <v/>
      </c>
    </row>
    <row r="45" spans="6:8">
      <c r="F45" s="109" t="str">
        <f>TEXT(総括表!E47,)</f>
        <v/>
      </c>
      <c r="G45" s="109" t="str">
        <f>総括表!E47&amp;総括表!F47</f>
        <v/>
      </c>
      <c r="H45" s="109" t="str">
        <f>総括表!E47&amp;総括表!F47&amp;総括表!G47</f>
        <v/>
      </c>
    </row>
    <row r="46" spans="6:8">
      <c r="F46" s="109" t="str">
        <f>TEXT(総括表!E48,)</f>
        <v/>
      </c>
      <c r="G46" s="109" t="str">
        <f>総括表!E48&amp;総括表!F48</f>
        <v/>
      </c>
      <c r="H46" s="109" t="str">
        <f>総括表!E48&amp;総括表!F48&amp;総括表!G48</f>
        <v/>
      </c>
    </row>
    <row r="47" spans="6:8">
      <c r="F47" s="109" t="str">
        <f>TEXT(総括表!E49,)</f>
        <v/>
      </c>
      <c r="G47" s="109" t="str">
        <f>総括表!E49&amp;総括表!F49</f>
        <v/>
      </c>
      <c r="H47" s="109" t="str">
        <f>総括表!E49&amp;総括表!F49&amp;総括表!G49</f>
        <v/>
      </c>
    </row>
    <row r="48" spans="6:8">
      <c r="F48" s="109" t="str">
        <f>TEXT(総括表!E50,)</f>
        <v/>
      </c>
      <c r="G48" s="109" t="str">
        <f>総括表!E50&amp;総括表!F50</f>
        <v/>
      </c>
      <c r="H48" s="109" t="str">
        <f>総括表!E50&amp;総括表!F50&amp;総括表!G50</f>
        <v/>
      </c>
    </row>
    <row r="49" spans="6:8">
      <c r="F49" s="109" t="str">
        <f>TEXT(総括表!E51,)</f>
        <v/>
      </c>
      <c r="G49" s="109" t="str">
        <f>総括表!E51&amp;総括表!F51</f>
        <v/>
      </c>
      <c r="H49" s="109" t="str">
        <f>総括表!E51&amp;総括表!F51&amp;総括表!G51</f>
        <v/>
      </c>
    </row>
    <row r="50" spans="6:8">
      <c r="F50" s="109" t="str">
        <f>TEXT(総括表!E52,)</f>
        <v/>
      </c>
      <c r="G50" s="109" t="str">
        <f>総括表!E52&amp;総括表!F52</f>
        <v/>
      </c>
      <c r="H50" s="109" t="str">
        <f>総括表!E52&amp;総括表!F52&amp;総括表!G52</f>
        <v/>
      </c>
    </row>
    <row r="51" spans="6:8">
      <c r="F51" s="109" t="str">
        <f>TEXT(総括表!E53,)</f>
        <v/>
      </c>
      <c r="G51" s="109" t="str">
        <f>総括表!E53&amp;総括表!F53</f>
        <v/>
      </c>
      <c r="H51" s="109" t="str">
        <f>総括表!E53&amp;総括表!F53&amp;総括表!G53</f>
        <v/>
      </c>
    </row>
    <row r="52" spans="6:8">
      <c r="F52" s="109" t="str">
        <f>TEXT(総括表!E54,)</f>
        <v/>
      </c>
      <c r="G52" s="109" t="str">
        <f>総括表!E54&amp;総括表!F54</f>
        <v/>
      </c>
      <c r="H52" s="109" t="str">
        <f>総括表!E54&amp;総括表!F54&amp;総括表!G54</f>
        <v/>
      </c>
    </row>
    <row r="53" spans="6:8">
      <c r="F53" s="109" t="str">
        <f>TEXT(総括表!E55,)</f>
        <v/>
      </c>
      <c r="G53" s="109" t="str">
        <f>総括表!E55&amp;総括表!F55</f>
        <v/>
      </c>
      <c r="H53" s="109" t="str">
        <f>総括表!E55&amp;総括表!F55&amp;総括表!G55</f>
        <v/>
      </c>
    </row>
    <row r="54" spans="6:8">
      <c r="F54" s="109" t="str">
        <f>TEXT(総括表!E56,)</f>
        <v/>
      </c>
      <c r="G54" s="109" t="str">
        <f>総括表!E56&amp;総括表!F56</f>
        <v/>
      </c>
      <c r="H54" s="109" t="str">
        <f>総括表!E56&amp;総括表!F56&amp;総括表!G56</f>
        <v/>
      </c>
    </row>
    <row r="55" spans="6:8">
      <c r="F55" s="109" t="str">
        <f>TEXT(総括表!E57,)</f>
        <v/>
      </c>
      <c r="G55" s="109" t="str">
        <f>総括表!E57&amp;総括表!F57</f>
        <v/>
      </c>
      <c r="H55" s="109" t="str">
        <f>総括表!E57&amp;総括表!F57&amp;総括表!G57</f>
        <v/>
      </c>
    </row>
    <row r="56" spans="6:8">
      <c r="F56" s="109" t="str">
        <f>TEXT(総括表!E58,)</f>
        <v/>
      </c>
      <c r="G56" s="109" t="str">
        <f>総括表!E58&amp;総括表!F58</f>
        <v/>
      </c>
      <c r="H56" s="109" t="str">
        <f>総括表!E58&amp;総括表!F58&amp;総括表!G58</f>
        <v/>
      </c>
    </row>
    <row r="57" spans="6:8">
      <c r="F57" s="109" t="str">
        <f>TEXT(総括表!E59,)</f>
        <v/>
      </c>
      <c r="G57" s="109" t="str">
        <f>総括表!E59&amp;総括表!F59</f>
        <v/>
      </c>
      <c r="H57" s="109" t="str">
        <f>総括表!E59&amp;総括表!F59&amp;総括表!G59</f>
        <v/>
      </c>
    </row>
    <row r="58" spans="6:8">
      <c r="F58" s="109" t="str">
        <f>TEXT(総括表!E60,)</f>
        <v/>
      </c>
      <c r="G58" s="109" t="str">
        <f>総括表!E60&amp;総括表!F60</f>
        <v/>
      </c>
      <c r="H58" s="109" t="str">
        <f>総括表!E60&amp;総括表!F60&amp;総括表!G60</f>
        <v/>
      </c>
    </row>
    <row r="59" spans="6:8">
      <c r="F59" s="109" t="str">
        <f>TEXT(総括表!E61,)</f>
        <v/>
      </c>
      <c r="G59" s="109" t="str">
        <f>総括表!E61&amp;総括表!F61</f>
        <v/>
      </c>
      <c r="H59" s="109" t="str">
        <f>総括表!E61&amp;総括表!F61&amp;総括表!G61</f>
        <v/>
      </c>
    </row>
    <row r="60" spans="6:8">
      <c r="F60" s="109" t="str">
        <f>TEXT(総括表!E62,)</f>
        <v/>
      </c>
      <c r="G60" s="109" t="str">
        <f>総括表!E62&amp;総括表!F62</f>
        <v/>
      </c>
      <c r="H60" s="109" t="str">
        <f>総括表!E62&amp;総括表!F62&amp;総括表!G62</f>
        <v/>
      </c>
    </row>
    <row r="61" spans="6:8">
      <c r="F61" s="109" t="str">
        <f>TEXT(総括表!E63,)</f>
        <v/>
      </c>
      <c r="G61" s="109" t="str">
        <f>総括表!E63&amp;総括表!F63</f>
        <v/>
      </c>
      <c r="H61" s="109" t="str">
        <f>総括表!E63&amp;総括表!F63&amp;総括表!G63</f>
        <v/>
      </c>
    </row>
    <row r="62" spans="6:8">
      <c r="F62" s="109" t="str">
        <f>TEXT(総括表!E64,)</f>
        <v/>
      </c>
      <c r="G62" s="109" t="str">
        <f>総括表!E64&amp;総括表!F64</f>
        <v/>
      </c>
      <c r="H62" s="109" t="str">
        <f>総括表!E64&amp;総括表!F64&amp;総括表!G64</f>
        <v/>
      </c>
    </row>
    <row r="63" spans="6:8">
      <c r="F63" s="109" t="str">
        <f>TEXT(総括表!E65,)</f>
        <v/>
      </c>
      <c r="G63" s="109" t="str">
        <f>総括表!E65&amp;総括表!F65</f>
        <v/>
      </c>
      <c r="H63" s="109" t="str">
        <f>総括表!E65&amp;総括表!F65&amp;総括表!G65</f>
        <v/>
      </c>
    </row>
    <row r="64" spans="6:8">
      <c r="F64" s="109" t="str">
        <f>TEXT(総括表!E66,)</f>
        <v/>
      </c>
      <c r="G64" s="109" t="str">
        <f>総括表!E66&amp;総括表!F66</f>
        <v/>
      </c>
      <c r="H64" s="109" t="str">
        <f>総括表!E66&amp;総括表!F66&amp;総括表!G66</f>
        <v/>
      </c>
    </row>
    <row r="65" spans="6:8">
      <c r="F65" s="109" t="str">
        <f>TEXT(総括表!E67,)</f>
        <v/>
      </c>
      <c r="G65" s="109" t="str">
        <f>総括表!E67&amp;総括表!F67</f>
        <v/>
      </c>
      <c r="H65" s="109" t="str">
        <f>総括表!E67&amp;総括表!F67&amp;総括表!G67</f>
        <v/>
      </c>
    </row>
    <row r="66" spans="6:8">
      <c r="F66" s="109" t="str">
        <f>TEXT(総括表!E68,)</f>
        <v/>
      </c>
      <c r="G66" s="109" t="str">
        <f>総括表!E68&amp;総括表!F68</f>
        <v/>
      </c>
      <c r="H66" s="109" t="str">
        <f>総括表!E68&amp;総括表!F68&amp;総括表!G68</f>
        <v/>
      </c>
    </row>
    <row r="67" spans="6:8">
      <c r="F67" s="109" t="str">
        <f>TEXT(総括表!E69,)</f>
        <v/>
      </c>
      <c r="G67" s="109" t="str">
        <f>総括表!E69&amp;総括表!F69</f>
        <v/>
      </c>
      <c r="H67" s="109" t="str">
        <f>総括表!E69&amp;総括表!F69&amp;総括表!G69</f>
        <v/>
      </c>
    </row>
    <row r="68" spans="6:8">
      <c r="F68" s="109" t="str">
        <f>TEXT(総括表!E70,)</f>
        <v/>
      </c>
      <c r="G68" s="109" t="str">
        <f>総括表!E70&amp;総括表!F70</f>
        <v/>
      </c>
      <c r="H68" s="109" t="str">
        <f>総括表!E70&amp;総括表!F70&amp;総括表!G70</f>
        <v/>
      </c>
    </row>
    <row r="69" spans="6:8">
      <c r="F69" s="109" t="str">
        <f>TEXT(総括表!E71,)</f>
        <v/>
      </c>
      <c r="G69" s="109" t="str">
        <f>総括表!E71&amp;総括表!F71</f>
        <v/>
      </c>
      <c r="H69" s="109" t="str">
        <f>総括表!E71&amp;総括表!F71&amp;総括表!G71</f>
        <v/>
      </c>
    </row>
    <row r="70" spans="6:8">
      <c r="F70" s="109" t="str">
        <f>TEXT(総括表!E72,)</f>
        <v/>
      </c>
      <c r="G70" s="109" t="str">
        <f>総括表!E72&amp;総括表!F72</f>
        <v/>
      </c>
      <c r="H70" s="109" t="str">
        <f>総括表!E72&amp;総括表!F72&amp;総括表!G72</f>
        <v/>
      </c>
    </row>
    <row r="71" spans="6:8">
      <c r="F71" s="109" t="str">
        <f>TEXT(総括表!E73,)</f>
        <v/>
      </c>
      <c r="G71" s="109" t="str">
        <f>総括表!E73&amp;総括表!F73</f>
        <v/>
      </c>
      <c r="H71" s="109" t="str">
        <f>総括表!E73&amp;総括表!F73&amp;総括表!G73</f>
        <v/>
      </c>
    </row>
    <row r="72" spans="6:8">
      <c r="F72" s="109" t="str">
        <f>TEXT(総括表!E74,)</f>
        <v/>
      </c>
      <c r="G72" s="109" t="str">
        <f>総括表!E74&amp;総括表!F74</f>
        <v/>
      </c>
      <c r="H72" s="109" t="str">
        <f>総括表!E74&amp;総括表!F74&amp;総括表!G74</f>
        <v/>
      </c>
    </row>
    <row r="73" spans="6:8">
      <c r="F73" s="109" t="str">
        <f>TEXT(総括表!E75,)</f>
        <v/>
      </c>
      <c r="G73" s="109" t="str">
        <f>総括表!E75&amp;総括表!F75</f>
        <v/>
      </c>
      <c r="H73" s="109" t="str">
        <f>総括表!E75&amp;総括表!F75&amp;総括表!G75</f>
        <v/>
      </c>
    </row>
    <row r="74" spans="6:8">
      <c r="F74" s="109" t="str">
        <f>TEXT(総括表!E76,)</f>
        <v/>
      </c>
      <c r="G74" s="109" t="str">
        <f>総括表!E76&amp;総括表!F76</f>
        <v/>
      </c>
      <c r="H74" s="109" t="str">
        <f>総括表!E76&amp;総括表!F76&amp;総括表!G76</f>
        <v/>
      </c>
    </row>
    <row r="75" spans="6:8">
      <c r="F75" s="109" t="str">
        <f>TEXT(総括表!E77,)</f>
        <v/>
      </c>
      <c r="G75" s="109" t="str">
        <f>総括表!E77&amp;総括表!F77</f>
        <v/>
      </c>
      <c r="H75" s="109" t="str">
        <f>総括表!E77&amp;総括表!F77&amp;総括表!G77</f>
        <v/>
      </c>
    </row>
    <row r="76" spans="6:8">
      <c r="F76" s="109" t="str">
        <f>TEXT(総括表!E78,)</f>
        <v/>
      </c>
      <c r="G76" s="109" t="str">
        <f>総括表!E78&amp;総括表!F78</f>
        <v/>
      </c>
      <c r="H76" s="109" t="str">
        <f>総括表!E78&amp;総括表!F78&amp;総括表!G78</f>
        <v/>
      </c>
    </row>
    <row r="77" spans="6:8">
      <c r="F77" s="109" t="str">
        <f>TEXT(総括表!E79,)</f>
        <v/>
      </c>
      <c r="G77" s="109" t="str">
        <f>総括表!E79&amp;総括表!F79</f>
        <v/>
      </c>
      <c r="H77" s="109" t="str">
        <f>総括表!E79&amp;総括表!F79&amp;総括表!G79</f>
        <v/>
      </c>
    </row>
    <row r="78" spans="6:8">
      <c r="F78" s="109" t="str">
        <f>TEXT(総括表!E80,)</f>
        <v/>
      </c>
      <c r="G78" s="109" t="str">
        <f>総括表!E80&amp;総括表!F80</f>
        <v/>
      </c>
      <c r="H78" s="109" t="str">
        <f>総括表!E80&amp;総括表!F80&amp;総括表!G80</f>
        <v/>
      </c>
    </row>
    <row r="79" spans="6:8">
      <c r="F79" s="109" t="str">
        <f>TEXT(総括表!E81,)</f>
        <v/>
      </c>
      <c r="G79" s="109" t="str">
        <f>総括表!E81&amp;総括表!F81</f>
        <v/>
      </c>
      <c r="H79" s="109" t="str">
        <f>総括表!E81&amp;総括表!F81&amp;総括表!G81</f>
        <v/>
      </c>
    </row>
    <row r="80" spans="6:8">
      <c r="F80" s="109" t="str">
        <f>TEXT(総括表!E82,)</f>
        <v/>
      </c>
      <c r="G80" s="109" t="str">
        <f>総括表!E82&amp;総括表!F82</f>
        <v/>
      </c>
      <c r="H80" s="109" t="str">
        <f>総括表!E82&amp;総括表!F82&amp;総括表!G82</f>
        <v/>
      </c>
    </row>
    <row r="81" spans="6:8">
      <c r="F81" s="109" t="str">
        <f>TEXT(総括表!E83,)</f>
        <v/>
      </c>
      <c r="G81" s="109" t="str">
        <f>総括表!E83&amp;総括表!F83</f>
        <v/>
      </c>
      <c r="H81" s="109" t="str">
        <f>総括表!E83&amp;総括表!F83&amp;総括表!G83</f>
        <v/>
      </c>
    </row>
    <row r="82" spans="6:8">
      <c r="F82" s="109" t="str">
        <f>TEXT(総括表!E84,)</f>
        <v/>
      </c>
      <c r="G82" s="109" t="str">
        <f>総括表!E84&amp;総括表!F84</f>
        <v/>
      </c>
      <c r="H82" s="109" t="str">
        <f>総括表!E84&amp;総括表!F84&amp;総括表!G84</f>
        <v/>
      </c>
    </row>
    <row r="83" spans="6:8">
      <c r="F83" s="109" t="str">
        <f>TEXT(総括表!E85,)</f>
        <v/>
      </c>
      <c r="G83" s="109" t="str">
        <f>総括表!E85&amp;総括表!F85</f>
        <v/>
      </c>
      <c r="H83" s="109" t="str">
        <f>総括表!E85&amp;総括表!F85&amp;総括表!G85</f>
        <v/>
      </c>
    </row>
    <row r="84" spans="6:8">
      <c r="F84" s="109" t="str">
        <f>TEXT(総括表!E86,)</f>
        <v/>
      </c>
      <c r="G84" s="109" t="str">
        <f>総括表!E86&amp;総括表!F86</f>
        <v/>
      </c>
      <c r="H84" s="109" t="str">
        <f>総括表!E86&amp;総括表!F86&amp;総括表!G86</f>
        <v/>
      </c>
    </row>
    <row r="85" spans="6:8">
      <c r="F85" s="109" t="str">
        <f>TEXT(総括表!E87,)</f>
        <v/>
      </c>
      <c r="G85" s="109" t="str">
        <f>総括表!E87&amp;総括表!F87</f>
        <v/>
      </c>
      <c r="H85" s="109" t="str">
        <f>総括表!E87&amp;総括表!F87&amp;総括表!G87</f>
        <v/>
      </c>
    </row>
    <row r="86" spans="6:8">
      <c r="F86" s="109" t="str">
        <f>TEXT(総括表!E88,)</f>
        <v/>
      </c>
      <c r="G86" s="109" t="str">
        <f>総括表!E88&amp;総括表!F88</f>
        <v/>
      </c>
      <c r="H86" s="109" t="str">
        <f>総括表!E88&amp;総括表!F88&amp;総括表!G88</f>
        <v/>
      </c>
    </row>
    <row r="87" spans="6:8">
      <c r="F87" s="109" t="str">
        <f>TEXT(総括表!E89,)</f>
        <v/>
      </c>
      <c r="G87" s="109" t="str">
        <f>総括表!E89&amp;総括表!F89</f>
        <v/>
      </c>
      <c r="H87" s="109" t="str">
        <f>総括表!E89&amp;総括表!F89&amp;総括表!G89</f>
        <v/>
      </c>
    </row>
    <row r="88" spans="6:8">
      <c r="F88" s="109" t="str">
        <f>TEXT(総括表!E90,)</f>
        <v/>
      </c>
      <c r="G88" s="109" t="str">
        <f>総括表!E90&amp;総括表!F90</f>
        <v/>
      </c>
      <c r="H88" s="109" t="str">
        <f>総括表!E90&amp;総括表!F90&amp;総括表!G90</f>
        <v/>
      </c>
    </row>
    <row r="89" spans="6:8">
      <c r="F89" s="109" t="str">
        <f>TEXT(総括表!E91,)</f>
        <v/>
      </c>
      <c r="G89" s="109" t="str">
        <f>総括表!E91&amp;総括表!F91</f>
        <v/>
      </c>
      <c r="H89" s="109" t="str">
        <f>総括表!E91&amp;総括表!F91&amp;総括表!G91</f>
        <v/>
      </c>
    </row>
    <row r="90" spans="6:8">
      <c r="F90" s="109" t="str">
        <f>TEXT(総括表!E92,)</f>
        <v/>
      </c>
      <c r="G90" s="109" t="str">
        <f>総括表!E92&amp;総括表!F92</f>
        <v/>
      </c>
      <c r="H90" s="109" t="str">
        <f>総括表!E92&amp;総括表!F92&amp;総括表!G92</f>
        <v/>
      </c>
    </row>
    <row r="91" spans="6:8">
      <c r="F91" s="109" t="str">
        <f>TEXT(総括表!E93,)</f>
        <v/>
      </c>
      <c r="G91" s="109" t="str">
        <f>総括表!E93&amp;総括表!F93</f>
        <v/>
      </c>
      <c r="H91" s="109" t="str">
        <f>総括表!E93&amp;総括表!F93&amp;総括表!G93</f>
        <v/>
      </c>
    </row>
    <row r="92" spans="6:8">
      <c r="F92" s="109" t="str">
        <f>TEXT(総括表!E94,)</f>
        <v/>
      </c>
      <c r="G92" s="109" t="str">
        <f>総括表!E94&amp;総括表!F94</f>
        <v/>
      </c>
      <c r="H92" s="109" t="str">
        <f>総括表!E94&amp;総括表!F94&amp;総括表!G94</f>
        <v/>
      </c>
    </row>
    <row r="93" spans="6:8">
      <c r="F93" s="109" t="str">
        <f>TEXT(総括表!E95,)</f>
        <v/>
      </c>
      <c r="G93" s="109" t="str">
        <f>総括表!E95&amp;総括表!F95</f>
        <v/>
      </c>
      <c r="H93" s="109" t="str">
        <f>総括表!E95&amp;総括表!F95&amp;総括表!G95</f>
        <v/>
      </c>
    </row>
    <row r="94" spans="6:8">
      <c r="F94" s="109" t="str">
        <f>TEXT(総括表!E96,)</f>
        <v/>
      </c>
      <c r="G94" s="109" t="str">
        <f>総括表!E96&amp;総括表!F96</f>
        <v/>
      </c>
      <c r="H94" s="109" t="str">
        <f>総括表!E96&amp;総括表!F96&amp;総括表!G96</f>
        <v/>
      </c>
    </row>
    <row r="95" spans="6:8">
      <c r="F95" s="109" t="str">
        <f>TEXT(総括表!E97,)</f>
        <v/>
      </c>
      <c r="G95" s="109" t="str">
        <f>総括表!E97&amp;総括表!F97</f>
        <v/>
      </c>
      <c r="H95" s="109" t="str">
        <f>総括表!E97&amp;総括表!F97&amp;総括表!G97</f>
        <v/>
      </c>
    </row>
    <row r="96" spans="6:8">
      <c r="F96" s="109" t="str">
        <f>TEXT(総括表!E98,)</f>
        <v/>
      </c>
      <c r="G96" s="109" t="str">
        <f>総括表!E98&amp;総括表!F98</f>
        <v/>
      </c>
      <c r="H96" s="109" t="str">
        <f>総括表!E98&amp;総括表!F98&amp;総括表!G98</f>
        <v/>
      </c>
    </row>
    <row r="97" spans="6:8">
      <c r="F97" s="109" t="str">
        <f>TEXT(総括表!E99,)</f>
        <v/>
      </c>
      <c r="G97" s="109" t="str">
        <f>総括表!E99&amp;総括表!F99</f>
        <v/>
      </c>
      <c r="H97" s="109" t="str">
        <f>総括表!E99&amp;総括表!F99&amp;総括表!G99</f>
        <v/>
      </c>
    </row>
    <row r="98" spans="6:8">
      <c r="F98" s="109" t="str">
        <f>TEXT(総括表!E100,)</f>
        <v/>
      </c>
      <c r="G98" s="109" t="str">
        <f>総括表!E100&amp;総括表!F100</f>
        <v/>
      </c>
      <c r="H98" s="109" t="str">
        <f>総括表!E100&amp;総括表!F100&amp;総括表!G100</f>
        <v/>
      </c>
    </row>
    <row r="99" spans="6:8">
      <c r="F99" s="109" t="str">
        <f>TEXT(総括表!E101,)</f>
        <v/>
      </c>
      <c r="G99" s="109" t="str">
        <f>総括表!E101&amp;総括表!F101</f>
        <v/>
      </c>
      <c r="H99" s="109" t="str">
        <f>総括表!E101&amp;総括表!F101&amp;総括表!G101</f>
        <v/>
      </c>
    </row>
    <row r="100" spans="6:8">
      <c r="F100" s="109" t="str">
        <f>TEXT(総括表!E102,)</f>
        <v/>
      </c>
      <c r="G100" s="109" t="str">
        <f>総括表!E102&amp;総括表!F102</f>
        <v/>
      </c>
      <c r="H100" s="109" t="str">
        <f>総括表!E102&amp;総括表!F102&amp;総括表!G102</f>
        <v/>
      </c>
    </row>
    <row r="101" spans="6:8">
      <c r="F101" s="109" t="str">
        <f>TEXT(総括表!E103,)</f>
        <v/>
      </c>
      <c r="G101" s="109" t="str">
        <f>総括表!E103&amp;総括表!F103</f>
        <v/>
      </c>
      <c r="H101" s="109" t="str">
        <f>総括表!E103&amp;総括表!F103&amp;総括表!G103</f>
        <v/>
      </c>
    </row>
    <row r="102" spans="6:8">
      <c r="F102" s="109" t="str">
        <f>TEXT(総括表!E104,)</f>
        <v/>
      </c>
      <c r="G102" s="109" t="str">
        <f>総括表!E104&amp;総括表!F104</f>
        <v/>
      </c>
      <c r="H102" s="109" t="str">
        <f>総括表!E104&amp;総括表!F104&amp;総括表!G104</f>
        <v/>
      </c>
    </row>
    <row r="103" spans="6:8">
      <c r="F103" s="109" t="str">
        <f>TEXT(総括表!E105,)</f>
        <v/>
      </c>
      <c r="G103" s="109" t="str">
        <f>総括表!E105&amp;総括表!F105</f>
        <v/>
      </c>
      <c r="H103" s="109" t="str">
        <f>総括表!E105&amp;総括表!F105&amp;総括表!G105</f>
        <v/>
      </c>
    </row>
    <row r="104" spans="6:8">
      <c r="F104" s="109" t="str">
        <f>TEXT(総括表!E106,)</f>
        <v/>
      </c>
      <c r="G104" s="109" t="str">
        <f>総括表!E106&amp;総括表!F106</f>
        <v/>
      </c>
      <c r="H104" s="109" t="str">
        <f>総括表!E106&amp;総括表!F106&amp;総括表!G106</f>
        <v/>
      </c>
    </row>
    <row r="105" spans="6:8">
      <c r="F105" s="109" t="str">
        <f>TEXT(総括表!E107,)</f>
        <v/>
      </c>
      <c r="G105" s="109" t="str">
        <f>総括表!E107&amp;総括表!F107</f>
        <v/>
      </c>
      <c r="H105" s="109" t="str">
        <f>総括表!E107&amp;総括表!F107&amp;総括表!G107</f>
        <v/>
      </c>
    </row>
    <row r="106" spans="6:8">
      <c r="F106" s="109" t="str">
        <f>TEXT(総括表!E108,)</f>
        <v/>
      </c>
      <c r="G106" s="109" t="str">
        <f>総括表!E108&amp;総括表!F108</f>
        <v/>
      </c>
      <c r="H106" s="109" t="str">
        <f>総括表!E108&amp;総括表!F108&amp;総括表!G108</f>
        <v/>
      </c>
    </row>
    <row r="107" spans="6:8">
      <c r="F107" s="109" t="str">
        <f>TEXT(総括表!E109,)</f>
        <v/>
      </c>
      <c r="G107" s="109" t="str">
        <f>総括表!E109&amp;総括表!F109</f>
        <v/>
      </c>
      <c r="H107" s="109" t="str">
        <f>総括表!E109&amp;総括表!F109&amp;総括表!G109</f>
        <v/>
      </c>
    </row>
    <row r="108" spans="6:8">
      <c r="F108" s="109" t="str">
        <f>TEXT(総括表!E110,)</f>
        <v/>
      </c>
      <c r="G108" s="109" t="str">
        <f>総括表!E110&amp;総括表!F110</f>
        <v/>
      </c>
      <c r="H108" s="109" t="str">
        <f>総括表!E110&amp;総括表!F110&amp;総括表!G110</f>
        <v/>
      </c>
    </row>
    <row r="109" spans="6:8">
      <c r="F109" s="109" t="str">
        <f>TEXT(総括表!E111,)</f>
        <v/>
      </c>
      <c r="G109" s="109" t="str">
        <f>総括表!E111&amp;総括表!F111</f>
        <v/>
      </c>
      <c r="H109" s="109" t="str">
        <f>総括表!E111&amp;総括表!F111&amp;総括表!G111</f>
        <v/>
      </c>
    </row>
    <row r="110" spans="6:8">
      <c r="F110" s="109" t="str">
        <f>TEXT(総括表!E112,)</f>
        <v/>
      </c>
      <c r="G110" s="109" t="str">
        <f>総括表!E112&amp;総括表!F112</f>
        <v/>
      </c>
      <c r="H110" s="109" t="str">
        <f>総括表!E112&amp;総括表!F112&amp;総括表!G112</f>
        <v/>
      </c>
    </row>
    <row r="111" spans="6:8">
      <c r="F111" s="109" t="str">
        <f>TEXT(総括表!E113,)</f>
        <v/>
      </c>
      <c r="G111" s="109" t="str">
        <f>総括表!E113&amp;総括表!F113</f>
        <v/>
      </c>
      <c r="H111" s="109" t="str">
        <f>総括表!E113&amp;総括表!F113&amp;総括表!G113</f>
        <v/>
      </c>
    </row>
    <row r="112" spans="6:8">
      <c r="F112" s="109" t="str">
        <f>TEXT(総括表!E114,)</f>
        <v/>
      </c>
      <c r="G112" s="109" t="str">
        <f>総括表!E114&amp;総括表!F114</f>
        <v/>
      </c>
      <c r="H112" s="109" t="str">
        <f>総括表!E114&amp;総括表!F114&amp;総括表!G114</f>
        <v/>
      </c>
    </row>
    <row r="113" spans="6:8">
      <c r="F113" s="109" t="str">
        <f>TEXT(総括表!E115,)</f>
        <v/>
      </c>
      <c r="G113" s="109" t="str">
        <f>総括表!E115&amp;総括表!F115</f>
        <v/>
      </c>
      <c r="H113" s="109" t="str">
        <f>総括表!E115&amp;総括表!F115&amp;総括表!G115</f>
        <v/>
      </c>
    </row>
    <row r="114" spans="6:8">
      <c r="F114" s="109" t="str">
        <f>TEXT(総括表!E116,)</f>
        <v/>
      </c>
      <c r="G114" s="109" t="str">
        <f>総括表!E116&amp;総括表!F116</f>
        <v/>
      </c>
      <c r="H114" s="109" t="str">
        <f>総括表!E116&amp;総括表!F116&amp;総括表!G116</f>
        <v/>
      </c>
    </row>
    <row r="115" spans="6:8">
      <c r="F115" s="109" t="str">
        <f>TEXT(総括表!E117,)</f>
        <v/>
      </c>
      <c r="G115" s="109" t="str">
        <f>総括表!E117&amp;総括表!F117</f>
        <v/>
      </c>
      <c r="H115" s="109" t="str">
        <f>総括表!E117&amp;総括表!F117&amp;総括表!G117</f>
        <v/>
      </c>
    </row>
    <row r="116" spans="6:8">
      <c r="F116" s="109" t="str">
        <f>TEXT(総括表!E118,)</f>
        <v/>
      </c>
      <c r="G116" s="109" t="str">
        <f>総括表!E118&amp;総括表!F118</f>
        <v/>
      </c>
      <c r="H116" s="109" t="str">
        <f>総括表!E118&amp;総括表!F118&amp;総括表!G118</f>
        <v/>
      </c>
    </row>
    <row r="117" spans="6:8">
      <c r="F117" s="109" t="str">
        <f>TEXT(総括表!E119,)</f>
        <v/>
      </c>
      <c r="G117" s="109" t="str">
        <f>総括表!E119&amp;総括表!F119</f>
        <v/>
      </c>
      <c r="H117" s="109" t="str">
        <f>総括表!E119&amp;総括表!F119&amp;総括表!G119</f>
        <v/>
      </c>
    </row>
    <row r="118" spans="6:8">
      <c r="F118" s="109" t="str">
        <f>TEXT(総括表!E120,)</f>
        <v/>
      </c>
      <c r="G118" s="109" t="str">
        <f>総括表!E120&amp;総括表!F120</f>
        <v/>
      </c>
      <c r="H118" s="109" t="str">
        <f>総括表!E120&amp;総括表!F120&amp;総括表!G120</f>
        <v/>
      </c>
    </row>
    <row r="119" spans="6:8">
      <c r="F119" s="109" t="str">
        <f>TEXT(総括表!E121,)</f>
        <v/>
      </c>
      <c r="G119" s="109" t="str">
        <f>総括表!E121&amp;総括表!F121</f>
        <v/>
      </c>
      <c r="H119" s="109" t="str">
        <f>総括表!E121&amp;総括表!F121&amp;総括表!G121</f>
        <v/>
      </c>
    </row>
    <row r="120" spans="6:8">
      <c r="F120" s="109" t="str">
        <f>TEXT(総括表!E122,)</f>
        <v/>
      </c>
      <c r="G120" s="109" t="str">
        <f>総括表!E122&amp;総括表!F122</f>
        <v/>
      </c>
      <c r="H120" s="109" t="str">
        <f>総括表!E122&amp;総括表!F122&amp;総括表!G122</f>
        <v/>
      </c>
    </row>
    <row r="121" spans="6:8">
      <c r="F121" s="109" t="str">
        <f>TEXT(総括表!E123,)</f>
        <v/>
      </c>
      <c r="G121" s="109" t="str">
        <f>総括表!E123&amp;総括表!F123</f>
        <v/>
      </c>
      <c r="H121" s="109" t="str">
        <f>総括表!E123&amp;総括表!F123&amp;総括表!G123</f>
        <v/>
      </c>
    </row>
    <row r="122" spans="6:8">
      <c r="F122" s="109" t="str">
        <f>TEXT(総括表!E124,)</f>
        <v/>
      </c>
      <c r="G122" s="109" t="str">
        <f>総括表!E124&amp;総括表!F124</f>
        <v/>
      </c>
      <c r="H122" s="109" t="str">
        <f>総括表!E124&amp;総括表!F124&amp;総括表!G124</f>
        <v/>
      </c>
    </row>
    <row r="123" spans="6:8">
      <c r="F123" s="109" t="str">
        <f>TEXT(総括表!E125,)</f>
        <v/>
      </c>
      <c r="G123" s="109" t="str">
        <f>総括表!E125&amp;総括表!F125</f>
        <v/>
      </c>
      <c r="H123" s="109" t="str">
        <f>総括表!E125&amp;総括表!F125&amp;総括表!G125</f>
        <v/>
      </c>
    </row>
    <row r="124" spans="6:8">
      <c r="F124" s="109" t="str">
        <f>TEXT(総括表!E126,)</f>
        <v/>
      </c>
      <c r="G124" s="109" t="str">
        <f>総括表!E126&amp;総括表!F126</f>
        <v/>
      </c>
      <c r="H124" s="109" t="str">
        <f>総括表!E126&amp;総括表!F126&amp;総括表!G126</f>
        <v/>
      </c>
    </row>
    <row r="125" spans="6:8">
      <c r="F125" s="109" t="str">
        <f>TEXT(総括表!E127,)</f>
        <v/>
      </c>
      <c r="G125" s="109" t="str">
        <f>総括表!E127&amp;総括表!F127</f>
        <v/>
      </c>
      <c r="H125" s="109" t="str">
        <f>総括表!E127&amp;総括表!F127&amp;総括表!G127</f>
        <v/>
      </c>
    </row>
    <row r="126" spans="6:8">
      <c r="F126" s="109" t="str">
        <f>TEXT(総括表!E128,)</f>
        <v/>
      </c>
      <c r="G126" s="109" t="str">
        <f>総括表!E128&amp;総括表!F128</f>
        <v/>
      </c>
      <c r="H126" s="109" t="str">
        <f>総括表!E128&amp;総括表!F128&amp;総括表!G128</f>
        <v/>
      </c>
    </row>
    <row r="127" spans="6:8">
      <c r="F127" s="109" t="str">
        <f>TEXT(総括表!E129,)</f>
        <v/>
      </c>
      <c r="G127" s="109" t="str">
        <f>総括表!E129&amp;総括表!F129</f>
        <v/>
      </c>
      <c r="H127" s="109" t="str">
        <f>総括表!E129&amp;総括表!F129&amp;総括表!G129</f>
        <v/>
      </c>
    </row>
    <row r="128" spans="6:8">
      <c r="F128" s="109" t="str">
        <f>TEXT(総括表!E130,)</f>
        <v/>
      </c>
      <c r="G128" s="109" t="str">
        <f>総括表!E130&amp;総括表!F130</f>
        <v/>
      </c>
      <c r="H128" s="109" t="str">
        <f>総括表!E130&amp;総括表!F130&amp;総括表!G130</f>
        <v/>
      </c>
    </row>
    <row r="129" spans="6:8">
      <c r="F129" s="109" t="str">
        <f>TEXT(総括表!E131,)</f>
        <v/>
      </c>
      <c r="G129" s="109" t="str">
        <f>総括表!E131&amp;総括表!F131</f>
        <v/>
      </c>
      <c r="H129" s="109" t="str">
        <f>総括表!E131&amp;総括表!F131&amp;総括表!G131</f>
        <v/>
      </c>
    </row>
    <row r="130" spans="6:8">
      <c r="F130" s="109" t="str">
        <f>TEXT(総括表!E132,)</f>
        <v/>
      </c>
      <c r="G130" s="109" t="str">
        <f>総括表!E132&amp;総括表!F132</f>
        <v/>
      </c>
      <c r="H130" s="109" t="str">
        <f>総括表!E132&amp;総括表!F132&amp;総括表!G132</f>
        <v/>
      </c>
    </row>
    <row r="131" spans="6:8">
      <c r="F131" s="109" t="str">
        <f>TEXT(総括表!E133,)</f>
        <v/>
      </c>
      <c r="G131" s="109" t="str">
        <f>総括表!E133&amp;総括表!F133</f>
        <v/>
      </c>
      <c r="H131" s="109" t="str">
        <f>総括表!E133&amp;総括表!F133&amp;総括表!G133</f>
        <v/>
      </c>
    </row>
    <row r="132" spans="6:8">
      <c r="F132" s="109" t="str">
        <f>TEXT(総括表!E134,)</f>
        <v/>
      </c>
      <c r="G132" s="109" t="str">
        <f>総括表!E134&amp;総括表!F134</f>
        <v/>
      </c>
      <c r="H132" s="109" t="str">
        <f>総括表!E134&amp;総括表!F134&amp;総括表!G134</f>
        <v/>
      </c>
    </row>
    <row r="133" spans="6:8">
      <c r="F133" s="109" t="str">
        <f>TEXT(総括表!E135,)</f>
        <v/>
      </c>
      <c r="G133" s="109" t="str">
        <f>総括表!E135&amp;総括表!F135</f>
        <v/>
      </c>
      <c r="H133" s="109" t="str">
        <f>総括表!E135&amp;総括表!F135&amp;総括表!G135</f>
        <v/>
      </c>
    </row>
    <row r="134" spans="6:8">
      <c r="F134" s="109" t="str">
        <f>TEXT(総括表!E136,)</f>
        <v/>
      </c>
      <c r="G134" s="109" t="str">
        <f>総括表!E136&amp;総括表!F136</f>
        <v/>
      </c>
      <c r="H134" s="109" t="str">
        <f>総括表!E136&amp;総括表!F136&amp;総括表!G136</f>
        <v/>
      </c>
    </row>
    <row r="135" spans="6:8">
      <c r="F135" s="109" t="str">
        <f>TEXT(総括表!E137,)</f>
        <v/>
      </c>
      <c r="G135" s="109" t="str">
        <f>総括表!E137&amp;総括表!F137</f>
        <v/>
      </c>
      <c r="H135" s="109" t="str">
        <f>総括表!E137&amp;総括表!F137&amp;総括表!G137</f>
        <v/>
      </c>
    </row>
    <row r="136" spans="6:8">
      <c r="F136" s="109" t="str">
        <f>TEXT(総括表!E138,)</f>
        <v/>
      </c>
      <c r="G136" s="109" t="str">
        <f>総括表!E138&amp;総括表!F138</f>
        <v/>
      </c>
      <c r="H136" s="109" t="str">
        <f>総括表!E138&amp;総括表!F138&amp;総括表!G138</f>
        <v/>
      </c>
    </row>
    <row r="137" spans="6:8">
      <c r="F137" s="109" t="str">
        <f>TEXT(総括表!E139,)</f>
        <v/>
      </c>
      <c r="G137" s="109" t="str">
        <f>総括表!E139&amp;総括表!F139</f>
        <v/>
      </c>
      <c r="H137" s="109" t="str">
        <f>総括表!E139&amp;総括表!F139&amp;総括表!G139</f>
        <v/>
      </c>
    </row>
    <row r="138" spans="6:8">
      <c r="F138" s="109" t="str">
        <f>TEXT(総括表!E140,)</f>
        <v/>
      </c>
      <c r="G138" s="109" t="str">
        <f>総括表!E140&amp;総括表!F140</f>
        <v/>
      </c>
      <c r="H138" s="109" t="str">
        <f>総括表!E140&amp;総括表!F140&amp;総括表!G140</f>
        <v/>
      </c>
    </row>
    <row r="139" spans="6:8">
      <c r="F139" s="109" t="str">
        <f>TEXT(総括表!E141,)</f>
        <v/>
      </c>
      <c r="G139" s="109" t="str">
        <f>総括表!E141&amp;総括表!F141</f>
        <v/>
      </c>
      <c r="H139" s="109" t="str">
        <f>総括表!E141&amp;総括表!F141&amp;総括表!G141</f>
        <v/>
      </c>
    </row>
    <row r="140" spans="6:8">
      <c r="F140" s="109" t="str">
        <f>TEXT(総括表!E142,)</f>
        <v/>
      </c>
      <c r="G140" s="109" t="str">
        <f>総括表!E142&amp;総括表!F142</f>
        <v/>
      </c>
      <c r="H140" s="109" t="str">
        <f>総括表!E142&amp;総括表!F142&amp;総括表!G142</f>
        <v/>
      </c>
    </row>
    <row r="141" spans="6:8">
      <c r="F141" s="109" t="str">
        <f>TEXT(総括表!E143,)</f>
        <v/>
      </c>
      <c r="G141" s="109" t="str">
        <f>総括表!E143&amp;総括表!F143</f>
        <v/>
      </c>
      <c r="H141" s="109" t="str">
        <f>総括表!E143&amp;総括表!F143&amp;総括表!G143</f>
        <v/>
      </c>
    </row>
    <row r="142" spans="6:8">
      <c r="F142" s="109" t="str">
        <f>TEXT(総括表!E144,)</f>
        <v/>
      </c>
      <c r="G142" s="109" t="str">
        <f>総括表!E144&amp;総括表!F144</f>
        <v/>
      </c>
      <c r="H142" s="109" t="str">
        <f>総括表!E144&amp;総括表!F144&amp;総括表!G144</f>
        <v/>
      </c>
    </row>
    <row r="143" spans="6:8">
      <c r="F143" s="109" t="str">
        <f>TEXT(総括表!E145,)</f>
        <v/>
      </c>
      <c r="G143" s="109" t="str">
        <f>総括表!E145&amp;総括表!F145</f>
        <v/>
      </c>
      <c r="H143" s="109" t="str">
        <f>総括表!E145&amp;総括表!F145&amp;総括表!G145</f>
        <v/>
      </c>
    </row>
    <row r="144" spans="6:8">
      <c r="F144" s="109" t="str">
        <f>TEXT(総括表!E146,)</f>
        <v/>
      </c>
      <c r="G144" s="109" t="str">
        <f>総括表!E146&amp;総括表!F146</f>
        <v/>
      </c>
      <c r="H144" s="109" t="str">
        <f>総括表!E146&amp;総括表!F146&amp;総括表!G146</f>
        <v/>
      </c>
    </row>
    <row r="145" spans="6:8">
      <c r="F145" s="109" t="str">
        <f>TEXT(総括表!E147,)</f>
        <v/>
      </c>
      <c r="G145" s="109" t="str">
        <f>総括表!E147&amp;総括表!F147</f>
        <v/>
      </c>
      <c r="H145" s="109" t="str">
        <f>総括表!E147&amp;総括表!F147&amp;総括表!G147</f>
        <v/>
      </c>
    </row>
    <row r="146" spans="6:8">
      <c r="F146" s="109" t="str">
        <f>TEXT(総括表!E148,)</f>
        <v/>
      </c>
      <c r="G146" s="109" t="str">
        <f>総括表!E148&amp;総括表!F148</f>
        <v/>
      </c>
      <c r="H146" s="109" t="str">
        <f>総括表!E148&amp;総括表!F148&amp;総括表!G148</f>
        <v/>
      </c>
    </row>
    <row r="147" spans="6:8">
      <c r="F147" s="109" t="str">
        <f>TEXT(総括表!E149,)</f>
        <v/>
      </c>
      <c r="G147" s="109" t="str">
        <f>総括表!E149&amp;総括表!F149</f>
        <v/>
      </c>
      <c r="H147" s="109" t="str">
        <f>総括表!E149&amp;総括表!F149&amp;総括表!G149</f>
        <v/>
      </c>
    </row>
    <row r="148" spans="6:8">
      <c r="F148" s="109" t="str">
        <f>TEXT(総括表!E150,)</f>
        <v/>
      </c>
      <c r="G148" s="109" t="str">
        <f>総括表!E150&amp;総括表!F150</f>
        <v/>
      </c>
      <c r="H148" s="109" t="str">
        <f>総括表!E150&amp;総括表!F150&amp;総括表!G150</f>
        <v/>
      </c>
    </row>
    <row r="149" spans="6:8">
      <c r="F149" s="109" t="str">
        <f>TEXT(総括表!E151,)</f>
        <v/>
      </c>
      <c r="G149" s="109" t="str">
        <f>総括表!E151&amp;総括表!F151</f>
        <v/>
      </c>
      <c r="H149" s="109" t="str">
        <f>総括表!E151&amp;総括表!F151&amp;総括表!G151</f>
        <v/>
      </c>
    </row>
    <row r="150" spans="6:8">
      <c r="F150" s="109" t="str">
        <f>TEXT(総括表!E152,)</f>
        <v/>
      </c>
      <c r="G150" s="109" t="str">
        <f>総括表!E152&amp;総括表!F152</f>
        <v/>
      </c>
      <c r="H150" s="109" t="str">
        <f>総括表!E152&amp;総括表!F152&amp;総括表!G152</f>
        <v/>
      </c>
    </row>
    <row r="151" spans="6:8">
      <c r="F151" s="109" t="str">
        <f>TEXT(総括表!E153,)</f>
        <v/>
      </c>
      <c r="G151" s="109" t="str">
        <f>総括表!E153&amp;総括表!F153</f>
        <v/>
      </c>
      <c r="H151" s="109" t="str">
        <f>総括表!E153&amp;総括表!F153&amp;総括表!G153</f>
        <v/>
      </c>
    </row>
    <row r="152" spans="6:8">
      <c r="F152" s="109" t="str">
        <f>TEXT(総括表!E154,)</f>
        <v/>
      </c>
      <c r="G152" s="109" t="str">
        <f>総括表!E154&amp;総括表!F154</f>
        <v/>
      </c>
      <c r="H152" s="109" t="str">
        <f>総括表!E154&amp;総括表!F154&amp;総括表!G154</f>
        <v/>
      </c>
    </row>
    <row r="153" spans="6:8">
      <c r="F153" s="109" t="str">
        <f>TEXT(総括表!E155,)</f>
        <v/>
      </c>
      <c r="G153" s="109" t="str">
        <f>総括表!E155&amp;総括表!F155</f>
        <v/>
      </c>
      <c r="H153" s="109" t="str">
        <f>総括表!E155&amp;総括表!F155&amp;総括表!G155</f>
        <v/>
      </c>
    </row>
    <row r="154" spans="6:8">
      <c r="F154" s="109" t="str">
        <f>TEXT(総括表!E156,)</f>
        <v/>
      </c>
      <c r="G154" s="109" t="str">
        <f>総括表!E156&amp;総括表!F156</f>
        <v/>
      </c>
      <c r="H154" s="109" t="str">
        <f>総括表!E156&amp;総括表!F156&amp;総括表!G156</f>
        <v/>
      </c>
    </row>
    <row r="155" spans="6:8">
      <c r="F155" s="109" t="str">
        <f>TEXT(総括表!E157,)</f>
        <v/>
      </c>
      <c r="G155" s="109" t="str">
        <f>総括表!E157&amp;総括表!F157</f>
        <v/>
      </c>
      <c r="H155" s="109" t="str">
        <f>総括表!E157&amp;総括表!F157&amp;総括表!G157</f>
        <v/>
      </c>
    </row>
    <row r="156" spans="6:8">
      <c r="F156" s="109" t="str">
        <f>TEXT(総括表!E158,)</f>
        <v/>
      </c>
      <c r="G156" s="109" t="str">
        <f>総括表!E158&amp;総括表!F158</f>
        <v/>
      </c>
      <c r="H156" s="109" t="str">
        <f>総括表!E158&amp;総括表!F158&amp;総括表!G158</f>
        <v/>
      </c>
    </row>
    <row r="157" spans="6:8">
      <c r="F157" s="109" t="str">
        <f>TEXT(総括表!E159,)</f>
        <v/>
      </c>
      <c r="G157" s="109" t="str">
        <f>総括表!E159&amp;総括表!F159</f>
        <v/>
      </c>
      <c r="H157" s="109" t="str">
        <f>総括表!E159&amp;総括表!F159&amp;総括表!G159</f>
        <v/>
      </c>
    </row>
    <row r="158" spans="6:8">
      <c r="F158" s="109" t="str">
        <f>TEXT(総括表!E160,)</f>
        <v/>
      </c>
      <c r="G158" s="109" t="str">
        <f>総括表!E160&amp;総括表!F160</f>
        <v/>
      </c>
      <c r="H158" s="109" t="str">
        <f>総括表!E160&amp;総括表!F160&amp;総括表!G160</f>
        <v/>
      </c>
    </row>
    <row r="159" spans="6:8">
      <c r="F159" s="109" t="str">
        <f>TEXT(総括表!E161,)</f>
        <v/>
      </c>
      <c r="G159" s="109" t="str">
        <f>総括表!E161&amp;総括表!F161</f>
        <v/>
      </c>
      <c r="H159" s="109" t="str">
        <f>総括表!E161&amp;総括表!F161&amp;総括表!G161</f>
        <v/>
      </c>
    </row>
    <row r="160" spans="6:8">
      <c r="F160" s="109" t="str">
        <f>TEXT(総括表!E162,)</f>
        <v/>
      </c>
      <c r="G160" s="109" t="str">
        <f>総括表!E162&amp;総括表!F162</f>
        <v/>
      </c>
      <c r="H160" s="109" t="str">
        <f>総括表!E162&amp;総括表!F162&amp;総括表!G162</f>
        <v/>
      </c>
    </row>
    <row r="161" spans="6:8">
      <c r="F161" s="109" t="str">
        <f>TEXT(総括表!E163,)</f>
        <v/>
      </c>
      <c r="G161" s="109" t="str">
        <f>総括表!E163&amp;総括表!F163</f>
        <v/>
      </c>
      <c r="H161" s="109" t="str">
        <f>総括表!E163&amp;総括表!F163&amp;総括表!G163</f>
        <v/>
      </c>
    </row>
    <row r="162" spans="6:8">
      <c r="F162" s="109" t="str">
        <f>TEXT(総括表!E164,)</f>
        <v/>
      </c>
      <c r="G162" s="109" t="str">
        <f>総括表!E164&amp;総括表!F164</f>
        <v/>
      </c>
      <c r="H162" s="109" t="str">
        <f>総括表!E164&amp;総括表!F164&amp;総括表!G164</f>
        <v/>
      </c>
    </row>
    <row r="163" spans="6:8">
      <c r="F163" s="109" t="str">
        <f>TEXT(総括表!E165,)</f>
        <v/>
      </c>
      <c r="G163" s="109" t="str">
        <f>総括表!E165&amp;総括表!F165</f>
        <v/>
      </c>
      <c r="H163" s="109" t="str">
        <f>総括表!E165&amp;総括表!F165&amp;総括表!G165</f>
        <v/>
      </c>
    </row>
    <row r="164" spans="6:8">
      <c r="F164" s="109" t="str">
        <f>TEXT(総括表!E166,)</f>
        <v/>
      </c>
      <c r="G164" s="109" t="str">
        <f>総括表!E166&amp;総括表!F166</f>
        <v/>
      </c>
      <c r="H164" s="109" t="str">
        <f>総括表!E166&amp;総括表!F166&amp;総括表!G166</f>
        <v/>
      </c>
    </row>
    <row r="165" spans="6:8">
      <c r="F165" s="109" t="str">
        <f>TEXT(総括表!E167,)</f>
        <v/>
      </c>
      <c r="G165" s="109" t="str">
        <f>総括表!E167&amp;総括表!F167</f>
        <v/>
      </c>
      <c r="H165" s="109" t="str">
        <f>総括表!E167&amp;総括表!F167&amp;総括表!G167</f>
        <v/>
      </c>
    </row>
    <row r="166" spans="6:8">
      <c r="F166" s="109" t="str">
        <f>TEXT(総括表!E168,)</f>
        <v/>
      </c>
      <c r="G166" s="109" t="str">
        <f>総括表!E168&amp;総括表!F168</f>
        <v/>
      </c>
      <c r="H166" s="109" t="str">
        <f>総括表!E168&amp;総括表!F168&amp;総括表!G168</f>
        <v/>
      </c>
    </row>
    <row r="167" spans="6:8">
      <c r="F167" s="109" t="str">
        <f>TEXT(総括表!E169,)</f>
        <v/>
      </c>
      <c r="G167" s="109" t="str">
        <f>総括表!E169&amp;総括表!F169</f>
        <v/>
      </c>
      <c r="H167" s="109" t="str">
        <f>総括表!E169&amp;総括表!F169&amp;総括表!G169</f>
        <v/>
      </c>
    </row>
    <row r="168" spans="6:8">
      <c r="F168" s="109" t="str">
        <f>TEXT(総括表!E170,)</f>
        <v/>
      </c>
      <c r="G168" s="109" t="str">
        <f>総括表!E170&amp;総括表!F170</f>
        <v/>
      </c>
      <c r="H168" s="109" t="str">
        <f>総括表!E170&amp;総括表!F170&amp;総括表!G170</f>
        <v/>
      </c>
    </row>
    <row r="169" spans="6:8">
      <c r="F169" s="109" t="str">
        <f>TEXT(総括表!E171,)</f>
        <v/>
      </c>
      <c r="G169" s="109" t="str">
        <f>総括表!E171&amp;総括表!F171</f>
        <v/>
      </c>
      <c r="H169" s="109" t="str">
        <f>総括表!E171&amp;総括表!F171&amp;総括表!G171</f>
        <v/>
      </c>
    </row>
    <row r="170" spans="6:8">
      <c r="F170" s="109" t="str">
        <f>TEXT(総括表!E172,)</f>
        <v/>
      </c>
      <c r="G170" s="109" t="str">
        <f>総括表!E172&amp;総括表!F172</f>
        <v/>
      </c>
      <c r="H170" s="109" t="str">
        <f>総括表!E172&amp;総括表!F172&amp;総括表!G172</f>
        <v/>
      </c>
    </row>
    <row r="171" spans="6:8">
      <c r="F171" s="109" t="str">
        <f>TEXT(総括表!E173,)</f>
        <v/>
      </c>
      <c r="G171" s="109" t="str">
        <f>総括表!E173&amp;総括表!F173</f>
        <v/>
      </c>
      <c r="H171" s="109" t="str">
        <f>総括表!E173&amp;総括表!F173&amp;総括表!G173</f>
        <v/>
      </c>
    </row>
    <row r="172" spans="6:8">
      <c r="F172" s="109" t="str">
        <f>TEXT(総括表!E174,)</f>
        <v/>
      </c>
      <c r="G172" s="109" t="str">
        <f>総括表!E174&amp;総括表!F174</f>
        <v/>
      </c>
      <c r="H172" s="109" t="str">
        <f>総括表!E174&amp;総括表!F174&amp;総括表!G174</f>
        <v/>
      </c>
    </row>
    <row r="173" spans="6:8">
      <c r="F173" s="109" t="str">
        <f>TEXT(総括表!E175,)</f>
        <v/>
      </c>
      <c r="G173" s="109" t="str">
        <f>総括表!E175&amp;総括表!F175</f>
        <v/>
      </c>
      <c r="H173" s="109" t="str">
        <f>総括表!E175&amp;総括表!F175&amp;総括表!G175</f>
        <v/>
      </c>
    </row>
    <row r="174" spans="6:8">
      <c r="F174" s="109" t="str">
        <f>TEXT(総括表!E176,)</f>
        <v/>
      </c>
      <c r="G174" s="109" t="str">
        <f>総括表!E176&amp;総括表!F176</f>
        <v/>
      </c>
      <c r="H174" s="109" t="str">
        <f>総括表!E176&amp;総括表!F176&amp;総括表!G176</f>
        <v/>
      </c>
    </row>
    <row r="175" spans="6:8">
      <c r="F175" s="109" t="str">
        <f>TEXT(総括表!E177,)</f>
        <v/>
      </c>
      <c r="G175" s="109" t="str">
        <f>総括表!E177&amp;総括表!F177</f>
        <v/>
      </c>
      <c r="H175" s="109" t="str">
        <f>総括表!E177&amp;総括表!F177&amp;総括表!G177</f>
        <v/>
      </c>
    </row>
    <row r="176" spans="6:8">
      <c r="F176" s="109" t="str">
        <f>TEXT(総括表!E178,)</f>
        <v/>
      </c>
      <c r="G176" s="109" t="str">
        <f>総括表!E178&amp;総括表!F178</f>
        <v/>
      </c>
      <c r="H176" s="109" t="str">
        <f>総括表!E178&amp;総括表!F178&amp;総括表!G178</f>
        <v/>
      </c>
    </row>
    <row r="177" spans="6:8">
      <c r="F177" s="109" t="str">
        <f>TEXT(総括表!E179,)</f>
        <v/>
      </c>
      <c r="G177" s="109" t="str">
        <f>総括表!E179&amp;総括表!F179</f>
        <v/>
      </c>
      <c r="H177" s="109" t="str">
        <f>総括表!E179&amp;総括表!F179&amp;総括表!G179</f>
        <v/>
      </c>
    </row>
    <row r="178" spans="6:8">
      <c r="F178" s="109" t="str">
        <f>TEXT(総括表!E180,)</f>
        <v/>
      </c>
      <c r="G178" s="109" t="str">
        <f>総括表!E180&amp;総括表!F180</f>
        <v/>
      </c>
      <c r="H178" s="109" t="str">
        <f>総括表!E180&amp;総括表!F180&amp;総括表!G180</f>
        <v/>
      </c>
    </row>
    <row r="179" spans="6:8">
      <c r="F179" s="109" t="str">
        <f>TEXT(総括表!E181,)</f>
        <v/>
      </c>
      <c r="G179" s="109" t="str">
        <f>総括表!E181&amp;総括表!F181</f>
        <v/>
      </c>
      <c r="H179" s="109" t="str">
        <f>総括表!E181&amp;総括表!F181&amp;総括表!G181</f>
        <v/>
      </c>
    </row>
    <row r="180" spans="6:8">
      <c r="F180" s="109" t="str">
        <f>TEXT(総括表!E182,)</f>
        <v/>
      </c>
      <c r="G180" s="109" t="str">
        <f>総括表!E182&amp;総括表!F182</f>
        <v/>
      </c>
      <c r="H180" s="109" t="str">
        <f>総括表!E182&amp;総括表!F182&amp;総括表!G182</f>
        <v/>
      </c>
    </row>
    <row r="181" spans="6:8">
      <c r="F181" s="109" t="str">
        <f>TEXT(総括表!E183,)</f>
        <v/>
      </c>
      <c r="G181" s="109" t="str">
        <f>総括表!E183&amp;総括表!F183</f>
        <v/>
      </c>
      <c r="H181" s="109" t="str">
        <f>総括表!E183&amp;総括表!F183&amp;総括表!G183</f>
        <v/>
      </c>
    </row>
    <row r="182" spans="6:8">
      <c r="F182" s="109" t="str">
        <f>TEXT(総括表!E184,)</f>
        <v/>
      </c>
      <c r="G182" s="109" t="str">
        <f>総括表!E184&amp;総括表!F184</f>
        <v/>
      </c>
      <c r="H182" s="109" t="str">
        <f>総括表!E184&amp;総括表!F184&amp;総括表!G184</f>
        <v/>
      </c>
    </row>
    <row r="183" spans="6:8">
      <c r="F183" s="109" t="str">
        <f>TEXT(総括表!E185,)</f>
        <v/>
      </c>
      <c r="G183" s="109" t="str">
        <f>総括表!E185&amp;総括表!F185</f>
        <v/>
      </c>
      <c r="H183" s="109" t="str">
        <f>総括表!E185&amp;総括表!F185&amp;総括表!G185</f>
        <v/>
      </c>
    </row>
    <row r="184" spans="6:8">
      <c r="F184" s="109" t="str">
        <f>TEXT(総括表!E186,)</f>
        <v/>
      </c>
      <c r="G184" s="109" t="str">
        <f>総括表!E186&amp;総括表!F186</f>
        <v/>
      </c>
      <c r="H184" s="109" t="str">
        <f>総括表!E186&amp;総括表!F186&amp;総括表!G186</f>
        <v/>
      </c>
    </row>
    <row r="185" spans="6:8">
      <c r="F185" s="109" t="str">
        <f>TEXT(総括表!E187,)</f>
        <v/>
      </c>
      <c r="G185" s="109" t="str">
        <f>総括表!E187&amp;総括表!F187</f>
        <v/>
      </c>
      <c r="H185" s="109" t="str">
        <f>総括表!E187&amp;総括表!F187&amp;総括表!G187</f>
        <v/>
      </c>
    </row>
    <row r="186" spans="6:8">
      <c r="F186" s="109" t="str">
        <f>TEXT(総括表!E188,)</f>
        <v/>
      </c>
      <c r="G186" s="109" t="str">
        <f>総括表!E188&amp;総括表!F188</f>
        <v/>
      </c>
      <c r="H186" s="109" t="str">
        <f>総括表!E188&amp;総括表!F188&amp;総括表!G188</f>
        <v/>
      </c>
    </row>
    <row r="187" spans="6:8">
      <c r="F187" s="109" t="str">
        <f>TEXT(総括表!E189,)</f>
        <v/>
      </c>
      <c r="G187" s="109" t="str">
        <f>総括表!E189&amp;総括表!F189</f>
        <v/>
      </c>
      <c r="H187" s="109" t="str">
        <f>総括表!E189&amp;総括表!F189&amp;総括表!G189</f>
        <v/>
      </c>
    </row>
    <row r="188" spans="6:8">
      <c r="F188" s="109" t="str">
        <f>TEXT(総括表!E190,)</f>
        <v/>
      </c>
      <c r="G188" s="109" t="str">
        <f>総括表!E190&amp;総括表!F190</f>
        <v/>
      </c>
      <c r="H188" s="109" t="str">
        <f>総括表!E190&amp;総括表!F190&amp;総括表!G190</f>
        <v/>
      </c>
    </row>
    <row r="189" spans="6:8">
      <c r="F189" s="109" t="str">
        <f>TEXT(総括表!E191,)</f>
        <v/>
      </c>
      <c r="G189" s="109" t="str">
        <f>総括表!E191&amp;総括表!F191</f>
        <v/>
      </c>
      <c r="H189" s="109" t="str">
        <f>総括表!E191&amp;総括表!F191&amp;総括表!G191</f>
        <v/>
      </c>
    </row>
    <row r="190" spans="6:8">
      <c r="F190" s="109" t="str">
        <f>TEXT(総括表!E192,)</f>
        <v/>
      </c>
      <c r="G190" s="109" t="str">
        <f>総括表!E192&amp;総括表!F192</f>
        <v/>
      </c>
      <c r="H190" s="109" t="str">
        <f>総括表!E192&amp;総括表!F192&amp;総括表!G192</f>
        <v/>
      </c>
    </row>
    <row r="191" spans="6:8">
      <c r="F191" s="109" t="str">
        <f>TEXT(総括表!E193,)</f>
        <v/>
      </c>
      <c r="G191" s="109" t="str">
        <f>総括表!E193&amp;総括表!F193</f>
        <v/>
      </c>
      <c r="H191" s="109" t="str">
        <f>総括表!E193&amp;総括表!F193&amp;総括表!G193</f>
        <v/>
      </c>
    </row>
    <row r="192" spans="6:8">
      <c r="F192" s="109" t="str">
        <f>TEXT(総括表!E194,)</f>
        <v/>
      </c>
      <c r="G192" s="109" t="str">
        <f>総括表!E194&amp;総括表!F194</f>
        <v/>
      </c>
      <c r="H192" s="109" t="str">
        <f>総括表!E194&amp;総括表!F194&amp;総括表!G194</f>
        <v/>
      </c>
    </row>
    <row r="193" spans="6:8">
      <c r="F193" s="109" t="str">
        <f>TEXT(総括表!E195,)</f>
        <v/>
      </c>
      <c r="G193" s="109" t="str">
        <f>総括表!E195&amp;総括表!F195</f>
        <v/>
      </c>
      <c r="H193" s="109" t="str">
        <f>総括表!E195&amp;総括表!F195&amp;総括表!G195</f>
        <v/>
      </c>
    </row>
    <row r="194" spans="6:8">
      <c r="F194" s="109" t="str">
        <f>TEXT(総括表!E196,)</f>
        <v/>
      </c>
      <c r="G194" s="109" t="str">
        <f>総括表!E196&amp;総括表!F196</f>
        <v/>
      </c>
      <c r="H194" s="109" t="str">
        <f>総括表!E196&amp;総括表!F196&amp;総括表!G196</f>
        <v/>
      </c>
    </row>
    <row r="195" spans="6:8">
      <c r="F195" s="109" t="str">
        <f>TEXT(総括表!E197,)</f>
        <v/>
      </c>
      <c r="G195" s="109" t="str">
        <f>総括表!E197&amp;総括表!F197</f>
        <v/>
      </c>
      <c r="H195" s="109" t="str">
        <f>総括表!E197&amp;総括表!F197&amp;総括表!G197</f>
        <v/>
      </c>
    </row>
    <row r="196" spans="6:8">
      <c r="F196" s="109" t="str">
        <f>TEXT(総括表!E198,)</f>
        <v/>
      </c>
      <c r="G196" s="109" t="str">
        <f>総括表!E198&amp;総括表!F198</f>
        <v/>
      </c>
      <c r="H196" s="109" t="str">
        <f>総括表!E198&amp;総括表!F198&amp;総括表!G198</f>
        <v/>
      </c>
    </row>
    <row r="197" spans="6:8">
      <c r="F197" s="109" t="str">
        <f>TEXT(総括表!E199,)</f>
        <v/>
      </c>
      <c r="G197" s="109" t="str">
        <f>総括表!E199&amp;総括表!F199</f>
        <v/>
      </c>
      <c r="H197" s="109" t="str">
        <f>総括表!E199&amp;総括表!F199&amp;総括表!G199</f>
        <v/>
      </c>
    </row>
    <row r="198" spans="6:8">
      <c r="F198" s="109" t="str">
        <f>TEXT(総括表!E200,)</f>
        <v/>
      </c>
      <c r="G198" s="109" t="str">
        <f>総括表!E200&amp;総括表!F200</f>
        <v/>
      </c>
      <c r="H198" s="109" t="str">
        <f>総括表!E200&amp;総括表!F200&amp;総括表!G200</f>
        <v/>
      </c>
    </row>
    <row r="199" spans="6:8">
      <c r="F199" s="109" t="str">
        <f>TEXT(総括表!E201,)</f>
        <v/>
      </c>
      <c r="G199" s="109" t="str">
        <f>総括表!E201&amp;総括表!F201</f>
        <v/>
      </c>
      <c r="H199" s="109" t="str">
        <f>総括表!E201&amp;総括表!F201&amp;総括表!G201</f>
        <v/>
      </c>
    </row>
    <row r="200" spans="6:8">
      <c r="F200" s="109" t="str">
        <f>TEXT(総括表!E202,)</f>
        <v/>
      </c>
      <c r="G200" s="109" t="str">
        <f>総括表!E202&amp;総括表!F202</f>
        <v/>
      </c>
      <c r="H200" s="109" t="str">
        <f>総括表!E202&amp;総括表!F202&amp;総括表!G202</f>
        <v/>
      </c>
    </row>
    <row r="201" spans="6:8">
      <c r="F201" s="109" t="str">
        <f>TEXT(総括表!E203,)</f>
        <v/>
      </c>
      <c r="G201" s="109" t="str">
        <f>総括表!E203&amp;総括表!F203</f>
        <v/>
      </c>
      <c r="H201" s="109" t="str">
        <f>総括表!E203&amp;総括表!F203&amp;総括表!G203</f>
        <v/>
      </c>
    </row>
    <row r="202" spans="6:8">
      <c r="F202" s="109" t="str">
        <f>TEXT(総括表!E204,)</f>
        <v/>
      </c>
      <c r="G202" s="109" t="str">
        <f>総括表!E204&amp;総括表!F204</f>
        <v/>
      </c>
      <c r="H202" s="109" t="str">
        <f>総括表!E204&amp;総括表!F204&amp;総括表!G204</f>
        <v/>
      </c>
    </row>
    <row r="203" spans="6:8">
      <c r="F203" s="109" t="str">
        <f>TEXT(総括表!E205,)</f>
        <v/>
      </c>
      <c r="G203" s="109" t="str">
        <f>総括表!E205&amp;総括表!F205</f>
        <v/>
      </c>
      <c r="H203" s="109" t="str">
        <f>総括表!E205&amp;総括表!F205&amp;総括表!G205</f>
        <v/>
      </c>
    </row>
    <row r="204" spans="6:8">
      <c r="F204" s="109" t="str">
        <f>TEXT(総括表!E206,)</f>
        <v/>
      </c>
      <c r="G204" s="109" t="str">
        <f>総括表!E206&amp;総括表!F206</f>
        <v/>
      </c>
      <c r="H204" s="109" t="str">
        <f>総括表!E206&amp;総括表!F206&amp;総括表!G206</f>
        <v/>
      </c>
    </row>
    <row r="205" spans="6:8">
      <c r="F205" s="109" t="str">
        <f>TEXT(総括表!E207,)</f>
        <v/>
      </c>
      <c r="G205" s="109" t="str">
        <f>総括表!E207&amp;総括表!F207</f>
        <v/>
      </c>
      <c r="H205" s="109" t="str">
        <f>総括表!E207&amp;総括表!F207&amp;総括表!G207</f>
        <v/>
      </c>
    </row>
    <row r="206" spans="6:8">
      <c r="F206" s="109" t="str">
        <f>TEXT(総括表!E208,)</f>
        <v/>
      </c>
      <c r="G206" s="109" t="str">
        <f>総括表!E208&amp;総括表!F208</f>
        <v/>
      </c>
      <c r="H206" s="109" t="str">
        <f>総括表!E208&amp;総括表!F208&amp;総括表!G208</f>
        <v/>
      </c>
    </row>
    <row r="207" spans="6:8">
      <c r="F207" s="109" t="str">
        <f>TEXT(総括表!E209,)</f>
        <v/>
      </c>
      <c r="G207" s="109" t="str">
        <f>総括表!E209&amp;総括表!F209</f>
        <v/>
      </c>
      <c r="H207" s="109" t="str">
        <f>総括表!E209&amp;総括表!F209&amp;総括表!G209</f>
        <v/>
      </c>
    </row>
    <row r="208" spans="6:8">
      <c r="F208" s="109" t="str">
        <f>TEXT(総括表!E210,)</f>
        <v/>
      </c>
      <c r="G208" s="109" t="str">
        <f>総括表!E210&amp;総括表!F210</f>
        <v/>
      </c>
      <c r="H208" s="109" t="str">
        <f>総括表!E210&amp;総括表!F210&amp;総括表!G210</f>
        <v/>
      </c>
    </row>
    <row r="209" spans="6:8">
      <c r="F209" s="109" t="str">
        <f>TEXT(総括表!E211,)</f>
        <v/>
      </c>
      <c r="G209" s="109" t="str">
        <f>総括表!E211&amp;総括表!F211</f>
        <v/>
      </c>
      <c r="H209" s="109" t="str">
        <f>総括表!E211&amp;総括表!F211&amp;総括表!G211</f>
        <v/>
      </c>
    </row>
    <row r="210" spans="6:8">
      <c r="F210" s="109" t="str">
        <f>TEXT(総括表!E212,)</f>
        <v/>
      </c>
      <c r="G210" s="109" t="str">
        <f>総括表!E212&amp;総括表!F212</f>
        <v/>
      </c>
      <c r="H210" s="109" t="str">
        <f>総括表!E212&amp;総括表!F212&amp;総括表!G212</f>
        <v/>
      </c>
    </row>
    <row r="211" spans="6:8">
      <c r="F211" s="109" t="str">
        <f>TEXT(総括表!E213,)</f>
        <v/>
      </c>
      <c r="G211" s="109" t="str">
        <f>総括表!E213&amp;総括表!F213</f>
        <v/>
      </c>
      <c r="H211" s="109" t="str">
        <f>総括表!E213&amp;総括表!F213&amp;総括表!G213</f>
        <v/>
      </c>
    </row>
    <row r="212" spans="6:8">
      <c r="F212" s="109" t="str">
        <f>TEXT(総括表!E214,)</f>
        <v/>
      </c>
      <c r="G212" s="109" t="str">
        <f>総括表!E214&amp;総括表!F214</f>
        <v/>
      </c>
      <c r="H212" s="109" t="str">
        <f>総括表!E214&amp;総括表!F214&amp;総括表!G214</f>
        <v/>
      </c>
    </row>
    <row r="213" spans="6:8">
      <c r="F213" s="109" t="str">
        <f>TEXT(総括表!E215,)</f>
        <v/>
      </c>
      <c r="G213" s="109" t="str">
        <f>総括表!E215&amp;総括表!F215</f>
        <v/>
      </c>
      <c r="H213" s="109" t="str">
        <f>総括表!E215&amp;総括表!F215&amp;総括表!G215</f>
        <v/>
      </c>
    </row>
    <row r="214" spans="6:8">
      <c r="F214" s="109" t="str">
        <f>TEXT(総括表!E216,)</f>
        <v/>
      </c>
      <c r="G214" s="109" t="str">
        <f>総括表!E216&amp;総括表!F216</f>
        <v/>
      </c>
      <c r="H214" s="109" t="str">
        <f>総括表!E216&amp;総括表!F216&amp;総括表!G216</f>
        <v/>
      </c>
    </row>
    <row r="215" spans="6:8">
      <c r="F215" s="109" t="str">
        <f>TEXT(総括表!E217,)</f>
        <v/>
      </c>
      <c r="G215" s="109" t="str">
        <f>総括表!E217&amp;総括表!F217</f>
        <v/>
      </c>
      <c r="H215" s="109" t="str">
        <f>総括表!E217&amp;総括表!F217&amp;総括表!G217</f>
        <v/>
      </c>
    </row>
    <row r="216" spans="6:8">
      <c r="F216" s="109" t="str">
        <f>TEXT(総括表!E218,)</f>
        <v/>
      </c>
      <c r="G216" s="109" t="str">
        <f>総括表!E218&amp;総括表!F218</f>
        <v/>
      </c>
      <c r="H216" s="109" t="str">
        <f>総括表!E218&amp;総括表!F218&amp;総括表!G218</f>
        <v/>
      </c>
    </row>
    <row r="217" spans="6:8">
      <c r="F217" s="109" t="str">
        <f>TEXT(総括表!E219,)</f>
        <v/>
      </c>
      <c r="G217" s="109" t="str">
        <f>総括表!E219&amp;総括表!F219</f>
        <v/>
      </c>
      <c r="H217" s="109" t="str">
        <f>総括表!E219&amp;総括表!F219&amp;総括表!G219</f>
        <v/>
      </c>
    </row>
    <row r="218" spans="6:8">
      <c r="F218" s="109" t="str">
        <f>TEXT(総括表!E220,)</f>
        <v/>
      </c>
      <c r="G218" s="109" t="str">
        <f>総括表!E220&amp;総括表!F220</f>
        <v/>
      </c>
      <c r="H218" s="109" t="str">
        <f>総括表!E220&amp;総括表!F220&amp;総括表!G220</f>
        <v/>
      </c>
    </row>
    <row r="219" spans="6:8">
      <c r="F219" s="109" t="str">
        <f>TEXT(総括表!E221,)</f>
        <v/>
      </c>
      <c r="G219" s="109" t="str">
        <f>総括表!E221&amp;総括表!F221</f>
        <v/>
      </c>
      <c r="H219" s="109" t="str">
        <f>総括表!E221&amp;総括表!F221&amp;総括表!G221</f>
        <v/>
      </c>
    </row>
    <row r="220" spans="6:8">
      <c r="F220" s="109" t="str">
        <f>TEXT(総括表!E222,)</f>
        <v/>
      </c>
      <c r="G220" s="109" t="str">
        <f>総括表!E222&amp;総括表!F222</f>
        <v/>
      </c>
      <c r="H220" s="109" t="str">
        <f>総括表!E222&amp;総括表!F222&amp;総括表!G222</f>
        <v/>
      </c>
    </row>
    <row r="221" spans="6:8">
      <c r="F221" s="109" t="str">
        <f>TEXT(総括表!E223,)</f>
        <v/>
      </c>
      <c r="G221" s="109" t="str">
        <f>総括表!E223&amp;総括表!F223</f>
        <v/>
      </c>
      <c r="H221" s="109" t="str">
        <f>総括表!E223&amp;総括表!F223&amp;総括表!G223</f>
        <v/>
      </c>
    </row>
    <row r="222" spans="6:8">
      <c r="F222" s="109" t="str">
        <f>TEXT(総括表!E224,)</f>
        <v/>
      </c>
      <c r="G222" s="109" t="str">
        <f>総括表!E224&amp;総括表!F224</f>
        <v/>
      </c>
      <c r="H222" s="109" t="str">
        <f>総括表!E224&amp;総括表!F224&amp;総括表!G224</f>
        <v/>
      </c>
    </row>
    <row r="223" spans="6:8">
      <c r="F223" s="109" t="str">
        <f>TEXT(総括表!E225,)</f>
        <v/>
      </c>
      <c r="G223" s="109" t="str">
        <f>総括表!E225&amp;総括表!F225</f>
        <v/>
      </c>
      <c r="H223" s="109" t="str">
        <f>総括表!E225&amp;総括表!F225&amp;総括表!G225</f>
        <v/>
      </c>
    </row>
    <row r="224" spans="6:8">
      <c r="F224" s="109" t="str">
        <f>TEXT(総括表!E226,)</f>
        <v/>
      </c>
      <c r="G224" s="109" t="str">
        <f>総括表!E226&amp;総括表!F226</f>
        <v/>
      </c>
      <c r="H224" s="109" t="str">
        <f>総括表!E226&amp;総括表!F226&amp;総括表!G226</f>
        <v/>
      </c>
    </row>
    <row r="225" spans="6:8">
      <c r="F225" s="109" t="str">
        <f>TEXT(総括表!E227,)</f>
        <v/>
      </c>
      <c r="G225" s="109" t="str">
        <f>総括表!E227&amp;総括表!F227</f>
        <v/>
      </c>
      <c r="H225" s="109" t="str">
        <f>総括表!E227&amp;総括表!F227&amp;総括表!G227</f>
        <v/>
      </c>
    </row>
    <row r="226" spans="6:8">
      <c r="F226" s="109" t="str">
        <f>TEXT(総括表!E228,)</f>
        <v/>
      </c>
      <c r="G226" s="109" t="str">
        <f>総括表!E228&amp;総括表!F228</f>
        <v/>
      </c>
      <c r="H226" s="109" t="str">
        <f>総括表!E228&amp;総括表!F228&amp;総括表!G228</f>
        <v/>
      </c>
    </row>
    <row r="227" spans="6:8">
      <c r="F227" s="109" t="str">
        <f>TEXT(総括表!E229,)</f>
        <v/>
      </c>
      <c r="G227" s="109" t="str">
        <f>総括表!E229&amp;総括表!F229</f>
        <v/>
      </c>
      <c r="H227" s="109" t="str">
        <f>総括表!E229&amp;総括表!F229&amp;総括表!G229</f>
        <v/>
      </c>
    </row>
    <row r="228" spans="6:8">
      <c r="F228" s="109" t="str">
        <f>TEXT(総括表!E230,)</f>
        <v/>
      </c>
      <c r="G228" s="109" t="str">
        <f>総括表!E230&amp;総括表!F230</f>
        <v/>
      </c>
      <c r="H228" s="109" t="str">
        <f>総括表!E230&amp;総括表!F230&amp;総括表!G230</f>
        <v/>
      </c>
    </row>
    <row r="229" spans="6:8">
      <c r="F229" s="109" t="str">
        <f>TEXT(総括表!E231,)</f>
        <v/>
      </c>
      <c r="G229" s="109" t="str">
        <f>総括表!E231&amp;総括表!F231</f>
        <v/>
      </c>
      <c r="H229" s="109" t="str">
        <f>総括表!E231&amp;総括表!F231&amp;総括表!G231</f>
        <v/>
      </c>
    </row>
    <row r="230" spans="6:8">
      <c r="F230" s="109" t="str">
        <f>TEXT(総括表!E232,)</f>
        <v/>
      </c>
      <c r="G230" s="109" t="str">
        <f>総括表!E232&amp;総括表!F232</f>
        <v/>
      </c>
      <c r="H230" s="109" t="str">
        <f>総括表!E232&amp;総括表!F232&amp;総括表!G232</f>
        <v/>
      </c>
    </row>
    <row r="231" spans="6:8">
      <c r="F231" s="109" t="str">
        <f>TEXT(総括表!E233,)</f>
        <v/>
      </c>
      <c r="G231" s="109" t="str">
        <f>総括表!E233&amp;総括表!F233</f>
        <v/>
      </c>
      <c r="H231" s="109" t="str">
        <f>総括表!E233&amp;総括表!F233&amp;総括表!G233</f>
        <v/>
      </c>
    </row>
    <row r="232" spans="6:8">
      <c r="F232" s="109" t="str">
        <f>TEXT(総括表!E234,)</f>
        <v/>
      </c>
      <c r="G232" s="109" t="str">
        <f>総括表!E234&amp;総括表!F234</f>
        <v/>
      </c>
      <c r="H232" s="109" t="str">
        <f>総括表!E234&amp;総括表!F234&amp;総括表!G234</f>
        <v/>
      </c>
    </row>
    <row r="233" spans="6:8">
      <c r="F233" s="109" t="str">
        <f>TEXT(総括表!E235,)</f>
        <v/>
      </c>
      <c r="G233" s="109" t="str">
        <f>総括表!E235&amp;総括表!F235</f>
        <v/>
      </c>
      <c r="H233" s="109" t="str">
        <f>総括表!E235&amp;総括表!F235&amp;総括表!G235</f>
        <v/>
      </c>
    </row>
    <row r="234" spans="6:8">
      <c r="F234" s="109" t="str">
        <f>TEXT(総括表!E236,)</f>
        <v/>
      </c>
      <c r="G234" s="109" t="str">
        <f>総括表!E236&amp;総括表!F236</f>
        <v/>
      </c>
      <c r="H234" s="109" t="str">
        <f>総括表!E236&amp;総括表!F236&amp;総括表!G236</f>
        <v/>
      </c>
    </row>
    <row r="235" spans="6:8">
      <c r="F235" s="109" t="str">
        <f>TEXT(総括表!E237,)</f>
        <v/>
      </c>
      <c r="G235" s="109" t="str">
        <f>総括表!E237&amp;総括表!F237</f>
        <v/>
      </c>
      <c r="H235" s="109" t="str">
        <f>総括表!E237&amp;総括表!F237&amp;総括表!G237</f>
        <v/>
      </c>
    </row>
    <row r="236" spans="6:8">
      <c r="F236" s="109" t="str">
        <f>TEXT(総括表!E238,)</f>
        <v/>
      </c>
      <c r="G236" s="109" t="str">
        <f>総括表!E238&amp;総括表!F238</f>
        <v/>
      </c>
      <c r="H236" s="109" t="str">
        <f>総括表!E238&amp;総括表!F238&amp;総括表!G238</f>
        <v/>
      </c>
    </row>
    <row r="237" spans="6:8">
      <c r="F237" s="109" t="str">
        <f>TEXT(総括表!E239,)</f>
        <v/>
      </c>
      <c r="G237" s="109" t="str">
        <f>総括表!E239&amp;総括表!F239</f>
        <v/>
      </c>
      <c r="H237" s="109" t="str">
        <f>総括表!E239&amp;総括表!F239&amp;総括表!G239</f>
        <v/>
      </c>
    </row>
    <row r="238" spans="6:8">
      <c r="F238" s="109" t="str">
        <f>TEXT(総括表!E240,)</f>
        <v/>
      </c>
      <c r="G238" s="109" t="str">
        <f>総括表!E240&amp;総括表!F240</f>
        <v/>
      </c>
      <c r="H238" s="109" t="str">
        <f>総括表!E240&amp;総括表!F240&amp;総括表!G240</f>
        <v/>
      </c>
    </row>
    <row r="239" spans="6:8">
      <c r="F239" s="109" t="str">
        <f>TEXT(総括表!E241,)</f>
        <v/>
      </c>
      <c r="G239" s="109" t="str">
        <f>総括表!E241&amp;総括表!F241</f>
        <v/>
      </c>
      <c r="H239" s="109" t="str">
        <f>総括表!E241&amp;総括表!F241&amp;総括表!G241</f>
        <v/>
      </c>
    </row>
    <row r="240" spans="6:8">
      <c r="F240" s="109" t="str">
        <f>TEXT(総括表!E242,)</f>
        <v/>
      </c>
      <c r="G240" s="109" t="str">
        <f>総括表!E242&amp;総括表!F242</f>
        <v/>
      </c>
      <c r="H240" s="109" t="str">
        <f>総括表!E242&amp;総括表!F242&amp;総括表!G242</f>
        <v/>
      </c>
    </row>
    <row r="241" spans="6:8">
      <c r="F241" s="109" t="str">
        <f>TEXT(総括表!E243,)</f>
        <v/>
      </c>
      <c r="G241" s="109" t="str">
        <f>総括表!E243&amp;総括表!F243</f>
        <v/>
      </c>
      <c r="H241" s="109" t="str">
        <f>総括表!E243&amp;総括表!F243&amp;総括表!G243</f>
        <v/>
      </c>
    </row>
    <row r="242" spans="6:8">
      <c r="F242" s="109" t="str">
        <f>TEXT(総括表!E244,)</f>
        <v/>
      </c>
      <c r="G242" s="109" t="str">
        <f>総括表!E244&amp;総括表!F244</f>
        <v/>
      </c>
      <c r="H242" s="109" t="str">
        <f>総括表!E244&amp;総括表!F244&amp;総括表!G244</f>
        <v/>
      </c>
    </row>
    <row r="243" spans="6:8">
      <c r="F243" s="109" t="str">
        <f>TEXT(総括表!E245,)</f>
        <v/>
      </c>
      <c r="G243" s="109" t="str">
        <f>総括表!E245&amp;総括表!F245</f>
        <v/>
      </c>
      <c r="H243" s="109" t="str">
        <f>総括表!E245&amp;総括表!F245&amp;総括表!G245</f>
        <v/>
      </c>
    </row>
    <row r="244" spans="6:8">
      <c r="F244" s="109" t="str">
        <f>TEXT(総括表!E246,)</f>
        <v/>
      </c>
      <c r="G244" s="109" t="str">
        <f>総括表!E246&amp;総括表!F246</f>
        <v/>
      </c>
      <c r="H244" s="109" t="str">
        <f>総括表!E246&amp;総括表!F246&amp;総括表!G246</f>
        <v/>
      </c>
    </row>
    <row r="245" spans="6:8">
      <c r="F245" s="109" t="str">
        <f>TEXT(総括表!E247,)</f>
        <v/>
      </c>
      <c r="G245" s="109" t="str">
        <f>総括表!E247&amp;総括表!F247</f>
        <v/>
      </c>
      <c r="H245" s="109" t="str">
        <f>総括表!E247&amp;総括表!F247&amp;総括表!G247</f>
        <v/>
      </c>
    </row>
    <row r="246" spans="6:8">
      <c r="F246" s="109" t="str">
        <f>TEXT(総括表!E248,)</f>
        <v/>
      </c>
      <c r="G246" s="109" t="str">
        <f>総括表!E248&amp;総括表!F248</f>
        <v/>
      </c>
      <c r="H246" s="109" t="str">
        <f>総括表!E248&amp;総括表!F248&amp;総括表!G248</f>
        <v/>
      </c>
    </row>
    <row r="247" spans="6:8">
      <c r="F247" s="109" t="str">
        <f>TEXT(総括表!E249,)</f>
        <v/>
      </c>
      <c r="G247" s="109" t="str">
        <f>総括表!E249&amp;総括表!F249</f>
        <v/>
      </c>
      <c r="H247" s="109" t="str">
        <f>総括表!E249&amp;総括表!F249&amp;総括表!G249</f>
        <v/>
      </c>
    </row>
    <row r="248" spans="6:8">
      <c r="F248" s="109" t="str">
        <f>TEXT(総括表!E250,)</f>
        <v/>
      </c>
      <c r="G248" s="109" t="str">
        <f>総括表!E250&amp;総括表!F250</f>
        <v/>
      </c>
      <c r="H248" s="109" t="str">
        <f>総括表!E250&amp;総括表!F250&amp;総括表!G250</f>
        <v/>
      </c>
    </row>
    <row r="249" spans="6:8">
      <c r="F249" s="109" t="str">
        <f>TEXT(総括表!E251,)</f>
        <v/>
      </c>
      <c r="G249" s="109" t="str">
        <f>総括表!E251&amp;総括表!F251</f>
        <v/>
      </c>
      <c r="H249" s="109" t="str">
        <f>総括表!E251&amp;総括表!F251&amp;総括表!G251</f>
        <v/>
      </c>
    </row>
    <row r="250" spans="6:8">
      <c r="F250" s="109" t="str">
        <f>TEXT(総括表!E252,)</f>
        <v/>
      </c>
      <c r="G250" s="109" t="str">
        <f>総括表!E252&amp;総括表!F252</f>
        <v/>
      </c>
      <c r="H250" s="109" t="str">
        <f>総括表!E252&amp;総括表!F252&amp;総括表!G252</f>
        <v/>
      </c>
    </row>
    <row r="251" spans="6:8">
      <c r="F251" s="109" t="str">
        <f>TEXT(総括表!E253,)</f>
        <v/>
      </c>
      <c r="G251" s="109" t="str">
        <f>総括表!E253&amp;総括表!F253</f>
        <v/>
      </c>
      <c r="H251" s="109" t="str">
        <f>総括表!E253&amp;総括表!F253&amp;総括表!G253</f>
        <v/>
      </c>
    </row>
    <row r="252" spans="6:8">
      <c r="F252" s="109" t="str">
        <f>TEXT(総括表!E254,)</f>
        <v/>
      </c>
      <c r="G252" s="109" t="str">
        <f>総括表!E254&amp;総括表!F254</f>
        <v/>
      </c>
      <c r="H252" s="109" t="str">
        <f>総括表!E254&amp;総括表!F254&amp;総括表!G254</f>
        <v/>
      </c>
    </row>
    <row r="253" spans="6:8">
      <c r="F253" s="109" t="str">
        <f>TEXT(総括表!E255,)</f>
        <v/>
      </c>
      <c r="G253" s="109" t="str">
        <f>総括表!E255&amp;総括表!F255</f>
        <v/>
      </c>
      <c r="H253" s="109" t="str">
        <f>総括表!E255&amp;総括表!F255&amp;総括表!G255</f>
        <v/>
      </c>
    </row>
    <row r="254" spans="6:8">
      <c r="F254" s="109" t="str">
        <f>TEXT(総括表!E256,)</f>
        <v/>
      </c>
      <c r="G254" s="109" t="str">
        <f>総括表!E256&amp;総括表!F256</f>
        <v/>
      </c>
      <c r="H254" s="109" t="str">
        <f>総括表!E256&amp;総括表!F256&amp;総括表!G256</f>
        <v/>
      </c>
    </row>
    <row r="255" spans="6:8">
      <c r="F255" s="109" t="str">
        <f>TEXT(総括表!E257,)</f>
        <v/>
      </c>
      <c r="G255" s="109" t="str">
        <f>総括表!E257&amp;総括表!F257</f>
        <v/>
      </c>
      <c r="H255" s="109" t="str">
        <f>総括表!E257&amp;総括表!F257&amp;総括表!G257</f>
        <v/>
      </c>
    </row>
    <row r="256" spans="6:8">
      <c r="F256" s="109" t="str">
        <f>TEXT(総括表!E258,)</f>
        <v/>
      </c>
      <c r="G256" s="109" t="str">
        <f>総括表!E258&amp;総括表!F258</f>
        <v/>
      </c>
      <c r="H256" s="109" t="str">
        <f>総括表!E258&amp;総括表!F258&amp;総括表!G258</f>
        <v/>
      </c>
    </row>
    <row r="257" spans="6:8">
      <c r="F257" s="109" t="str">
        <f>TEXT(総括表!E259,)</f>
        <v/>
      </c>
      <c r="G257" s="109" t="str">
        <f>総括表!E259&amp;総括表!F259</f>
        <v/>
      </c>
      <c r="H257" s="109" t="str">
        <f>総括表!E259&amp;総括表!F259&amp;総括表!G259</f>
        <v/>
      </c>
    </row>
    <row r="258" spans="6:8">
      <c r="F258" s="109" t="str">
        <f>TEXT(総括表!E260,)</f>
        <v/>
      </c>
      <c r="G258" s="109" t="str">
        <f>総括表!E260&amp;総括表!F260</f>
        <v/>
      </c>
      <c r="H258" s="109" t="str">
        <f>総括表!E260&amp;総括表!F260&amp;総括表!G260</f>
        <v/>
      </c>
    </row>
    <row r="259" spans="6:8">
      <c r="F259" s="109" t="str">
        <f>TEXT(総括表!E261,)</f>
        <v/>
      </c>
      <c r="G259" s="109" t="str">
        <f>総括表!E261&amp;総括表!F261</f>
        <v/>
      </c>
      <c r="H259" s="109" t="str">
        <f>総括表!E261&amp;総括表!F261&amp;総括表!G261</f>
        <v/>
      </c>
    </row>
    <row r="260" spans="6:8">
      <c r="F260" s="109" t="str">
        <f>TEXT(総括表!E262,)</f>
        <v/>
      </c>
      <c r="G260" s="109" t="str">
        <f>総括表!E262&amp;総括表!F262</f>
        <v/>
      </c>
      <c r="H260" s="109" t="str">
        <f>総括表!E262&amp;総括表!F262&amp;総括表!G262</f>
        <v/>
      </c>
    </row>
    <row r="261" spans="6:8">
      <c r="F261" s="109" t="str">
        <f>TEXT(総括表!E263,)</f>
        <v/>
      </c>
      <c r="G261" s="109" t="str">
        <f>総括表!E263&amp;総括表!F263</f>
        <v/>
      </c>
      <c r="H261" s="109" t="str">
        <f>総括表!E263&amp;総括表!F263&amp;総括表!G263</f>
        <v/>
      </c>
    </row>
    <row r="262" spans="6:8">
      <c r="F262" s="109" t="str">
        <f>TEXT(総括表!E264,)</f>
        <v/>
      </c>
      <c r="G262" s="109" t="str">
        <f>総括表!E264&amp;総括表!F264</f>
        <v/>
      </c>
      <c r="H262" s="109" t="str">
        <f>総括表!E264&amp;総括表!F264&amp;総括表!G264</f>
        <v/>
      </c>
    </row>
    <row r="263" spans="6:8">
      <c r="F263" s="109" t="str">
        <f>TEXT(総括表!E265,)</f>
        <v/>
      </c>
      <c r="G263" s="109" t="str">
        <f>総括表!E265&amp;総括表!F265</f>
        <v/>
      </c>
      <c r="H263" s="109" t="str">
        <f>総括表!E265&amp;総括表!F265&amp;総括表!G265</f>
        <v/>
      </c>
    </row>
    <row r="264" spans="6:8">
      <c r="F264" s="109" t="str">
        <f>TEXT(総括表!E266,)</f>
        <v/>
      </c>
      <c r="G264" s="109" t="str">
        <f>総括表!E266&amp;総括表!F266</f>
        <v/>
      </c>
      <c r="H264" s="109" t="str">
        <f>総括表!E266&amp;総括表!F266&amp;総括表!G266</f>
        <v/>
      </c>
    </row>
    <row r="265" spans="6:8">
      <c r="F265" s="109" t="str">
        <f>TEXT(総括表!E267,)</f>
        <v/>
      </c>
      <c r="G265" s="109" t="str">
        <f>総括表!E267&amp;総括表!F267</f>
        <v/>
      </c>
      <c r="H265" s="109" t="str">
        <f>総括表!E267&amp;総括表!F267&amp;総括表!G267</f>
        <v/>
      </c>
    </row>
    <row r="266" spans="6:8">
      <c r="F266" s="109" t="str">
        <f>TEXT(総括表!E268,)</f>
        <v/>
      </c>
      <c r="G266" s="109" t="str">
        <f>総括表!E268&amp;総括表!F268</f>
        <v/>
      </c>
      <c r="H266" s="109" t="str">
        <f>総括表!E268&amp;総括表!F268&amp;総括表!G268</f>
        <v/>
      </c>
    </row>
    <row r="267" spans="6:8">
      <c r="F267" s="109" t="str">
        <f>TEXT(総括表!E269,)</f>
        <v/>
      </c>
      <c r="G267" s="109" t="str">
        <f>総括表!E269&amp;総括表!F269</f>
        <v/>
      </c>
      <c r="H267" s="109" t="str">
        <f>総括表!E269&amp;総括表!F269&amp;総括表!G269</f>
        <v/>
      </c>
    </row>
    <row r="268" spans="6:8">
      <c r="F268" s="109" t="str">
        <f>TEXT(総括表!E270,)</f>
        <v/>
      </c>
      <c r="G268" s="109" t="str">
        <f>総括表!E270&amp;総括表!F270</f>
        <v/>
      </c>
      <c r="H268" s="109" t="str">
        <f>総括表!E270&amp;総括表!F270&amp;総括表!G270</f>
        <v/>
      </c>
    </row>
    <row r="269" spans="6:8">
      <c r="F269" s="109" t="str">
        <f>TEXT(総括表!E271,)</f>
        <v/>
      </c>
      <c r="G269" s="109" t="str">
        <f>総括表!E271&amp;総括表!F271</f>
        <v/>
      </c>
      <c r="H269" s="109" t="str">
        <f>総括表!E271&amp;総括表!F271&amp;総括表!G271</f>
        <v/>
      </c>
    </row>
    <row r="270" spans="6:8">
      <c r="F270" s="109" t="str">
        <f>TEXT(総括表!E272,)</f>
        <v/>
      </c>
      <c r="G270" s="109" t="str">
        <f>総括表!E272&amp;総括表!F272</f>
        <v/>
      </c>
      <c r="H270" s="109" t="str">
        <f>総括表!E272&amp;総括表!F272&amp;総括表!G272</f>
        <v/>
      </c>
    </row>
    <row r="271" spans="6:8">
      <c r="F271" s="109" t="str">
        <f>TEXT(総括表!E273,)</f>
        <v/>
      </c>
      <c r="G271" s="109" t="str">
        <f>総括表!E273&amp;総括表!F273</f>
        <v/>
      </c>
      <c r="H271" s="109" t="str">
        <f>総括表!E273&amp;総括表!F273&amp;総括表!G273</f>
        <v/>
      </c>
    </row>
    <row r="272" spans="6:8">
      <c r="F272" s="109" t="str">
        <f>TEXT(総括表!E274,)</f>
        <v/>
      </c>
      <c r="G272" s="109" t="str">
        <f>総括表!E274&amp;総括表!F274</f>
        <v/>
      </c>
      <c r="H272" s="109" t="str">
        <f>総括表!E274&amp;総括表!F274&amp;総括表!G274</f>
        <v/>
      </c>
    </row>
    <row r="273" spans="6:8">
      <c r="F273" s="109" t="str">
        <f>TEXT(総括表!E275,)</f>
        <v/>
      </c>
      <c r="G273" s="109" t="str">
        <f>総括表!E275&amp;総括表!F275</f>
        <v/>
      </c>
      <c r="H273" s="109" t="str">
        <f>総括表!E275&amp;総括表!F275&amp;総括表!G275</f>
        <v/>
      </c>
    </row>
    <row r="274" spans="6:8">
      <c r="F274" s="109" t="str">
        <f>TEXT(総括表!E276,)</f>
        <v/>
      </c>
      <c r="G274" s="109" t="str">
        <f>総括表!E276&amp;総括表!F276</f>
        <v/>
      </c>
      <c r="H274" s="109" t="str">
        <f>総括表!E276&amp;総括表!F276&amp;総括表!G276</f>
        <v/>
      </c>
    </row>
    <row r="275" spans="6:8">
      <c r="F275" s="109" t="str">
        <f>TEXT(総括表!E277,)</f>
        <v/>
      </c>
      <c r="G275" s="109" t="str">
        <f>総括表!E277&amp;総括表!F277</f>
        <v/>
      </c>
      <c r="H275" s="109" t="str">
        <f>総括表!E277&amp;総括表!F277&amp;総括表!G277</f>
        <v/>
      </c>
    </row>
    <row r="276" spans="6:8">
      <c r="F276" s="109" t="str">
        <f>TEXT(総括表!E278,)</f>
        <v/>
      </c>
      <c r="G276" s="109" t="str">
        <f>総括表!E278&amp;総括表!F278</f>
        <v/>
      </c>
      <c r="H276" s="109" t="str">
        <f>総括表!E278&amp;総括表!F278&amp;総括表!G278</f>
        <v/>
      </c>
    </row>
    <row r="277" spans="6:8">
      <c r="F277" s="109" t="str">
        <f>TEXT(総括表!E279,)</f>
        <v/>
      </c>
      <c r="G277" s="109" t="str">
        <f>総括表!E279&amp;総括表!F279</f>
        <v/>
      </c>
      <c r="H277" s="109" t="str">
        <f>総括表!E279&amp;総括表!F279&amp;総括表!G279</f>
        <v/>
      </c>
    </row>
    <row r="278" spans="6:8">
      <c r="F278" s="109" t="str">
        <f>TEXT(総括表!E280,)</f>
        <v/>
      </c>
      <c r="G278" s="109" t="str">
        <f>総括表!E280&amp;総括表!F280</f>
        <v/>
      </c>
      <c r="H278" s="109" t="str">
        <f>総括表!E280&amp;総括表!F280&amp;総括表!G280</f>
        <v/>
      </c>
    </row>
    <row r="279" spans="6:8">
      <c r="F279" s="109" t="str">
        <f>TEXT(総括表!E281,)</f>
        <v/>
      </c>
      <c r="G279" s="109" t="str">
        <f>総括表!E281&amp;総括表!F281</f>
        <v/>
      </c>
      <c r="H279" s="109" t="str">
        <f>総括表!E281&amp;総括表!F281&amp;総括表!G281</f>
        <v/>
      </c>
    </row>
    <row r="280" spans="6:8">
      <c r="F280" s="109" t="str">
        <f>TEXT(総括表!E282,)</f>
        <v/>
      </c>
      <c r="G280" s="109" t="str">
        <f>総括表!E282&amp;総括表!F282</f>
        <v/>
      </c>
      <c r="H280" s="109" t="str">
        <f>総括表!E282&amp;総括表!F282&amp;総括表!G282</f>
        <v/>
      </c>
    </row>
    <row r="281" spans="6:8">
      <c r="F281" s="109" t="str">
        <f>TEXT(総括表!E283,)</f>
        <v/>
      </c>
      <c r="G281" s="109" t="str">
        <f>総括表!E283&amp;総括表!F283</f>
        <v/>
      </c>
      <c r="H281" s="109" t="str">
        <f>総括表!E283&amp;総括表!F283&amp;総括表!G283</f>
        <v/>
      </c>
    </row>
    <row r="282" spans="6:8">
      <c r="F282" s="109" t="str">
        <f>TEXT(総括表!E284,)</f>
        <v/>
      </c>
      <c r="G282" s="109" t="str">
        <f>総括表!E284&amp;総括表!F284</f>
        <v/>
      </c>
      <c r="H282" s="109" t="str">
        <f>総括表!E284&amp;総括表!F284&amp;総括表!G284</f>
        <v/>
      </c>
    </row>
    <row r="283" spans="6:8">
      <c r="F283" s="109" t="str">
        <f>TEXT(総括表!E285,)</f>
        <v/>
      </c>
      <c r="G283" s="109" t="str">
        <f>総括表!E285&amp;総括表!F285</f>
        <v/>
      </c>
      <c r="H283" s="109" t="str">
        <f>総括表!E285&amp;総括表!F285&amp;総括表!G285</f>
        <v/>
      </c>
    </row>
    <row r="284" spans="6:8">
      <c r="F284" s="109" t="str">
        <f>TEXT(総括表!E286,)</f>
        <v/>
      </c>
      <c r="G284" s="109" t="str">
        <f>総括表!E286&amp;総括表!F286</f>
        <v/>
      </c>
      <c r="H284" s="109" t="str">
        <f>総括表!E286&amp;総括表!F286&amp;総括表!G286</f>
        <v/>
      </c>
    </row>
    <row r="285" spans="6:8">
      <c r="F285" s="109" t="str">
        <f>TEXT(総括表!E287,)</f>
        <v/>
      </c>
      <c r="G285" s="109" t="str">
        <f>総括表!E287&amp;総括表!F287</f>
        <v/>
      </c>
      <c r="H285" s="109" t="str">
        <f>総括表!E287&amp;総括表!F287&amp;総括表!G287</f>
        <v/>
      </c>
    </row>
    <row r="286" spans="6:8">
      <c r="F286" s="109" t="str">
        <f>TEXT(総括表!E288,)</f>
        <v/>
      </c>
      <c r="G286" s="109" t="str">
        <f>総括表!E288&amp;総括表!F288</f>
        <v/>
      </c>
      <c r="H286" s="109" t="str">
        <f>総括表!E288&amp;総括表!F288&amp;総括表!G288</f>
        <v/>
      </c>
    </row>
    <row r="287" spans="6:8">
      <c r="F287" s="109" t="str">
        <f>TEXT(総括表!E289,)</f>
        <v/>
      </c>
      <c r="G287" s="109" t="str">
        <f>総括表!E289&amp;総括表!F289</f>
        <v/>
      </c>
      <c r="H287" s="109" t="str">
        <f>総括表!E289&amp;総括表!F289&amp;総括表!G289</f>
        <v/>
      </c>
    </row>
    <row r="288" spans="6:8">
      <c r="F288" s="109" t="str">
        <f>TEXT(総括表!E290,)</f>
        <v/>
      </c>
      <c r="G288" s="109" t="str">
        <f>総括表!E290&amp;総括表!F290</f>
        <v/>
      </c>
      <c r="H288" s="109" t="str">
        <f>総括表!E290&amp;総括表!F290&amp;総括表!G290</f>
        <v/>
      </c>
    </row>
    <row r="289" spans="6:8">
      <c r="F289" s="109" t="str">
        <f>TEXT(総括表!E291,)</f>
        <v/>
      </c>
      <c r="G289" s="109" t="str">
        <f>総括表!E291&amp;総括表!F291</f>
        <v/>
      </c>
      <c r="H289" s="109" t="str">
        <f>総括表!E291&amp;総括表!F291&amp;総括表!G291</f>
        <v/>
      </c>
    </row>
    <row r="290" spans="6:8">
      <c r="F290" s="109" t="str">
        <f>TEXT(総括表!E292,)</f>
        <v/>
      </c>
      <c r="G290" s="109" t="str">
        <f>総括表!E292&amp;総括表!F292</f>
        <v/>
      </c>
      <c r="H290" s="109" t="str">
        <f>総括表!E292&amp;総括表!F292&amp;総括表!G292</f>
        <v/>
      </c>
    </row>
    <row r="291" spans="6:8">
      <c r="F291" s="109" t="str">
        <f>TEXT(総括表!E293,)</f>
        <v/>
      </c>
      <c r="G291" s="109" t="str">
        <f>総括表!E293&amp;総括表!F293</f>
        <v/>
      </c>
      <c r="H291" s="109" t="str">
        <f>総括表!E293&amp;総括表!F293&amp;総括表!G293</f>
        <v/>
      </c>
    </row>
    <row r="292" spans="6:8">
      <c r="F292" s="109" t="str">
        <f>TEXT(総括表!E294,)</f>
        <v/>
      </c>
      <c r="G292" s="109" t="str">
        <f>総括表!E294&amp;総括表!F294</f>
        <v/>
      </c>
      <c r="H292" s="109" t="str">
        <f>総括表!E294&amp;総括表!F294&amp;総括表!G294</f>
        <v/>
      </c>
    </row>
    <row r="293" spans="6:8">
      <c r="F293" s="109" t="str">
        <f>TEXT(総括表!E295,)</f>
        <v/>
      </c>
      <c r="G293" s="109" t="str">
        <f>総括表!E295&amp;総括表!F295</f>
        <v/>
      </c>
      <c r="H293" s="109" t="str">
        <f>総括表!E295&amp;総括表!F295&amp;総括表!G295</f>
        <v/>
      </c>
    </row>
    <row r="294" spans="6:8">
      <c r="F294" s="109" t="str">
        <f>TEXT(総括表!E296,)</f>
        <v/>
      </c>
      <c r="G294" s="109" t="str">
        <f>総括表!E296&amp;総括表!F296</f>
        <v/>
      </c>
      <c r="H294" s="109" t="str">
        <f>総括表!E296&amp;総括表!F296&amp;総括表!G296</f>
        <v/>
      </c>
    </row>
    <row r="295" spans="6:8">
      <c r="F295" s="109" t="str">
        <f>TEXT(総括表!E297,)</f>
        <v/>
      </c>
      <c r="G295" s="109" t="str">
        <f>総括表!E297&amp;総括表!F297</f>
        <v/>
      </c>
      <c r="H295" s="109" t="str">
        <f>総括表!E297&amp;総括表!F297&amp;総括表!G297</f>
        <v/>
      </c>
    </row>
    <row r="296" spans="6:8">
      <c r="F296" s="109" t="str">
        <f>TEXT(総括表!E298,)</f>
        <v/>
      </c>
      <c r="G296" s="109" t="str">
        <f>総括表!E298&amp;総括表!F298</f>
        <v/>
      </c>
      <c r="H296" s="109" t="str">
        <f>総括表!E298&amp;総括表!F298&amp;総括表!G298</f>
        <v/>
      </c>
    </row>
    <row r="297" spans="6:8">
      <c r="F297" s="109" t="str">
        <f>TEXT(総括表!E299,)</f>
        <v/>
      </c>
      <c r="G297" s="109" t="str">
        <f>総括表!E299&amp;総括表!F299</f>
        <v/>
      </c>
      <c r="H297" s="109" t="str">
        <f>総括表!E299&amp;総括表!F299&amp;総括表!G299</f>
        <v/>
      </c>
    </row>
    <row r="298" spans="6:8">
      <c r="F298" s="109" t="str">
        <f>TEXT(総括表!E300,)</f>
        <v/>
      </c>
      <c r="G298" s="109" t="str">
        <f>総括表!E300&amp;総括表!F300</f>
        <v/>
      </c>
      <c r="H298" s="109" t="str">
        <f>総括表!E300&amp;総括表!F300&amp;総括表!G300</f>
        <v/>
      </c>
    </row>
    <row r="299" spans="6:8">
      <c r="F299" s="109" t="str">
        <f>TEXT(総括表!E301,)</f>
        <v/>
      </c>
      <c r="G299" s="109" t="str">
        <f>総括表!E301&amp;総括表!F301</f>
        <v/>
      </c>
      <c r="H299" s="109" t="str">
        <f>総括表!E301&amp;総括表!F301&amp;総括表!G301</f>
        <v/>
      </c>
    </row>
    <row r="300" spans="6:8">
      <c r="F300" s="109" t="str">
        <f>TEXT(総括表!E302,)</f>
        <v/>
      </c>
      <c r="G300" s="109" t="str">
        <f>総括表!E302&amp;総括表!F302</f>
        <v/>
      </c>
      <c r="H300" s="109" t="str">
        <f>総括表!E302&amp;総括表!F302&amp;総括表!G302</f>
        <v/>
      </c>
    </row>
    <row r="301" spans="6:8">
      <c r="F301" s="109" t="str">
        <f>TEXT(総括表!E303,)</f>
        <v/>
      </c>
      <c r="G301" s="109" t="str">
        <f>総括表!E303&amp;総括表!F303</f>
        <v/>
      </c>
      <c r="H301" s="109" t="str">
        <f>総括表!E303&amp;総括表!F303&amp;総括表!G303</f>
        <v/>
      </c>
    </row>
    <row r="302" spans="6:8">
      <c r="F302" s="109" t="str">
        <f>TEXT(総括表!E304,)</f>
        <v/>
      </c>
      <c r="G302" s="109" t="str">
        <f>総括表!E304&amp;総括表!F304</f>
        <v/>
      </c>
      <c r="H302" s="109" t="str">
        <f>総括表!E304&amp;総括表!F304&amp;総括表!G304</f>
        <v/>
      </c>
    </row>
    <row r="303" spans="6:8">
      <c r="F303" s="109" t="str">
        <f>TEXT(総括表!E305,)</f>
        <v/>
      </c>
      <c r="G303" s="109" t="str">
        <f>総括表!E305&amp;総括表!F305</f>
        <v/>
      </c>
      <c r="H303" s="109" t="str">
        <f>総括表!E305&amp;総括表!F305&amp;総括表!G305</f>
        <v/>
      </c>
    </row>
    <row r="304" spans="6:8">
      <c r="F304" s="109" t="str">
        <f>TEXT(総括表!E306,)</f>
        <v/>
      </c>
      <c r="G304" s="109" t="str">
        <f>総括表!E306&amp;総括表!F306</f>
        <v/>
      </c>
      <c r="H304" s="109" t="str">
        <f>総括表!E306&amp;総括表!F306&amp;総括表!G306</f>
        <v/>
      </c>
    </row>
    <row r="305" spans="6:8">
      <c r="F305" s="109" t="str">
        <f>TEXT(総括表!E307,)</f>
        <v/>
      </c>
      <c r="G305" s="109" t="str">
        <f>総括表!E307&amp;総括表!F307</f>
        <v/>
      </c>
      <c r="H305" s="109" t="str">
        <f>総括表!E307&amp;総括表!F307&amp;総括表!G307</f>
        <v/>
      </c>
    </row>
    <row r="306" spans="6:8">
      <c r="F306" s="109" t="str">
        <f>TEXT(総括表!E308,)</f>
        <v/>
      </c>
      <c r="G306" s="109" t="str">
        <f>総括表!E308&amp;総括表!F308</f>
        <v/>
      </c>
      <c r="H306" s="109" t="str">
        <f>総括表!E308&amp;総括表!F308&amp;総括表!G308</f>
        <v/>
      </c>
    </row>
    <row r="307" spans="6:8">
      <c r="F307" s="109" t="str">
        <f>TEXT(総括表!E309,)</f>
        <v/>
      </c>
      <c r="G307" s="109" t="str">
        <f>総括表!E309&amp;総括表!F309</f>
        <v/>
      </c>
      <c r="H307" s="109" t="str">
        <f>総括表!E309&amp;総括表!F309&amp;総括表!G309</f>
        <v/>
      </c>
    </row>
    <row r="308" spans="6:8">
      <c r="F308" s="109" t="str">
        <f>TEXT(総括表!E310,)</f>
        <v/>
      </c>
      <c r="G308" s="109" t="str">
        <f>総括表!E310&amp;総括表!F310</f>
        <v/>
      </c>
      <c r="H308" s="109" t="str">
        <f>総括表!E310&amp;総括表!F310&amp;総括表!G310</f>
        <v/>
      </c>
    </row>
    <row r="309" spans="6:8">
      <c r="F309" s="109" t="str">
        <f>TEXT(総括表!E311,)</f>
        <v/>
      </c>
      <c r="G309" s="109" t="str">
        <f>総括表!E311&amp;総括表!F311</f>
        <v/>
      </c>
      <c r="H309" s="109" t="str">
        <f>総括表!E311&amp;総括表!F311&amp;総括表!G311</f>
        <v/>
      </c>
    </row>
    <row r="310" spans="6:8">
      <c r="F310" s="109" t="str">
        <f>TEXT(総括表!E312,)</f>
        <v/>
      </c>
      <c r="G310" s="109" t="str">
        <f>総括表!E312&amp;総括表!F312</f>
        <v/>
      </c>
      <c r="H310" s="109" t="str">
        <f>総括表!E312&amp;総括表!F312&amp;総括表!G312</f>
        <v/>
      </c>
    </row>
    <row r="311" spans="6:8">
      <c r="F311" s="109" t="str">
        <f>TEXT(総括表!E313,)</f>
        <v/>
      </c>
      <c r="G311" s="109" t="str">
        <f>総括表!E313&amp;総括表!F313</f>
        <v/>
      </c>
      <c r="H311" s="109" t="str">
        <f>総括表!E313&amp;総括表!F313&amp;総括表!G313</f>
        <v/>
      </c>
    </row>
    <row r="312" spans="6:8">
      <c r="F312" s="109" t="str">
        <f>TEXT(総括表!E314,)</f>
        <v/>
      </c>
      <c r="G312" s="109" t="str">
        <f>総括表!E314&amp;総括表!F314</f>
        <v/>
      </c>
      <c r="H312" s="109" t="str">
        <f>総括表!E314&amp;総括表!F314&amp;総括表!G314</f>
        <v/>
      </c>
    </row>
    <row r="313" spans="6:8">
      <c r="F313" s="109" t="str">
        <f>TEXT(総括表!E315,)</f>
        <v/>
      </c>
      <c r="G313" s="109" t="str">
        <f>総括表!E315&amp;総括表!F315</f>
        <v/>
      </c>
      <c r="H313" s="109" t="str">
        <f>総括表!E315&amp;総括表!F315&amp;総括表!G315</f>
        <v/>
      </c>
    </row>
    <row r="314" spans="6:8">
      <c r="F314" s="109" t="str">
        <f>TEXT(総括表!E316,)</f>
        <v/>
      </c>
      <c r="G314" s="109" t="str">
        <f>総括表!E316&amp;総括表!F316</f>
        <v/>
      </c>
      <c r="H314" s="109" t="str">
        <f>総括表!E316&amp;総括表!F316&amp;総括表!G316</f>
        <v/>
      </c>
    </row>
    <row r="315" spans="6:8">
      <c r="F315" s="109" t="str">
        <f>TEXT(総括表!E317,)</f>
        <v/>
      </c>
      <c r="G315" s="109" t="str">
        <f>総括表!E317&amp;総括表!F317</f>
        <v/>
      </c>
      <c r="H315" s="109" t="str">
        <f>総括表!E317&amp;総括表!F317&amp;総括表!G317</f>
        <v/>
      </c>
    </row>
    <row r="316" spans="6:8">
      <c r="F316" s="109" t="str">
        <f>TEXT(総括表!E318,)</f>
        <v/>
      </c>
      <c r="G316" s="109" t="str">
        <f>総括表!E318&amp;総括表!F318</f>
        <v/>
      </c>
      <c r="H316" s="109" t="str">
        <f>総括表!E318&amp;総括表!F318&amp;総括表!G318</f>
        <v/>
      </c>
    </row>
    <row r="317" spans="6:8">
      <c r="F317" s="109" t="str">
        <f>TEXT(総括表!E319,)</f>
        <v/>
      </c>
      <c r="G317" s="109" t="str">
        <f>総括表!E319&amp;総括表!F319</f>
        <v/>
      </c>
      <c r="H317" s="109" t="str">
        <f>総括表!E319&amp;総括表!F319&amp;総括表!G319</f>
        <v/>
      </c>
    </row>
    <row r="318" spans="6:8">
      <c r="F318" s="109" t="str">
        <f>TEXT(総括表!E320,)</f>
        <v/>
      </c>
      <c r="G318" s="109" t="str">
        <f>総括表!E320&amp;総括表!F320</f>
        <v/>
      </c>
      <c r="H318" s="109" t="str">
        <f>総括表!E320&amp;総括表!F320&amp;総括表!G320</f>
        <v/>
      </c>
    </row>
    <row r="319" spans="6:8">
      <c r="F319" s="109" t="str">
        <f>TEXT(総括表!E321,)</f>
        <v/>
      </c>
      <c r="G319" s="109" t="str">
        <f>総括表!E321&amp;総括表!F321</f>
        <v/>
      </c>
      <c r="H319" s="109" t="str">
        <f>総括表!E321&amp;総括表!F321&amp;総括表!G321</f>
        <v/>
      </c>
    </row>
    <row r="320" spans="6:8">
      <c r="F320" s="109" t="str">
        <f>TEXT(総括表!E322,)</f>
        <v/>
      </c>
      <c r="G320" s="109" t="str">
        <f>総括表!E322&amp;総括表!F322</f>
        <v/>
      </c>
      <c r="H320" s="109" t="str">
        <f>総括表!E322&amp;総括表!F322&amp;総括表!G322</f>
        <v/>
      </c>
    </row>
    <row r="321" spans="6:8">
      <c r="F321" s="109" t="str">
        <f>TEXT(総括表!E323,)</f>
        <v/>
      </c>
      <c r="G321" s="109" t="str">
        <f>総括表!E323&amp;総括表!F323</f>
        <v/>
      </c>
      <c r="H321" s="109" t="str">
        <f>総括表!E323&amp;総括表!F323&amp;総括表!G323</f>
        <v/>
      </c>
    </row>
    <row r="322" spans="6:8">
      <c r="F322" s="109" t="str">
        <f>TEXT(総括表!E324,)</f>
        <v/>
      </c>
      <c r="G322" s="109" t="str">
        <f>総括表!E324&amp;総括表!F324</f>
        <v/>
      </c>
      <c r="H322" s="109" t="str">
        <f>総括表!E324&amp;総括表!F324&amp;総括表!G324</f>
        <v/>
      </c>
    </row>
    <row r="323" spans="6:8">
      <c r="F323" s="109" t="str">
        <f>TEXT(総括表!E325,)</f>
        <v/>
      </c>
      <c r="G323" s="109" t="str">
        <f>総括表!E325&amp;総括表!F325</f>
        <v/>
      </c>
      <c r="H323" s="109" t="str">
        <f>総括表!E325&amp;総括表!F325&amp;総括表!G325</f>
        <v/>
      </c>
    </row>
    <row r="324" spans="6:8">
      <c r="F324" s="109" t="str">
        <f>TEXT(総括表!E326,)</f>
        <v/>
      </c>
      <c r="G324" s="109" t="str">
        <f>総括表!E326&amp;総括表!F326</f>
        <v/>
      </c>
      <c r="H324" s="109" t="str">
        <f>総括表!E326&amp;総括表!F326&amp;総括表!G326</f>
        <v/>
      </c>
    </row>
    <row r="325" spans="6:8">
      <c r="F325" s="109" t="str">
        <f>TEXT(総括表!E327,)</f>
        <v/>
      </c>
      <c r="G325" s="109" t="str">
        <f>総括表!E327&amp;総括表!F327</f>
        <v/>
      </c>
      <c r="H325" s="109" t="str">
        <f>総括表!E327&amp;総括表!F327&amp;総括表!G327</f>
        <v/>
      </c>
    </row>
    <row r="326" spans="6:8">
      <c r="F326" s="109" t="str">
        <f>TEXT(総括表!E328,)</f>
        <v/>
      </c>
      <c r="G326" s="109" t="str">
        <f>総括表!E328&amp;総括表!F328</f>
        <v/>
      </c>
      <c r="H326" s="109" t="str">
        <f>総括表!E328&amp;総括表!F328&amp;総括表!G328</f>
        <v/>
      </c>
    </row>
    <row r="327" spans="6:8">
      <c r="F327" s="109" t="str">
        <f>TEXT(総括表!E329,)</f>
        <v/>
      </c>
      <c r="G327" s="109" t="str">
        <f>総括表!E329&amp;総括表!F329</f>
        <v/>
      </c>
      <c r="H327" s="109" t="str">
        <f>総括表!E329&amp;総括表!F329&amp;総括表!G329</f>
        <v/>
      </c>
    </row>
    <row r="328" spans="6:8">
      <c r="F328" s="109" t="str">
        <f>TEXT(総括表!E330,)</f>
        <v/>
      </c>
      <c r="G328" s="109" t="str">
        <f>総括表!E330&amp;総括表!F330</f>
        <v/>
      </c>
      <c r="H328" s="109" t="str">
        <f>総括表!E330&amp;総括表!F330&amp;総括表!G330</f>
        <v/>
      </c>
    </row>
    <row r="329" spans="6:8">
      <c r="F329" s="109" t="str">
        <f>TEXT(総括表!E331,)</f>
        <v/>
      </c>
      <c r="G329" s="109" t="str">
        <f>総括表!E331&amp;総括表!F331</f>
        <v/>
      </c>
      <c r="H329" s="109" t="str">
        <f>総括表!E331&amp;総括表!F331&amp;総括表!G331</f>
        <v/>
      </c>
    </row>
    <row r="330" spans="6:8">
      <c r="F330" s="109" t="str">
        <f>TEXT(総括表!E332,)</f>
        <v/>
      </c>
      <c r="G330" s="109" t="str">
        <f>総括表!E332&amp;総括表!F332</f>
        <v/>
      </c>
      <c r="H330" s="109" t="str">
        <f>総括表!E332&amp;総括表!F332&amp;総括表!G332</f>
        <v/>
      </c>
    </row>
    <row r="331" spans="6:8">
      <c r="F331" s="109" t="str">
        <f>TEXT(総括表!E333,)</f>
        <v/>
      </c>
      <c r="G331" s="109" t="str">
        <f>総括表!E333&amp;総括表!F333</f>
        <v/>
      </c>
      <c r="H331" s="109" t="str">
        <f>総括表!E333&amp;総括表!F333&amp;総括表!G333</f>
        <v/>
      </c>
    </row>
    <row r="332" spans="6:8">
      <c r="F332" s="109" t="str">
        <f>TEXT(総括表!E334,)</f>
        <v/>
      </c>
      <c r="G332" s="109" t="str">
        <f>総括表!E334&amp;総括表!F334</f>
        <v/>
      </c>
      <c r="H332" s="109" t="str">
        <f>総括表!E334&amp;総括表!F334&amp;総括表!G334</f>
        <v/>
      </c>
    </row>
    <row r="333" spans="6:8">
      <c r="F333" s="109" t="str">
        <f>TEXT(総括表!E335,)</f>
        <v/>
      </c>
      <c r="G333" s="109" t="str">
        <f>総括表!E335&amp;総括表!F335</f>
        <v/>
      </c>
      <c r="H333" s="109" t="str">
        <f>総括表!E335&amp;総括表!F335&amp;総括表!G335</f>
        <v/>
      </c>
    </row>
    <row r="334" spans="6:8">
      <c r="F334" s="109" t="str">
        <f>TEXT(総括表!E336,)</f>
        <v/>
      </c>
      <c r="G334" s="109" t="str">
        <f>総括表!E336&amp;総括表!F336</f>
        <v/>
      </c>
      <c r="H334" s="109" t="str">
        <f>総括表!E336&amp;総括表!F336&amp;総括表!G336</f>
        <v/>
      </c>
    </row>
    <row r="335" spans="6:8">
      <c r="F335" s="109" t="str">
        <f>TEXT(総括表!E337,)</f>
        <v/>
      </c>
      <c r="G335" s="109" t="str">
        <f>総括表!E337&amp;総括表!F337</f>
        <v/>
      </c>
      <c r="H335" s="109" t="str">
        <f>総括表!E337&amp;総括表!F337&amp;総括表!G337</f>
        <v/>
      </c>
    </row>
    <row r="336" spans="6:8">
      <c r="F336" s="109" t="str">
        <f>TEXT(総括表!E338,)</f>
        <v/>
      </c>
      <c r="G336" s="109" t="str">
        <f>総括表!E338&amp;総括表!F338</f>
        <v/>
      </c>
      <c r="H336" s="109" t="str">
        <f>総括表!E338&amp;総括表!F338&amp;総括表!G338</f>
        <v/>
      </c>
    </row>
    <row r="337" spans="6:8">
      <c r="F337" s="109" t="str">
        <f>TEXT(総括表!E339,)</f>
        <v/>
      </c>
      <c r="G337" s="109" t="str">
        <f>総括表!E339&amp;総括表!F339</f>
        <v/>
      </c>
      <c r="H337" s="109" t="str">
        <f>総括表!E339&amp;総括表!F339&amp;総括表!G339</f>
        <v/>
      </c>
    </row>
    <row r="338" spans="6:8">
      <c r="F338" s="109" t="str">
        <f>TEXT(総括表!E340,)</f>
        <v/>
      </c>
      <c r="G338" s="109" t="str">
        <f>総括表!E340&amp;総括表!F340</f>
        <v/>
      </c>
      <c r="H338" s="109" t="str">
        <f>総括表!E340&amp;総括表!F340&amp;総括表!G340</f>
        <v/>
      </c>
    </row>
    <row r="339" spans="6:8">
      <c r="F339" s="109" t="str">
        <f>TEXT(総括表!E341,)</f>
        <v/>
      </c>
      <c r="G339" s="109" t="str">
        <f>総括表!E341&amp;総括表!F341</f>
        <v/>
      </c>
      <c r="H339" s="109" t="str">
        <f>総括表!E341&amp;総括表!F341&amp;総括表!G341</f>
        <v/>
      </c>
    </row>
    <row r="340" spans="6:8">
      <c r="F340" s="109" t="str">
        <f>TEXT(総括表!E342,)</f>
        <v/>
      </c>
      <c r="G340" s="109" t="str">
        <f>総括表!E342&amp;総括表!F342</f>
        <v/>
      </c>
      <c r="H340" s="109" t="str">
        <f>総括表!E342&amp;総括表!F342&amp;総括表!G342</f>
        <v/>
      </c>
    </row>
    <row r="341" spans="6:8">
      <c r="F341" s="109" t="str">
        <f>TEXT(総括表!E343,)</f>
        <v/>
      </c>
      <c r="G341" s="109" t="str">
        <f>総括表!E343&amp;総括表!F343</f>
        <v/>
      </c>
      <c r="H341" s="109" t="str">
        <f>総括表!E343&amp;総括表!F343&amp;総括表!G343</f>
        <v/>
      </c>
    </row>
    <row r="342" spans="6:8">
      <c r="F342" s="109" t="str">
        <f>TEXT(総括表!E344,)</f>
        <v/>
      </c>
      <c r="G342" s="109" t="str">
        <f>総括表!E344&amp;総括表!F344</f>
        <v/>
      </c>
      <c r="H342" s="109" t="str">
        <f>総括表!E344&amp;総括表!F344&amp;総括表!G344</f>
        <v/>
      </c>
    </row>
    <row r="343" spans="6:8">
      <c r="F343" s="109" t="str">
        <f>TEXT(総括表!E345,)</f>
        <v/>
      </c>
      <c r="G343" s="109" t="str">
        <f>総括表!E345&amp;総括表!F345</f>
        <v/>
      </c>
      <c r="H343" s="109" t="str">
        <f>総括表!E345&amp;総括表!F345&amp;総括表!G345</f>
        <v/>
      </c>
    </row>
    <row r="344" spans="6:8">
      <c r="F344" s="109" t="str">
        <f>TEXT(総括表!E346,)</f>
        <v/>
      </c>
      <c r="G344" s="109" t="str">
        <f>総括表!E346&amp;総括表!F346</f>
        <v/>
      </c>
      <c r="H344" s="109" t="str">
        <f>総括表!E346&amp;総括表!F346&amp;総括表!G346</f>
        <v/>
      </c>
    </row>
    <row r="345" spans="6:8">
      <c r="F345" s="109" t="str">
        <f>TEXT(総括表!E347,)</f>
        <v/>
      </c>
      <c r="G345" s="109" t="str">
        <f>総括表!E347&amp;総括表!F347</f>
        <v/>
      </c>
      <c r="H345" s="109" t="str">
        <f>総括表!E347&amp;総括表!F347&amp;総括表!G347</f>
        <v/>
      </c>
    </row>
    <row r="346" spans="6:8">
      <c r="F346" s="109" t="str">
        <f>TEXT(総括表!E348,)</f>
        <v/>
      </c>
      <c r="G346" s="109" t="str">
        <f>総括表!E348&amp;総括表!F348</f>
        <v/>
      </c>
      <c r="H346" s="109" t="str">
        <f>総括表!E348&amp;総括表!F348&amp;総括表!G348</f>
        <v/>
      </c>
    </row>
    <row r="347" spans="6:8">
      <c r="F347" s="109" t="str">
        <f>TEXT(総括表!E349,)</f>
        <v/>
      </c>
      <c r="G347" s="109" t="str">
        <f>総括表!E349&amp;総括表!F349</f>
        <v/>
      </c>
      <c r="H347" s="109" t="str">
        <f>総括表!E349&amp;総括表!F349&amp;総括表!G349</f>
        <v/>
      </c>
    </row>
    <row r="348" spans="6:8">
      <c r="F348" s="109" t="str">
        <f>TEXT(総括表!E350,)</f>
        <v/>
      </c>
      <c r="G348" s="109" t="str">
        <f>総括表!E350&amp;総括表!F350</f>
        <v/>
      </c>
      <c r="H348" s="109" t="str">
        <f>総括表!E350&amp;総括表!F350&amp;総括表!G350</f>
        <v/>
      </c>
    </row>
    <row r="349" spans="6:8">
      <c r="F349" s="109" t="str">
        <f>TEXT(総括表!E351,)</f>
        <v/>
      </c>
      <c r="G349" s="109" t="str">
        <f>総括表!E351&amp;総括表!F351</f>
        <v/>
      </c>
      <c r="H349" s="109" t="str">
        <f>総括表!E351&amp;総括表!F351&amp;総括表!G351</f>
        <v/>
      </c>
    </row>
    <row r="350" spans="6:8">
      <c r="F350" s="109" t="str">
        <f>TEXT(総括表!E352,)</f>
        <v/>
      </c>
      <c r="G350" s="109" t="str">
        <f>総括表!E352&amp;総括表!F352</f>
        <v/>
      </c>
      <c r="H350" s="109" t="str">
        <f>総括表!E352&amp;総括表!F352&amp;総括表!G352</f>
        <v/>
      </c>
    </row>
    <row r="351" spans="6:8">
      <c r="F351" s="109" t="str">
        <f>TEXT(総括表!E353,)</f>
        <v/>
      </c>
      <c r="G351" s="109" t="str">
        <f>総括表!E353&amp;総括表!F353</f>
        <v/>
      </c>
      <c r="H351" s="109" t="str">
        <f>総括表!E353&amp;総括表!F353&amp;総括表!G353</f>
        <v/>
      </c>
    </row>
    <row r="352" spans="6:8">
      <c r="F352" s="109" t="str">
        <f>TEXT(総括表!E354,)</f>
        <v/>
      </c>
      <c r="G352" s="109" t="str">
        <f>総括表!E354&amp;総括表!F354</f>
        <v/>
      </c>
      <c r="H352" s="109" t="str">
        <f>総括表!E354&amp;総括表!F354&amp;総括表!G354</f>
        <v/>
      </c>
    </row>
    <row r="353" spans="6:8">
      <c r="F353" s="109" t="str">
        <f>TEXT(総括表!E355,)</f>
        <v/>
      </c>
      <c r="G353" s="109" t="str">
        <f>総括表!E355&amp;総括表!F355</f>
        <v/>
      </c>
      <c r="H353" s="109" t="str">
        <f>総括表!E355&amp;総括表!F355&amp;総括表!G355</f>
        <v/>
      </c>
    </row>
    <row r="354" spans="6:8">
      <c r="F354" s="109" t="str">
        <f>TEXT(総括表!E356,)</f>
        <v/>
      </c>
      <c r="G354" s="109" t="str">
        <f>総括表!E356&amp;総括表!F356</f>
        <v/>
      </c>
      <c r="H354" s="109" t="str">
        <f>総括表!E356&amp;総括表!F356&amp;総括表!G356</f>
        <v/>
      </c>
    </row>
    <row r="355" spans="6:8">
      <c r="F355" s="109" t="str">
        <f>TEXT(総括表!E357,)</f>
        <v/>
      </c>
      <c r="G355" s="109" t="str">
        <f>総括表!E357&amp;総括表!F357</f>
        <v/>
      </c>
      <c r="H355" s="109" t="str">
        <f>総括表!E357&amp;総括表!F357&amp;総括表!G357</f>
        <v/>
      </c>
    </row>
    <row r="356" spans="6:8">
      <c r="F356" s="109" t="str">
        <f>TEXT(総括表!E358,)</f>
        <v/>
      </c>
      <c r="G356" s="109" t="str">
        <f>総括表!E358&amp;総括表!F358</f>
        <v/>
      </c>
      <c r="H356" s="109" t="str">
        <f>総括表!E358&amp;総括表!F358&amp;総括表!G358</f>
        <v/>
      </c>
    </row>
    <row r="357" spans="6:8">
      <c r="F357" s="109" t="str">
        <f>TEXT(総括表!E359,)</f>
        <v/>
      </c>
      <c r="G357" s="109" t="str">
        <f>総括表!E359&amp;総括表!F359</f>
        <v/>
      </c>
      <c r="H357" s="109" t="str">
        <f>総括表!E359&amp;総括表!F359&amp;総括表!G359</f>
        <v/>
      </c>
    </row>
    <row r="358" spans="6:8">
      <c r="F358" s="109" t="str">
        <f>TEXT(総括表!E360,)</f>
        <v/>
      </c>
      <c r="G358" s="109" t="str">
        <f>総括表!E360&amp;総括表!F360</f>
        <v/>
      </c>
      <c r="H358" s="109" t="str">
        <f>総括表!E360&amp;総括表!F360&amp;総括表!G360</f>
        <v/>
      </c>
    </row>
    <row r="359" spans="6:8">
      <c r="F359" s="109" t="str">
        <f>TEXT(総括表!E361,)</f>
        <v/>
      </c>
      <c r="G359" s="109" t="str">
        <f>総括表!E361&amp;総括表!F361</f>
        <v/>
      </c>
      <c r="H359" s="109" t="str">
        <f>総括表!E361&amp;総括表!F361&amp;総括表!G361</f>
        <v/>
      </c>
    </row>
    <row r="360" spans="6:8">
      <c r="F360" s="109" t="str">
        <f>TEXT(総括表!E362,)</f>
        <v/>
      </c>
      <c r="G360" s="109" t="str">
        <f>総括表!E362&amp;総括表!F362</f>
        <v/>
      </c>
      <c r="H360" s="109" t="str">
        <f>総括表!E362&amp;総括表!F362&amp;総括表!G362</f>
        <v/>
      </c>
    </row>
    <row r="361" spans="6:8">
      <c r="F361" s="109" t="str">
        <f>TEXT(総括表!E363,)</f>
        <v/>
      </c>
      <c r="G361" s="109" t="str">
        <f>総括表!E363&amp;総括表!F363</f>
        <v/>
      </c>
      <c r="H361" s="109" t="str">
        <f>総括表!E363&amp;総括表!F363&amp;総括表!G363</f>
        <v/>
      </c>
    </row>
    <row r="362" spans="6:8">
      <c r="F362" s="109" t="str">
        <f>TEXT(総括表!E364,)</f>
        <v/>
      </c>
      <c r="G362" s="109" t="str">
        <f>総括表!E364&amp;総括表!F364</f>
        <v/>
      </c>
      <c r="H362" s="109" t="str">
        <f>総括表!E364&amp;総括表!F364&amp;総括表!G364</f>
        <v/>
      </c>
    </row>
    <row r="363" spans="6:8">
      <c r="F363" s="109" t="str">
        <f>TEXT(総括表!E365,)</f>
        <v/>
      </c>
      <c r="G363" s="109" t="str">
        <f>総括表!E365&amp;総括表!F365</f>
        <v/>
      </c>
      <c r="H363" s="109" t="str">
        <f>総括表!E365&amp;総括表!F365&amp;総括表!G365</f>
        <v/>
      </c>
    </row>
    <row r="364" spans="6:8">
      <c r="F364" s="109" t="str">
        <f>TEXT(総括表!E366,)</f>
        <v/>
      </c>
      <c r="G364" s="109" t="str">
        <f>総括表!E366&amp;総括表!F366</f>
        <v/>
      </c>
      <c r="H364" s="109" t="str">
        <f>総括表!E366&amp;総括表!F366&amp;総括表!G366</f>
        <v/>
      </c>
    </row>
    <row r="365" spans="6:8">
      <c r="F365" s="109" t="str">
        <f>TEXT(総括表!E367,)</f>
        <v/>
      </c>
      <c r="G365" s="109" t="str">
        <f>総括表!E367&amp;総括表!F367</f>
        <v/>
      </c>
      <c r="H365" s="109" t="str">
        <f>総括表!E367&amp;総括表!F367&amp;総括表!G367</f>
        <v/>
      </c>
    </row>
    <row r="366" spans="6:8">
      <c r="F366" s="109" t="str">
        <f>TEXT(総括表!E368,)</f>
        <v/>
      </c>
      <c r="G366" s="109" t="str">
        <f>総括表!E368&amp;総括表!F368</f>
        <v/>
      </c>
      <c r="H366" s="109" t="str">
        <f>総括表!E368&amp;総括表!F368&amp;総括表!G368</f>
        <v/>
      </c>
    </row>
    <row r="367" spans="6:8">
      <c r="F367" s="109" t="str">
        <f>TEXT(総括表!E369,)</f>
        <v/>
      </c>
      <c r="G367" s="109" t="str">
        <f>総括表!E369&amp;総括表!F369</f>
        <v/>
      </c>
      <c r="H367" s="109" t="str">
        <f>総括表!E369&amp;総括表!F369&amp;総括表!G369</f>
        <v/>
      </c>
    </row>
    <row r="368" spans="6:8">
      <c r="F368" s="109" t="str">
        <f>TEXT(総括表!E370,)</f>
        <v/>
      </c>
      <c r="G368" s="109" t="str">
        <f>総括表!E370&amp;総括表!F370</f>
        <v/>
      </c>
      <c r="H368" s="109" t="str">
        <f>総括表!E370&amp;総括表!F370&amp;総括表!G370</f>
        <v/>
      </c>
    </row>
    <row r="369" spans="6:8">
      <c r="F369" s="109" t="str">
        <f>TEXT(総括表!E371,)</f>
        <v/>
      </c>
      <c r="G369" s="109" t="str">
        <f>総括表!E371&amp;総括表!F371</f>
        <v/>
      </c>
      <c r="H369" s="109" t="str">
        <f>総括表!E371&amp;総括表!F371&amp;総括表!G371</f>
        <v/>
      </c>
    </row>
    <row r="370" spans="6:8">
      <c r="F370" s="109" t="str">
        <f>TEXT(総括表!E372,)</f>
        <v/>
      </c>
      <c r="G370" s="109" t="str">
        <f>総括表!E372&amp;総括表!F372</f>
        <v/>
      </c>
      <c r="H370" s="109" t="str">
        <f>総括表!E372&amp;総括表!F372&amp;総括表!G372</f>
        <v/>
      </c>
    </row>
    <row r="371" spans="6:8">
      <c r="F371" s="109" t="str">
        <f>TEXT(総括表!E373,)</f>
        <v/>
      </c>
      <c r="G371" s="109" t="str">
        <f>総括表!E373&amp;総括表!F373</f>
        <v/>
      </c>
      <c r="H371" s="109" t="str">
        <f>総括表!E373&amp;総括表!F373&amp;総括表!G373</f>
        <v/>
      </c>
    </row>
    <row r="372" spans="6:8">
      <c r="F372" s="109" t="str">
        <f>TEXT(総括表!E374,)</f>
        <v/>
      </c>
      <c r="G372" s="109" t="str">
        <f>総括表!E374&amp;総括表!F374</f>
        <v/>
      </c>
      <c r="H372" s="109" t="str">
        <f>総括表!E374&amp;総括表!F374&amp;総括表!G374</f>
        <v/>
      </c>
    </row>
    <row r="373" spans="6:8">
      <c r="F373" s="109" t="str">
        <f>TEXT(総括表!E375,)</f>
        <v/>
      </c>
      <c r="G373" s="109" t="str">
        <f>総括表!E375&amp;総括表!F375</f>
        <v/>
      </c>
      <c r="H373" s="109" t="str">
        <f>総括表!E375&amp;総括表!F375&amp;総括表!G375</f>
        <v/>
      </c>
    </row>
    <row r="374" spans="6:8">
      <c r="F374" s="109" t="str">
        <f>TEXT(総括表!E376,)</f>
        <v/>
      </c>
      <c r="G374" s="109" t="str">
        <f>総括表!E376&amp;総括表!F376</f>
        <v/>
      </c>
      <c r="H374" s="109" t="str">
        <f>総括表!E376&amp;総括表!F376&amp;総括表!G376</f>
        <v/>
      </c>
    </row>
    <row r="375" spans="6:8">
      <c r="F375" s="109" t="str">
        <f>TEXT(総括表!E377,)</f>
        <v/>
      </c>
      <c r="G375" s="109" t="str">
        <f>総括表!E377&amp;総括表!F377</f>
        <v/>
      </c>
      <c r="H375" s="109" t="str">
        <f>総括表!E377&amp;総括表!F377&amp;総括表!G377</f>
        <v/>
      </c>
    </row>
    <row r="376" spans="6:8">
      <c r="F376" s="109" t="str">
        <f>TEXT(総括表!E378,)</f>
        <v/>
      </c>
      <c r="G376" s="109" t="str">
        <f>総括表!E378&amp;総括表!F378</f>
        <v/>
      </c>
      <c r="H376" s="109" t="str">
        <f>総括表!E378&amp;総括表!F378&amp;総括表!G378</f>
        <v/>
      </c>
    </row>
    <row r="377" spans="6:8">
      <c r="F377" s="109" t="str">
        <f>TEXT(総括表!E379,)</f>
        <v/>
      </c>
      <c r="G377" s="109" t="str">
        <f>総括表!E379&amp;総括表!F379</f>
        <v/>
      </c>
      <c r="H377" s="109" t="str">
        <f>総括表!E379&amp;総括表!F379&amp;総括表!G379</f>
        <v/>
      </c>
    </row>
    <row r="378" spans="6:8">
      <c r="F378" s="109" t="str">
        <f>TEXT(総括表!E380,)</f>
        <v/>
      </c>
      <c r="G378" s="109" t="str">
        <f>総括表!E380&amp;総括表!F380</f>
        <v/>
      </c>
      <c r="H378" s="109" t="str">
        <f>総括表!E380&amp;総括表!F380&amp;総括表!G380</f>
        <v/>
      </c>
    </row>
    <row r="379" spans="6:8">
      <c r="F379" s="109" t="str">
        <f>TEXT(総括表!E381,)</f>
        <v/>
      </c>
      <c r="G379" s="109" t="str">
        <f>総括表!E381&amp;総括表!F381</f>
        <v/>
      </c>
      <c r="H379" s="109" t="str">
        <f>総括表!E381&amp;総括表!F381&amp;総括表!G381</f>
        <v/>
      </c>
    </row>
    <row r="380" spans="6:8">
      <c r="F380" s="109" t="str">
        <f>TEXT(総括表!E382,)</f>
        <v/>
      </c>
      <c r="G380" s="109" t="str">
        <f>総括表!E382&amp;総括表!F382</f>
        <v/>
      </c>
      <c r="H380" s="109" t="str">
        <f>総括表!E382&amp;総括表!F382&amp;総括表!G382</f>
        <v/>
      </c>
    </row>
    <row r="381" spans="6:8">
      <c r="F381" s="109" t="str">
        <f>TEXT(総括表!E383,)</f>
        <v/>
      </c>
      <c r="G381" s="109" t="str">
        <f>総括表!E383&amp;総括表!F383</f>
        <v/>
      </c>
      <c r="H381" s="109" t="str">
        <f>総括表!E383&amp;総括表!F383&amp;総括表!G383</f>
        <v/>
      </c>
    </row>
    <row r="382" spans="6:8">
      <c r="F382" s="109" t="str">
        <f>TEXT(総括表!E384,)</f>
        <v/>
      </c>
      <c r="G382" s="109" t="str">
        <f>総括表!E384&amp;総括表!F384</f>
        <v/>
      </c>
      <c r="H382" s="109" t="str">
        <f>総括表!E384&amp;総括表!F384&amp;総括表!G384</f>
        <v/>
      </c>
    </row>
    <row r="383" spans="6:8">
      <c r="F383" s="109" t="str">
        <f>TEXT(総括表!E385,)</f>
        <v/>
      </c>
      <c r="G383" s="109" t="str">
        <f>総括表!E385&amp;総括表!F385</f>
        <v/>
      </c>
      <c r="H383" s="109" t="str">
        <f>総括表!E385&amp;総括表!F385&amp;総括表!G385</f>
        <v/>
      </c>
    </row>
    <row r="384" spans="6:8">
      <c r="F384" s="109" t="str">
        <f>TEXT(総括表!E386,)</f>
        <v/>
      </c>
      <c r="G384" s="109" t="str">
        <f>総括表!E386&amp;総括表!F386</f>
        <v/>
      </c>
      <c r="H384" s="109" t="str">
        <f>総括表!E386&amp;総括表!F386&amp;総括表!G386</f>
        <v/>
      </c>
    </row>
    <row r="385" spans="6:8">
      <c r="F385" s="109" t="str">
        <f>TEXT(総括表!E387,)</f>
        <v/>
      </c>
      <c r="G385" s="109" t="str">
        <f>総括表!E387&amp;総括表!F387</f>
        <v/>
      </c>
      <c r="H385" s="109" t="str">
        <f>総括表!E387&amp;総括表!F387&amp;総括表!G387</f>
        <v/>
      </c>
    </row>
    <row r="386" spans="6:8">
      <c r="F386" s="109" t="str">
        <f>TEXT(総括表!E388,)</f>
        <v/>
      </c>
      <c r="G386" s="109" t="str">
        <f>総括表!E388&amp;総括表!F388</f>
        <v/>
      </c>
      <c r="H386" s="109" t="str">
        <f>総括表!E388&amp;総括表!F388&amp;総括表!G388</f>
        <v/>
      </c>
    </row>
    <row r="387" spans="6:8">
      <c r="F387" s="109" t="str">
        <f>TEXT(総括表!E389,)</f>
        <v/>
      </c>
      <c r="G387" s="109" t="str">
        <f>総括表!E389&amp;総括表!F389</f>
        <v/>
      </c>
      <c r="H387" s="109" t="str">
        <f>総括表!E389&amp;総括表!F389&amp;総括表!G389</f>
        <v/>
      </c>
    </row>
    <row r="388" spans="6:8">
      <c r="F388" s="109" t="str">
        <f>TEXT(総括表!E390,)</f>
        <v/>
      </c>
      <c r="G388" s="109" t="str">
        <f>総括表!E390&amp;総括表!F390</f>
        <v/>
      </c>
      <c r="H388" s="109" t="str">
        <f>総括表!E390&amp;総括表!F390&amp;総括表!G390</f>
        <v/>
      </c>
    </row>
    <row r="389" spans="6:8">
      <c r="F389" s="109" t="str">
        <f>TEXT(総括表!E391,)</f>
        <v/>
      </c>
      <c r="G389" s="109" t="str">
        <f>総括表!E391&amp;総括表!F391</f>
        <v/>
      </c>
      <c r="H389" s="109" t="str">
        <f>総括表!E391&amp;総括表!F391&amp;総括表!G391</f>
        <v/>
      </c>
    </row>
    <row r="390" spans="6:8">
      <c r="F390" s="109" t="str">
        <f>TEXT(総括表!E392,)</f>
        <v/>
      </c>
      <c r="G390" s="109" t="str">
        <f>総括表!E392&amp;総括表!F392</f>
        <v/>
      </c>
      <c r="H390" s="109" t="str">
        <f>総括表!E392&amp;総括表!F392&amp;総括表!G392</f>
        <v/>
      </c>
    </row>
    <row r="391" spans="6:8">
      <c r="F391" s="109" t="str">
        <f>TEXT(総括表!E393,)</f>
        <v/>
      </c>
      <c r="G391" s="109" t="str">
        <f>総括表!E393&amp;総括表!F393</f>
        <v/>
      </c>
      <c r="H391" s="109" t="str">
        <f>総括表!E393&amp;総括表!F393&amp;総括表!G393</f>
        <v/>
      </c>
    </row>
    <row r="392" spans="6:8">
      <c r="F392" s="109" t="str">
        <f>TEXT(総括表!E394,)</f>
        <v/>
      </c>
      <c r="G392" s="109" t="str">
        <f>総括表!E394&amp;総括表!F394</f>
        <v/>
      </c>
      <c r="H392" s="109" t="str">
        <f>総括表!E394&amp;総括表!F394&amp;総括表!G394</f>
        <v/>
      </c>
    </row>
    <row r="393" spans="6:8">
      <c r="F393" s="109" t="str">
        <f>TEXT(総括表!E395,)</f>
        <v/>
      </c>
      <c r="G393" s="109" t="str">
        <f>総括表!E395&amp;総括表!F395</f>
        <v/>
      </c>
      <c r="H393" s="109" t="str">
        <f>総括表!E395&amp;総括表!F395&amp;総括表!G395</f>
        <v/>
      </c>
    </row>
    <row r="394" spans="6:8">
      <c r="F394" s="109" t="str">
        <f>TEXT(総括表!E396,)</f>
        <v/>
      </c>
      <c r="G394" s="109" t="str">
        <f>総括表!E396&amp;総括表!F396</f>
        <v/>
      </c>
      <c r="H394" s="109" t="str">
        <f>総括表!E396&amp;総括表!F396&amp;総括表!G396</f>
        <v/>
      </c>
    </row>
    <row r="395" spans="6:8">
      <c r="F395" s="109" t="str">
        <f>TEXT(総括表!E397,)</f>
        <v/>
      </c>
      <c r="G395" s="109" t="str">
        <f>総括表!E397&amp;総括表!F397</f>
        <v/>
      </c>
      <c r="H395" s="109" t="str">
        <f>総括表!E397&amp;総括表!F397&amp;総括表!G397</f>
        <v/>
      </c>
    </row>
    <row r="396" spans="6:8">
      <c r="F396" s="109" t="str">
        <f>TEXT(総括表!E398,)</f>
        <v/>
      </c>
      <c r="G396" s="109" t="str">
        <f>総括表!E398&amp;総括表!F398</f>
        <v/>
      </c>
      <c r="H396" s="109" t="str">
        <f>総括表!E398&amp;総括表!F398&amp;総括表!G398</f>
        <v/>
      </c>
    </row>
    <row r="397" spans="6:8">
      <c r="F397" s="109" t="str">
        <f>TEXT(総括表!E399,)</f>
        <v/>
      </c>
      <c r="G397" s="109" t="str">
        <f>総括表!E399&amp;総括表!F399</f>
        <v/>
      </c>
      <c r="H397" s="109" t="str">
        <f>総括表!E399&amp;総括表!F399&amp;総括表!G399</f>
        <v/>
      </c>
    </row>
    <row r="398" spans="6:8">
      <c r="F398" s="109" t="str">
        <f>TEXT(総括表!E400,)</f>
        <v/>
      </c>
      <c r="G398" s="109" t="str">
        <f>総括表!E400&amp;総括表!F400</f>
        <v/>
      </c>
      <c r="H398" s="109" t="str">
        <f>総括表!E400&amp;総括表!F400&amp;総括表!G400</f>
        <v/>
      </c>
    </row>
    <row r="399" spans="6:8">
      <c r="F399" s="109" t="str">
        <f>TEXT(総括表!E401,)</f>
        <v/>
      </c>
      <c r="G399" s="109" t="str">
        <f>総括表!E401&amp;総括表!F401</f>
        <v/>
      </c>
      <c r="H399" s="109" t="str">
        <f>総括表!E401&amp;総括表!F401&amp;総括表!G401</f>
        <v/>
      </c>
    </row>
    <row r="400" spans="6:8">
      <c r="F400" s="109" t="str">
        <f>TEXT(総括表!E402,)</f>
        <v/>
      </c>
      <c r="G400" s="109" t="str">
        <f>総括表!E402&amp;総括表!F402</f>
        <v/>
      </c>
      <c r="H400" s="109" t="str">
        <f>総括表!E402&amp;総括表!F402&amp;総括表!G402</f>
        <v/>
      </c>
    </row>
    <row r="401" spans="6:8">
      <c r="F401" s="109" t="str">
        <f>TEXT(総括表!E403,)</f>
        <v/>
      </c>
      <c r="G401" s="109" t="str">
        <f>総括表!E403&amp;総括表!F403</f>
        <v/>
      </c>
      <c r="H401" s="109" t="str">
        <f>総括表!E403&amp;総括表!F403&amp;総括表!G403</f>
        <v/>
      </c>
    </row>
    <row r="402" spans="6:8">
      <c r="F402" s="109" t="str">
        <f>TEXT(総括表!E404,)</f>
        <v/>
      </c>
      <c r="G402" s="109" t="str">
        <f>総括表!E404&amp;総括表!F404</f>
        <v/>
      </c>
      <c r="H402" s="109" t="str">
        <f>総括表!E404&amp;総括表!F404&amp;総括表!G404</f>
        <v/>
      </c>
    </row>
    <row r="403" spans="6:8">
      <c r="F403" s="109" t="str">
        <f>TEXT(総括表!E405,)</f>
        <v/>
      </c>
      <c r="G403" s="109" t="str">
        <f>総括表!E405&amp;総括表!F405</f>
        <v/>
      </c>
      <c r="H403" s="109" t="str">
        <f>総括表!E405&amp;総括表!F405&amp;総括表!G405</f>
        <v/>
      </c>
    </row>
    <row r="404" spans="6:8">
      <c r="F404" s="109" t="str">
        <f>TEXT(総括表!E406,)</f>
        <v/>
      </c>
      <c r="G404" s="109" t="str">
        <f>総括表!E406&amp;総括表!F406</f>
        <v/>
      </c>
      <c r="H404" s="109" t="str">
        <f>総括表!E406&amp;総括表!F406&amp;総括表!G406</f>
        <v/>
      </c>
    </row>
    <row r="405" spans="6:8">
      <c r="F405" s="109" t="str">
        <f>TEXT(総括表!E407,)</f>
        <v/>
      </c>
      <c r="G405" s="109" t="str">
        <f>総括表!E407&amp;総括表!F407</f>
        <v/>
      </c>
      <c r="H405" s="109" t="str">
        <f>総括表!E407&amp;総括表!F407&amp;総括表!G407</f>
        <v/>
      </c>
    </row>
    <row r="406" spans="6:8">
      <c r="F406" s="109" t="str">
        <f>TEXT(総括表!E408,)</f>
        <v/>
      </c>
      <c r="G406" s="109" t="str">
        <f>総括表!E408&amp;総括表!F408</f>
        <v/>
      </c>
      <c r="H406" s="109" t="str">
        <f>総括表!E408&amp;総括表!F408&amp;総括表!G408</f>
        <v/>
      </c>
    </row>
    <row r="407" spans="6:8">
      <c r="F407" s="109" t="str">
        <f>TEXT(総括表!E409,)</f>
        <v/>
      </c>
      <c r="G407" s="109" t="str">
        <f>総括表!E409&amp;総括表!F409</f>
        <v/>
      </c>
      <c r="H407" s="109" t="str">
        <f>総括表!E409&amp;総括表!F409&amp;総括表!G409</f>
        <v/>
      </c>
    </row>
    <row r="408" spans="6:8">
      <c r="F408" s="109" t="str">
        <f>TEXT(総括表!E410,)</f>
        <v/>
      </c>
      <c r="G408" s="109" t="str">
        <f>総括表!E410&amp;総括表!F410</f>
        <v/>
      </c>
      <c r="H408" s="109" t="str">
        <f>総括表!E410&amp;総括表!F410&amp;総括表!G410</f>
        <v/>
      </c>
    </row>
    <row r="409" spans="6:8">
      <c r="F409" s="109" t="str">
        <f>TEXT(総括表!E411,)</f>
        <v/>
      </c>
      <c r="G409" s="109" t="str">
        <f>総括表!E411&amp;総括表!F411</f>
        <v/>
      </c>
      <c r="H409" s="109" t="str">
        <f>総括表!E411&amp;総括表!F411&amp;総括表!G411</f>
        <v/>
      </c>
    </row>
    <row r="410" spans="6:8">
      <c r="F410" s="109" t="str">
        <f>TEXT(総括表!E412,)</f>
        <v/>
      </c>
      <c r="G410" s="109" t="str">
        <f>総括表!E412&amp;総括表!F412</f>
        <v/>
      </c>
      <c r="H410" s="109" t="str">
        <f>総括表!E412&amp;総括表!F412&amp;総括表!G412</f>
        <v/>
      </c>
    </row>
    <row r="411" spans="6:8">
      <c r="F411" s="109" t="str">
        <f>TEXT(総括表!E413,)</f>
        <v/>
      </c>
      <c r="G411" s="109" t="str">
        <f>総括表!E413&amp;総括表!F413</f>
        <v/>
      </c>
      <c r="H411" s="109" t="str">
        <f>総括表!E413&amp;総括表!F413&amp;総括表!G413</f>
        <v/>
      </c>
    </row>
    <row r="412" spans="6:8">
      <c r="F412" s="109" t="str">
        <f>TEXT(総括表!E414,)</f>
        <v/>
      </c>
      <c r="G412" s="109" t="str">
        <f>総括表!E414&amp;総括表!F414</f>
        <v/>
      </c>
      <c r="H412" s="109" t="str">
        <f>総括表!E414&amp;総括表!F414&amp;総括表!G414</f>
        <v/>
      </c>
    </row>
    <row r="413" spans="6:8">
      <c r="F413" s="109" t="str">
        <f>TEXT(総括表!E415,)</f>
        <v/>
      </c>
      <c r="G413" s="109" t="str">
        <f>総括表!E415&amp;総括表!F415</f>
        <v/>
      </c>
      <c r="H413" s="109" t="str">
        <f>総括表!E415&amp;総括表!F415&amp;総括表!G415</f>
        <v/>
      </c>
    </row>
    <row r="414" spans="6:8">
      <c r="F414" s="109" t="str">
        <f>TEXT(総括表!E416,)</f>
        <v/>
      </c>
      <c r="G414" s="109" t="str">
        <f>総括表!E416&amp;総括表!F416</f>
        <v/>
      </c>
      <c r="H414" s="109" t="str">
        <f>総括表!E416&amp;総括表!F416&amp;総括表!G416</f>
        <v/>
      </c>
    </row>
    <row r="415" spans="6:8">
      <c r="F415" s="109" t="str">
        <f>TEXT(総括表!E417,)</f>
        <v/>
      </c>
      <c r="G415" s="109" t="str">
        <f>総括表!E417&amp;総括表!F417</f>
        <v/>
      </c>
      <c r="H415" s="109" t="str">
        <f>総括表!E417&amp;総括表!F417&amp;総括表!G417</f>
        <v/>
      </c>
    </row>
    <row r="416" spans="6:8">
      <c r="F416" s="109" t="str">
        <f>TEXT(総括表!E418,)</f>
        <v/>
      </c>
      <c r="G416" s="109" t="str">
        <f>総括表!E418&amp;総括表!F418</f>
        <v/>
      </c>
      <c r="H416" s="109" t="str">
        <f>総括表!E418&amp;総括表!F418&amp;総括表!G418</f>
        <v/>
      </c>
    </row>
    <row r="417" spans="6:8">
      <c r="F417" s="109" t="str">
        <f>TEXT(総括表!E419,)</f>
        <v/>
      </c>
      <c r="G417" s="109" t="str">
        <f>総括表!E419&amp;総括表!F419</f>
        <v/>
      </c>
      <c r="H417" s="109" t="str">
        <f>総括表!E419&amp;総括表!F419&amp;総括表!G419</f>
        <v/>
      </c>
    </row>
    <row r="418" spans="6:8">
      <c r="F418" s="109" t="str">
        <f>TEXT(総括表!E420,)</f>
        <v/>
      </c>
      <c r="G418" s="109" t="str">
        <f>総括表!E420&amp;総括表!F420</f>
        <v/>
      </c>
      <c r="H418" s="109" t="str">
        <f>総括表!E420&amp;総括表!F420&amp;総括表!G420</f>
        <v/>
      </c>
    </row>
    <row r="419" spans="6:8">
      <c r="F419" s="109" t="str">
        <f>TEXT(総括表!E421,)</f>
        <v/>
      </c>
      <c r="G419" s="109" t="str">
        <f>総括表!E421&amp;総括表!F421</f>
        <v/>
      </c>
      <c r="H419" s="109" t="str">
        <f>総括表!E421&amp;総括表!F421&amp;総括表!G421</f>
        <v/>
      </c>
    </row>
    <row r="420" spans="6:8">
      <c r="F420" s="109" t="str">
        <f>TEXT(総括表!E422,)</f>
        <v/>
      </c>
      <c r="G420" s="109" t="str">
        <f>総括表!E422&amp;総括表!F422</f>
        <v/>
      </c>
      <c r="H420" s="109" t="str">
        <f>総括表!E422&amp;総括表!F422&amp;総括表!G422</f>
        <v/>
      </c>
    </row>
    <row r="421" spans="6:8">
      <c r="F421" s="109" t="str">
        <f>TEXT(総括表!E423,)</f>
        <v/>
      </c>
      <c r="G421" s="109" t="str">
        <f>総括表!E423&amp;総括表!F423</f>
        <v/>
      </c>
      <c r="H421" s="109" t="str">
        <f>総括表!E423&amp;総括表!F423&amp;総括表!G423</f>
        <v/>
      </c>
    </row>
    <row r="422" spans="6:8">
      <c r="F422" s="109" t="str">
        <f>TEXT(総括表!E424,)</f>
        <v/>
      </c>
      <c r="G422" s="109" t="str">
        <f>総括表!E424&amp;総括表!F424</f>
        <v/>
      </c>
      <c r="H422" s="109" t="str">
        <f>総括表!E424&amp;総括表!F424&amp;総括表!G424</f>
        <v/>
      </c>
    </row>
    <row r="423" spans="6:8">
      <c r="F423" s="109" t="str">
        <f>TEXT(総括表!E425,)</f>
        <v/>
      </c>
      <c r="G423" s="109" t="str">
        <f>総括表!E425&amp;総括表!F425</f>
        <v/>
      </c>
      <c r="H423" s="109" t="str">
        <f>総括表!E425&amp;総括表!F425&amp;総括表!G425</f>
        <v/>
      </c>
    </row>
    <row r="424" spans="6:8">
      <c r="F424" s="109" t="str">
        <f>TEXT(総括表!E426,)</f>
        <v/>
      </c>
      <c r="G424" s="109" t="str">
        <f>総括表!E426&amp;総括表!F426</f>
        <v/>
      </c>
      <c r="H424" s="109" t="str">
        <f>総括表!E426&amp;総括表!F426&amp;総括表!G426</f>
        <v/>
      </c>
    </row>
    <row r="425" spans="6:8">
      <c r="F425" s="109" t="str">
        <f>TEXT(総括表!E427,)</f>
        <v/>
      </c>
      <c r="G425" s="109" t="str">
        <f>総括表!E427&amp;総括表!F427</f>
        <v/>
      </c>
      <c r="H425" s="109" t="str">
        <f>総括表!E427&amp;総括表!F427&amp;総括表!G427</f>
        <v/>
      </c>
    </row>
    <row r="426" spans="6:8">
      <c r="F426" s="109" t="str">
        <f>TEXT(総括表!E428,)</f>
        <v/>
      </c>
      <c r="G426" s="109" t="str">
        <f>総括表!E428&amp;総括表!F428</f>
        <v/>
      </c>
      <c r="H426" s="109" t="str">
        <f>総括表!E428&amp;総括表!F428&amp;総括表!G428</f>
        <v/>
      </c>
    </row>
    <row r="427" spans="6:8">
      <c r="F427" s="109" t="str">
        <f>TEXT(総括表!E429,)</f>
        <v/>
      </c>
      <c r="G427" s="109" t="str">
        <f>総括表!E429&amp;総括表!F429</f>
        <v/>
      </c>
      <c r="H427" s="109" t="str">
        <f>総括表!E429&amp;総括表!F429&amp;総括表!G429</f>
        <v/>
      </c>
    </row>
    <row r="428" spans="6:8">
      <c r="F428" s="109" t="str">
        <f>TEXT(総括表!E430,)</f>
        <v/>
      </c>
      <c r="G428" s="109" t="str">
        <f>総括表!E430&amp;総括表!F430</f>
        <v/>
      </c>
      <c r="H428" s="109" t="str">
        <f>総括表!E430&amp;総括表!F430&amp;総括表!G430</f>
        <v/>
      </c>
    </row>
    <row r="429" spans="6:8">
      <c r="F429" s="109" t="str">
        <f>TEXT(総括表!E431,)</f>
        <v/>
      </c>
      <c r="G429" s="109" t="str">
        <f>総括表!E431&amp;総括表!F431</f>
        <v/>
      </c>
      <c r="H429" s="109" t="str">
        <f>総括表!E431&amp;総括表!F431&amp;総括表!G431</f>
        <v/>
      </c>
    </row>
    <row r="430" spans="6:8">
      <c r="F430" s="109" t="str">
        <f>TEXT(総括表!E432,)</f>
        <v/>
      </c>
      <c r="G430" s="109" t="str">
        <f>総括表!E432&amp;総括表!F432</f>
        <v/>
      </c>
      <c r="H430" s="109" t="str">
        <f>総括表!E432&amp;総括表!F432&amp;総括表!G432</f>
        <v/>
      </c>
    </row>
    <row r="431" spans="6:8">
      <c r="F431" s="109" t="str">
        <f>TEXT(総括表!E433,)</f>
        <v/>
      </c>
      <c r="G431" s="109" t="str">
        <f>総括表!E433&amp;総括表!F433</f>
        <v/>
      </c>
      <c r="H431" s="109" t="str">
        <f>総括表!E433&amp;総括表!F433&amp;総括表!G433</f>
        <v/>
      </c>
    </row>
    <row r="432" spans="6:8">
      <c r="F432" s="109" t="str">
        <f>TEXT(総括表!E434,)</f>
        <v/>
      </c>
      <c r="G432" s="109" t="str">
        <f>総括表!E434&amp;総括表!F434</f>
        <v/>
      </c>
      <c r="H432" s="109" t="str">
        <f>総括表!E434&amp;総括表!F434&amp;総括表!G434</f>
        <v/>
      </c>
    </row>
    <row r="433" spans="6:8">
      <c r="F433" s="109" t="str">
        <f>TEXT(総括表!E435,)</f>
        <v/>
      </c>
      <c r="G433" s="109" t="str">
        <f>総括表!E435&amp;総括表!F435</f>
        <v/>
      </c>
      <c r="H433" s="109" t="str">
        <f>総括表!E435&amp;総括表!F435&amp;総括表!G435</f>
        <v/>
      </c>
    </row>
    <row r="434" spans="6:8">
      <c r="F434" s="109" t="str">
        <f>TEXT(総括表!E436,)</f>
        <v/>
      </c>
      <c r="G434" s="109" t="str">
        <f>総括表!E436&amp;総括表!F436</f>
        <v/>
      </c>
      <c r="H434" s="109" t="str">
        <f>総括表!E436&amp;総括表!F436&amp;総括表!G436</f>
        <v/>
      </c>
    </row>
    <row r="435" spans="6:8">
      <c r="F435" s="109" t="str">
        <f>TEXT(総括表!E437,)</f>
        <v/>
      </c>
      <c r="G435" s="109" t="str">
        <f>総括表!E437&amp;総括表!F437</f>
        <v/>
      </c>
      <c r="H435" s="109" t="str">
        <f>総括表!E437&amp;総括表!F437&amp;総括表!G437</f>
        <v/>
      </c>
    </row>
    <row r="436" spans="6:8">
      <c r="F436" s="109" t="str">
        <f>TEXT(総括表!E438,)</f>
        <v/>
      </c>
      <c r="G436" s="109" t="str">
        <f>総括表!E438&amp;総括表!F438</f>
        <v/>
      </c>
      <c r="H436" s="109" t="str">
        <f>総括表!E438&amp;総括表!F438&amp;総括表!G438</f>
        <v/>
      </c>
    </row>
    <row r="437" spans="6:8">
      <c r="F437" s="109" t="str">
        <f>TEXT(総括表!E439,)</f>
        <v/>
      </c>
      <c r="G437" s="109" t="str">
        <f>総括表!E439&amp;総括表!F439</f>
        <v/>
      </c>
      <c r="H437" s="109" t="str">
        <f>総括表!E439&amp;総括表!F439&amp;総括表!G439</f>
        <v/>
      </c>
    </row>
    <row r="438" spans="6:8">
      <c r="F438" s="109" t="str">
        <f>TEXT(総括表!E440,)</f>
        <v/>
      </c>
      <c r="G438" s="109" t="str">
        <f>総括表!E440&amp;総括表!F440</f>
        <v/>
      </c>
      <c r="H438" s="109" t="str">
        <f>総括表!E440&amp;総括表!F440&amp;総括表!G440</f>
        <v/>
      </c>
    </row>
    <row r="439" spans="6:8">
      <c r="F439" s="109" t="str">
        <f>TEXT(総括表!E441,)</f>
        <v/>
      </c>
      <c r="G439" s="109" t="str">
        <f>総括表!E441&amp;総括表!F441</f>
        <v/>
      </c>
      <c r="H439" s="109" t="str">
        <f>総括表!E441&amp;総括表!F441&amp;総括表!G441</f>
        <v/>
      </c>
    </row>
    <row r="440" spans="6:8">
      <c r="F440" s="109" t="str">
        <f>TEXT(総括表!E442,)</f>
        <v/>
      </c>
      <c r="G440" s="109" t="str">
        <f>総括表!E442&amp;総括表!F442</f>
        <v/>
      </c>
      <c r="H440" s="109" t="str">
        <f>総括表!E442&amp;総括表!F442&amp;総括表!G442</f>
        <v/>
      </c>
    </row>
    <row r="441" spans="6:8">
      <c r="F441" s="109" t="str">
        <f>TEXT(総括表!E443,)</f>
        <v/>
      </c>
      <c r="G441" s="109" t="str">
        <f>総括表!E443&amp;総括表!F443</f>
        <v/>
      </c>
      <c r="H441" s="109" t="str">
        <f>総括表!E443&amp;総括表!F443&amp;総括表!G443</f>
        <v/>
      </c>
    </row>
    <row r="442" spans="6:8">
      <c r="F442" s="109" t="str">
        <f>TEXT(総括表!E444,)</f>
        <v/>
      </c>
      <c r="G442" s="109" t="str">
        <f>総括表!E444&amp;総括表!F444</f>
        <v/>
      </c>
      <c r="H442" s="109" t="str">
        <f>総括表!E444&amp;総括表!F444&amp;総括表!G444</f>
        <v/>
      </c>
    </row>
    <row r="443" spans="6:8">
      <c r="F443" s="109" t="str">
        <f>TEXT(総括表!E445,)</f>
        <v/>
      </c>
      <c r="G443" s="109" t="str">
        <f>総括表!E445&amp;総括表!F445</f>
        <v/>
      </c>
      <c r="H443" s="109" t="str">
        <f>総括表!E445&amp;総括表!F445&amp;総括表!G445</f>
        <v/>
      </c>
    </row>
    <row r="444" spans="6:8">
      <c r="F444" s="109" t="str">
        <f>TEXT(総括表!E446,)</f>
        <v/>
      </c>
      <c r="G444" s="109" t="str">
        <f>総括表!E446&amp;総括表!F446</f>
        <v/>
      </c>
      <c r="H444" s="109" t="str">
        <f>総括表!E446&amp;総括表!F446&amp;総括表!G446</f>
        <v/>
      </c>
    </row>
    <row r="445" spans="6:8">
      <c r="F445" s="109" t="str">
        <f>TEXT(総括表!E447,)</f>
        <v/>
      </c>
      <c r="G445" s="109" t="str">
        <f>総括表!E447&amp;総括表!F447</f>
        <v/>
      </c>
      <c r="H445" s="109" t="str">
        <f>総括表!E447&amp;総括表!F447&amp;総括表!G447</f>
        <v/>
      </c>
    </row>
    <row r="446" spans="6:8">
      <c r="F446" s="109" t="str">
        <f>TEXT(総括表!E448,)</f>
        <v/>
      </c>
      <c r="G446" s="109" t="str">
        <f>総括表!E448&amp;総括表!F448</f>
        <v/>
      </c>
      <c r="H446" s="109" t="str">
        <f>総括表!E448&amp;総括表!F448&amp;総括表!G448</f>
        <v/>
      </c>
    </row>
    <row r="447" spans="6:8">
      <c r="F447" s="109" t="str">
        <f>TEXT(総括表!E449,)</f>
        <v/>
      </c>
      <c r="G447" s="109" t="str">
        <f>総括表!E449&amp;総括表!F449</f>
        <v/>
      </c>
      <c r="H447" s="109" t="str">
        <f>総括表!E449&amp;総括表!F449&amp;総括表!G449</f>
        <v/>
      </c>
    </row>
    <row r="448" spans="6:8">
      <c r="F448" s="109" t="str">
        <f>TEXT(総括表!E450,)</f>
        <v/>
      </c>
      <c r="G448" s="109" t="str">
        <f>総括表!E450&amp;総括表!F450</f>
        <v/>
      </c>
      <c r="H448" s="109" t="str">
        <f>総括表!E450&amp;総括表!F450&amp;総括表!G450</f>
        <v/>
      </c>
    </row>
    <row r="449" spans="6:8">
      <c r="F449" s="109" t="str">
        <f>TEXT(総括表!E451,)</f>
        <v/>
      </c>
      <c r="G449" s="109" t="str">
        <f>総括表!E451&amp;総括表!F451</f>
        <v/>
      </c>
      <c r="H449" s="109" t="str">
        <f>総括表!E451&amp;総括表!F451&amp;総括表!G451</f>
        <v/>
      </c>
    </row>
    <row r="450" spans="6:8">
      <c r="F450" s="109" t="str">
        <f>TEXT(総括表!E452,)</f>
        <v/>
      </c>
      <c r="G450" s="109" t="str">
        <f>総括表!E452&amp;総括表!F452</f>
        <v/>
      </c>
      <c r="H450" s="109" t="str">
        <f>総括表!E452&amp;総括表!F452&amp;総括表!G452</f>
        <v/>
      </c>
    </row>
    <row r="451" spans="6:8">
      <c r="F451" s="109" t="str">
        <f>TEXT(総括表!E453,)</f>
        <v/>
      </c>
      <c r="G451" s="109" t="str">
        <f>総括表!E453&amp;総括表!F453</f>
        <v/>
      </c>
      <c r="H451" s="109" t="str">
        <f>総括表!E453&amp;総括表!F453&amp;総括表!G453</f>
        <v/>
      </c>
    </row>
    <row r="452" spans="6:8">
      <c r="F452" s="109" t="str">
        <f>TEXT(総括表!E454,)</f>
        <v/>
      </c>
      <c r="G452" s="109" t="str">
        <f>総括表!E454&amp;総括表!F454</f>
        <v/>
      </c>
      <c r="H452" s="109" t="str">
        <f>総括表!E454&amp;総括表!F454&amp;総括表!G454</f>
        <v/>
      </c>
    </row>
    <row r="453" spans="6:8">
      <c r="F453" s="109" t="str">
        <f>TEXT(総括表!E455,)</f>
        <v/>
      </c>
      <c r="G453" s="109" t="str">
        <f>総括表!E455&amp;総括表!F455</f>
        <v/>
      </c>
      <c r="H453" s="109" t="str">
        <f>総括表!E455&amp;総括表!F455&amp;総括表!G455</f>
        <v/>
      </c>
    </row>
    <row r="454" spans="6:8">
      <c r="F454" s="109" t="str">
        <f>TEXT(総括表!E456,)</f>
        <v/>
      </c>
      <c r="G454" s="109" t="str">
        <f>総括表!E456&amp;総括表!F456</f>
        <v/>
      </c>
      <c r="H454" s="109" t="str">
        <f>総括表!E456&amp;総括表!F456&amp;総括表!G456</f>
        <v/>
      </c>
    </row>
    <row r="455" spans="6:8">
      <c r="F455" s="109" t="str">
        <f>TEXT(総括表!E457,)</f>
        <v/>
      </c>
      <c r="G455" s="109" t="str">
        <f>総括表!E457&amp;総括表!F457</f>
        <v/>
      </c>
      <c r="H455" s="109" t="str">
        <f>総括表!E457&amp;総括表!F457&amp;総括表!G457</f>
        <v/>
      </c>
    </row>
    <row r="456" spans="6:8">
      <c r="F456" s="109" t="str">
        <f>TEXT(総括表!E458,)</f>
        <v/>
      </c>
      <c r="G456" s="109" t="str">
        <f>総括表!E458&amp;総括表!F458</f>
        <v/>
      </c>
      <c r="H456" s="109" t="str">
        <f>総括表!E458&amp;総括表!F458&amp;総括表!G458</f>
        <v/>
      </c>
    </row>
    <row r="457" spans="6:8">
      <c r="F457" s="109" t="str">
        <f>TEXT(総括表!E459,)</f>
        <v/>
      </c>
      <c r="G457" s="109" t="str">
        <f>総括表!E459&amp;総括表!F459</f>
        <v/>
      </c>
      <c r="H457" s="109" t="str">
        <f>総括表!E459&amp;総括表!F459&amp;総括表!G459</f>
        <v/>
      </c>
    </row>
    <row r="458" spans="6:8">
      <c r="F458" s="109" t="str">
        <f>TEXT(総括表!E460,)</f>
        <v/>
      </c>
      <c r="G458" s="109" t="str">
        <f>総括表!E460&amp;総括表!F460</f>
        <v/>
      </c>
      <c r="H458" s="109" t="str">
        <f>総括表!E460&amp;総括表!F460&amp;総括表!G460</f>
        <v/>
      </c>
    </row>
    <row r="459" spans="6:8">
      <c r="F459" s="109" t="str">
        <f>TEXT(総括表!E461,)</f>
        <v/>
      </c>
      <c r="G459" s="109" t="str">
        <f>総括表!E461&amp;総括表!F461</f>
        <v/>
      </c>
      <c r="H459" s="109" t="str">
        <f>総括表!E461&amp;総括表!F461&amp;総括表!G461</f>
        <v/>
      </c>
    </row>
    <row r="460" spans="6:8">
      <c r="F460" s="109" t="str">
        <f>TEXT(総括表!E462,)</f>
        <v/>
      </c>
      <c r="G460" s="109" t="str">
        <f>総括表!E462&amp;総括表!F462</f>
        <v/>
      </c>
      <c r="H460" s="109" t="str">
        <f>総括表!E462&amp;総括表!F462&amp;総括表!G462</f>
        <v/>
      </c>
    </row>
    <row r="461" spans="6:8">
      <c r="F461" s="109" t="str">
        <f>TEXT(総括表!E463,)</f>
        <v/>
      </c>
      <c r="G461" s="109" t="str">
        <f>総括表!E463&amp;総括表!F463</f>
        <v/>
      </c>
      <c r="H461" s="109" t="str">
        <f>総括表!E463&amp;総括表!F463&amp;総括表!G463</f>
        <v/>
      </c>
    </row>
    <row r="462" spans="6:8">
      <c r="F462" s="109" t="str">
        <f>TEXT(総括表!E464,)</f>
        <v/>
      </c>
      <c r="G462" s="109" t="str">
        <f>総括表!E464&amp;総括表!F464</f>
        <v/>
      </c>
      <c r="H462" s="109" t="str">
        <f>総括表!E464&amp;総括表!F464&amp;総括表!G464</f>
        <v/>
      </c>
    </row>
    <row r="463" spans="6:8">
      <c r="F463" s="109" t="str">
        <f>TEXT(総括表!E465,)</f>
        <v/>
      </c>
      <c r="G463" s="109" t="str">
        <f>総括表!E465&amp;総括表!F465</f>
        <v/>
      </c>
      <c r="H463" s="109" t="str">
        <f>総括表!E465&amp;総括表!F465&amp;総括表!G465</f>
        <v/>
      </c>
    </row>
    <row r="464" spans="6:8">
      <c r="F464" s="109" t="str">
        <f>TEXT(総括表!E466,)</f>
        <v/>
      </c>
      <c r="G464" s="109" t="str">
        <f>総括表!E466&amp;総括表!F466</f>
        <v/>
      </c>
      <c r="H464" s="109" t="str">
        <f>総括表!E466&amp;総括表!F466&amp;総括表!G466</f>
        <v/>
      </c>
    </row>
    <row r="465" spans="6:8">
      <c r="F465" s="109" t="str">
        <f>TEXT(総括表!E467,)</f>
        <v/>
      </c>
      <c r="G465" s="109" t="str">
        <f>総括表!E467&amp;総括表!F467</f>
        <v/>
      </c>
      <c r="H465" s="109" t="str">
        <f>総括表!E467&amp;総括表!F467&amp;総括表!G467</f>
        <v/>
      </c>
    </row>
    <row r="466" spans="6:8">
      <c r="F466" s="109" t="str">
        <f>TEXT(総括表!E468,)</f>
        <v/>
      </c>
      <c r="G466" s="109" t="str">
        <f>総括表!E468&amp;総括表!F468</f>
        <v/>
      </c>
      <c r="H466" s="109" t="str">
        <f>総括表!E468&amp;総括表!F468&amp;総括表!G468</f>
        <v/>
      </c>
    </row>
    <row r="467" spans="6:8">
      <c r="F467" s="109" t="str">
        <f>TEXT(総括表!E469,)</f>
        <v/>
      </c>
      <c r="G467" s="109" t="str">
        <f>総括表!E469&amp;総括表!F469</f>
        <v/>
      </c>
      <c r="H467" s="109" t="str">
        <f>総括表!E469&amp;総括表!F469&amp;総括表!G469</f>
        <v/>
      </c>
    </row>
    <row r="468" spans="6:8">
      <c r="F468" s="109" t="str">
        <f>TEXT(総括表!E470,)</f>
        <v/>
      </c>
      <c r="G468" s="109" t="str">
        <f>総括表!E470&amp;総括表!F470</f>
        <v/>
      </c>
      <c r="H468" s="109" t="str">
        <f>総括表!E470&amp;総括表!F470&amp;総括表!G470</f>
        <v/>
      </c>
    </row>
    <row r="469" spans="6:8">
      <c r="F469" s="109" t="str">
        <f>TEXT(総括表!E471,)</f>
        <v/>
      </c>
      <c r="G469" s="109" t="str">
        <f>総括表!E471&amp;総括表!F471</f>
        <v/>
      </c>
      <c r="H469" s="109" t="str">
        <f>総括表!E471&amp;総括表!F471&amp;総括表!G471</f>
        <v/>
      </c>
    </row>
    <row r="470" spans="6:8">
      <c r="F470" s="109" t="str">
        <f>TEXT(総括表!E472,)</f>
        <v/>
      </c>
      <c r="G470" s="109" t="str">
        <f>総括表!E472&amp;総括表!F472</f>
        <v/>
      </c>
      <c r="H470" s="109" t="str">
        <f>総括表!E472&amp;総括表!F472&amp;総括表!G472</f>
        <v/>
      </c>
    </row>
    <row r="471" spans="6:8">
      <c r="F471" s="109" t="str">
        <f>TEXT(総括表!E473,)</f>
        <v/>
      </c>
      <c r="G471" s="109" t="str">
        <f>総括表!E473&amp;総括表!F473</f>
        <v/>
      </c>
      <c r="H471" s="109" t="str">
        <f>総括表!E473&amp;総括表!F473&amp;総括表!G473</f>
        <v/>
      </c>
    </row>
    <row r="472" spans="6:8">
      <c r="F472" s="109" t="str">
        <f>TEXT(総括表!E474,)</f>
        <v/>
      </c>
      <c r="G472" s="109" t="str">
        <f>総括表!E474&amp;総括表!F474</f>
        <v/>
      </c>
      <c r="H472" s="109" t="str">
        <f>総括表!E474&amp;総括表!F474&amp;総括表!G474</f>
        <v/>
      </c>
    </row>
    <row r="473" spans="6:8">
      <c r="F473" s="109" t="str">
        <f>TEXT(総括表!E475,)</f>
        <v/>
      </c>
      <c r="G473" s="109" t="str">
        <f>総括表!E475&amp;総括表!F475</f>
        <v/>
      </c>
      <c r="H473" s="109" t="str">
        <f>総括表!E475&amp;総括表!F475&amp;総括表!G475</f>
        <v/>
      </c>
    </row>
    <row r="474" spans="6:8">
      <c r="F474" s="109" t="str">
        <f>TEXT(総括表!E476,)</f>
        <v/>
      </c>
      <c r="G474" s="109" t="str">
        <f>総括表!E476&amp;総括表!F476</f>
        <v/>
      </c>
      <c r="H474" s="109" t="str">
        <f>総括表!E476&amp;総括表!F476&amp;総括表!G476</f>
        <v/>
      </c>
    </row>
    <row r="475" spans="6:8">
      <c r="F475" s="109" t="str">
        <f>TEXT(総括表!E477,)</f>
        <v/>
      </c>
      <c r="G475" s="109" t="str">
        <f>総括表!E477&amp;総括表!F477</f>
        <v/>
      </c>
      <c r="H475" s="109" t="str">
        <f>総括表!E477&amp;総括表!F477&amp;総括表!G477</f>
        <v/>
      </c>
    </row>
    <row r="476" spans="6:8">
      <c r="F476" s="109" t="str">
        <f>TEXT(総括表!E478,)</f>
        <v/>
      </c>
      <c r="G476" s="109" t="str">
        <f>総括表!E478&amp;総括表!F478</f>
        <v/>
      </c>
      <c r="H476" s="109" t="str">
        <f>総括表!E478&amp;総括表!F478&amp;総括表!G478</f>
        <v/>
      </c>
    </row>
    <row r="477" spans="6:8">
      <c r="F477" s="109" t="str">
        <f>TEXT(総括表!E479,)</f>
        <v/>
      </c>
      <c r="G477" s="109" t="str">
        <f>総括表!E479&amp;総括表!F479</f>
        <v/>
      </c>
      <c r="H477" s="109" t="str">
        <f>総括表!E479&amp;総括表!F479&amp;総括表!G479</f>
        <v/>
      </c>
    </row>
    <row r="478" spans="6:8">
      <c r="F478" s="109" t="str">
        <f>TEXT(総括表!E480,)</f>
        <v/>
      </c>
      <c r="G478" s="109" t="str">
        <f>総括表!E480&amp;総括表!F480</f>
        <v/>
      </c>
      <c r="H478" s="109" t="str">
        <f>総括表!E480&amp;総括表!F480&amp;総括表!G480</f>
        <v/>
      </c>
    </row>
    <row r="479" spans="6:8">
      <c r="F479" s="109" t="str">
        <f>TEXT(総括表!E481,)</f>
        <v/>
      </c>
      <c r="G479" s="109" t="str">
        <f>総括表!E481&amp;総括表!F481</f>
        <v/>
      </c>
      <c r="H479" s="109" t="str">
        <f>総括表!E481&amp;総括表!F481&amp;総括表!G481</f>
        <v/>
      </c>
    </row>
    <row r="480" spans="6:8">
      <c r="F480" s="109" t="str">
        <f>TEXT(総括表!E482,)</f>
        <v/>
      </c>
      <c r="G480" s="109" t="str">
        <f>総括表!E482&amp;総括表!F482</f>
        <v/>
      </c>
      <c r="H480" s="109" t="str">
        <f>総括表!E482&amp;総括表!F482&amp;総括表!G482</f>
        <v/>
      </c>
    </row>
    <row r="481" spans="6:8">
      <c r="F481" s="109" t="str">
        <f>TEXT(総括表!E483,)</f>
        <v/>
      </c>
      <c r="G481" s="109" t="str">
        <f>総括表!E483&amp;総括表!F483</f>
        <v/>
      </c>
      <c r="H481" s="109" t="str">
        <f>総括表!E483&amp;総括表!F483&amp;総括表!G483</f>
        <v/>
      </c>
    </row>
    <row r="482" spans="6:8">
      <c r="F482" s="109" t="str">
        <f>TEXT(総括表!E484,)</f>
        <v/>
      </c>
      <c r="G482" s="109" t="str">
        <f>総括表!E484&amp;総括表!F484</f>
        <v/>
      </c>
      <c r="H482" s="109" t="str">
        <f>総括表!E484&amp;総括表!F484&amp;総括表!G484</f>
        <v/>
      </c>
    </row>
    <row r="483" spans="6:8">
      <c r="F483" s="109" t="str">
        <f>TEXT(総括表!E485,)</f>
        <v/>
      </c>
      <c r="G483" s="109" t="str">
        <f>総括表!E485&amp;総括表!F485</f>
        <v/>
      </c>
      <c r="H483" s="109" t="str">
        <f>総括表!E485&amp;総括表!F485&amp;総括表!G485</f>
        <v/>
      </c>
    </row>
    <row r="484" spans="6:8">
      <c r="F484" s="109" t="str">
        <f>TEXT(総括表!E486,)</f>
        <v/>
      </c>
      <c r="G484" s="109" t="str">
        <f>総括表!E486&amp;総括表!F486</f>
        <v/>
      </c>
      <c r="H484" s="109" t="str">
        <f>総括表!E486&amp;総括表!F486&amp;総括表!G486</f>
        <v/>
      </c>
    </row>
    <row r="485" spans="6:8">
      <c r="F485" s="109" t="str">
        <f>TEXT(総括表!E487,)</f>
        <v/>
      </c>
      <c r="G485" s="109" t="str">
        <f>総括表!E487&amp;総括表!F487</f>
        <v/>
      </c>
      <c r="H485" s="109" t="str">
        <f>総括表!E487&amp;総括表!F487&amp;総括表!G487</f>
        <v/>
      </c>
    </row>
    <row r="486" spans="6:8">
      <c r="F486" s="109" t="str">
        <f>TEXT(総括表!E488,)</f>
        <v/>
      </c>
      <c r="G486" s="109" t="str">
        <f>総括表!E488&amp;総括表!F488</f>
        <v/>
      </c>
      <c r="H486" s="109" t="str">
        <f>総括表!E488&amp;総括表!F488&amp;総括表!G488</f>
        <v/>
      </c>
    </row>
    <row r="487" spans="6:8">
      <c r="F487" s="109" t="str">
        <f>TEXT(総括表!E489,)</f>
        <v/>
      </c>
      <c r="G487" s="109" t="str">
        <f>総括表!E489&amp;総括表!F489</f>
        <v/>
      </c>
      <c r="H487" s="109" t="str">
        <f>総括表!E489&amp;総括表!F489&amp;総括表!G489</f>
        <v/>
      </c>
    </row>
    <row r="488" spans="6:8">
      <c r="F488" s="109" t="str">
        <f>TEXT(総括表!E490,)</f>
        <v/>
      </c>
      <c r="G488" s="109" t="str">
        <f>総括表!E490&amp;総括表!F490</f>
        <v/>
      </c>
      <c r="H488" s="109" t="str">
        <f>総括表!E490&amp;総括表!F490&amp;総括表!G490</f>
        <v/>
      </c>
    </row>
    <row r="489" spans="6:8">
      <c r="F489" s="109" t="str">
        <f>TEXT(総括表!E491,)</f>
        <v/>
      </c>
      <c r="G489" s="109" t="str">
        <f>総括表!E491&amp;総括表!F491</f>
        <v/>
      </c>
      <c r="H489" s="109" t="str">
        <f>総括表!E491&amp;総括表!F491&amp;総括表!G491</f>
        <v/>
      </c>
    </row>
    <row r="490" spans="6:8">
      <c r="F490" s="109" t="str">
        <f>TEXT(総括表!E492,)</f>
        <v/>
      </c>
      <c r="G490" s="109" t="str">
        <f>総括表!E492&amp;総括表!F492</f>
        <v/>
      </c>
      <c r="H490" s="109" t="str">
        <f>総括表!E492&amp;総括表!F492&amp;総括表!G492</f>
        <v/>
      </c>
    </row>
    <row r="491" spans="6:8">
      <c r="F491" s="109" t="str">
        <f>TEXT(総括表!E493,)</f>
        <v/>
      </c>
      <c r="G491" s="109" t="str">
        <f>総括表!E493&amp;総括表!F493</f>
        <v/>
      </c>
      <c r="H491" s="109" t="str">
        <f>総括表!E493&amp;総括表!F493&amp;総括表!G493</f>
        <v/>
      </c>
    </row>
    <row r="492" spans="6:8">
      <c r="F492" s="109" t="str">
        <f>TEXT(総括表!E494,)</f>
        <v/>
      </c>
      <c r="G492" s="109" t="str">
        <f>総括表!E494&amp;総括表!F494</f>
        <v/>
      </c>
      <c r="H492" s="109" t="str">
        <f>総括表!E494&amp;総括表!F494&amp;総括表!G494</f>
        <v/>
      </c>
    </row>
    <row r="493" spans="6:8">
      <c r="F493" s="109" t="str">
        <f>TEXT(総括表!E495,)</f>
        <v/>
      </c>
      <c r="G493" s="109" t="str">
        <f>総括表!E495&amp;総括表!F495</f>
        <v/>
      </c>
      <c r="H493" s="109" t="str">
        <f>総括表!E495&amp;総括表!F495&amp;総括表!G495</f>
        <v/>
      </c>
    </row>
    <row r="494" spans="6:8">
      <c r="F494" s="109" t="str">
        <f>TEXT(総括表!E496,)</f>
        <v/>
      </c>
      <c r="G494" s="109" t="str">
        <f>総括表!E496&amp;総括表!F496</f>
        <v/>
      </c>
      <c r="H494" s="109" t="str">
        <f>総括表!E496&amp;総括表!F496&amp;総括表!G496</f>
        <v/>
      </c>
    </row>
    <row r="495" spans="6:8">
      <c r="F495" s="109" t="str">
        <f>TEXT(総括表!E497,)</f>
        <v/>
      </c>
      <c r="G495" s="109" t="str">
        <f>総括表!E497&amp;総括表!F497</f>
        <v/>
      </c>
      <c r="H495" s="109" t="str">
        <f>総括表!E497&amp;総括表!F497&amp;総括表!G497</f>
        <v/>
      </c>
    </row>
    <row r="496" spans="6:8">
      <c r="F496" s="109" t="str">
        <f>TEXT(総括表!E498,)</f>
        <v/>
      </c>
      <c r="G496" s="109" t="str">
        <f>総括表!E498&amp;総括表!F498</f>
        <v/>
      </c>
      <c r="H496" s="109" t="str">
        <f>総括表!E498&amp;総括表!F498&amp;総括表!G498</f>
        <v/>
      </c>
    </row>
    <row r="497" spans="6:8">
      <c r="F497" s="109" t="str">
        <f>TEXT(総括表!E499,)</f>
        <v/>
      </c>
      <c r="G497" s="109" t="str">
        <f>総括表!E499&amp;総括表!F499</f>
        <v/>
      </c>
      <c r="H497" s="109" t="str">
        <f>総括表!E499&amp;総括表!F499&amp;総括表!G499</f>
        <v/>
      </c>
    </row>
    <row r="498" spans="6:8">
      <c r="F498" s="109" t="str">
        <f>TEXT(総括表!E500,)</f>
        <v/>
      </c>
      <c r="G498" s="109" t="str">
        <f>総括表!E500&amp;総括表!F500</f>
        <v/>
      </c>
      <c r="H498" s="109" t="str">
        <f>総括表!E500&amp;総括表!F500&amp;総括表!G500</f>
        <v/>
      </c>
    </row>
    <row r="499" spans="6:8">
      <c r="F499" s="109" t="str">
        <f>TEXT(総括表!E501,)</f>
        <v/>
      </c>
      <c r="G499" s="109" t="str">
        <f>総括表!E501&amp;総括表!F501</f>
        <v/>
      </c>
      <c r="H499" s="109" t="str">
        <f>総括表!E501&amp;総括表!F501&amp;総括表!G501</f>
        <v/>
      </c>
    </row>
    <row r="500" spans="6:8">
      <c r="F500" s="109" t="str">
        <f>TEXT(総括表!E502,)</f>
        <v/>
      </c>
      <c r="G500" s="109" t="str">
        <f>総括表!E502&amp;総括表!F502</f>
        <v/>
      </c>
      <c r="H500" s="109" t="str">
        <f>総括表!E502&amp;総括表!F502&amp;総括表!G502</f>
        <v/>
      </c>
    </row>
    <row r="501" spans="6:8">
      <c r="F501" s="109" t="str">
        <f>TEXT(総括表!E503,)</f>
        <v/>
      </c>
      <c r="G501" s="109" t="str">
        <f>総括表!E503&amp;総括表!F503</f>
        <v/>
      </c>
      <c r="H501" s="109" t="str">
        <f>総括表!E503&amp;総括表!F503&amp;総括表!G503</f>
        <v/>
      </c>
    </row>
    <row r="502" spans="6:8">
      <c r="F502" s="109" t="str">
        <f>TEXT(総括表!E504,)</f>
        <v/>
      </c>
      <c r="G502" s="109" t="str">
        <f>総括表!E504&amp;総括表!F504</f>
        <v/>
      </c>
      <c r="H502" s="109" t="str">
        <f>総括表!E504&amp;総括表!F504&amp;総括表!G504</f>
        <v/>
      </c>
    </row>
    <row r="503" spans="6:8">
      <c r="F503" s="109" t="str">
        <f>TEXT(総括表!E505,)</f>
        <v/>
      </c>
      <c r="G503" s="109" t="str">
        <f>総括表!E505&amp;総括表!F505</f>
        <v/>
      </c>
      <c r="H503" s="109" t="str">
        <f>総括表!E505&amp;総括表!F505&amp;総括表!G505</f>
        <v/>
      </c>
    </row>
    <row r="504" spans="6:8">
      <c r="F504" s="109" t="str">
        <f>TEXT(総括表!E506,)</f>
        <v/>
      </c>
      <c r="G504" s="109" t="str">
        <f>総括表!E506&amp;総括表!F506</f>
        <v/>
      </c>
      <c r="H504" s="109" t="str">
        <f>総括表!E506&amp;総括表!F506&amp;総括表!G506</f>
        <v/>
      </c>
    </row>
    <row r="505" spans="6:8">
      <c r="F505" s="109" t="str">
        <f>TEXT(総括表!E507,)</f>
        <v/>
      </c>
      <c r="G505" s="109" t="str">
        <f>総括表!E507&amp;総括表!F507</f>
        <v/>
      </c>
      <c r="H505" s="109" t="str">
        <f>総括表!E507&amp;総括表!F507&amp;総括表!G507</f>
        <v/>
      </c>
    </row>
    <row r="506" spans="6:8">
      <c r="F506" s="109" t="str">
        <f>TEXT(総括表!E508,)</f>
        <v/>
      </c>
      <c r="G506" s="109" t="str">
        <f>総括表!E508&amp;総括表!F508</f>
        <v/>
      </c>
      <c r="H506" s="109" t="str">
        <f>総括表!E508&amp;総括表!F508&amp;総括表!G508</f>
        <v/>
      </c>
    </row>
    <row r="507" spans="6:8">
      <c r="F507" s="109" t="str">
        <f>TEXT(総括表!E509,)</f>
        <v/>
      </c>
      <c r="G507" s="109" t="str">
        <f>総括表!E509&amp;総括表!F509</f>
        <v/>
      </c>
      <c r="H507" s="109" t="str">
        <f>総括表!E509&amp;総括表!F509&amp;総括表!G509</f>
        <v/>
      </c>
    </row>
    <row r="508" spans="6:8">
      <c r="F508" s="109" t="str">
        <f>TEXT(総括表!E510,)</f>
        <v/>
      </c>
      <c r="G508" s="109" t="str">
        <f>総括表!E510&amp;総括表!F510</f>
        <v/>
      </c>
      <c r="H508" s="109" t="str">
        <f>総括表!E510&amp;総括表!F510&amp;総括表!G510</f>
        <v/>
      </c>
    </row>
    <row r="509" spans="6:8">
      <c r="F509" s="109" t="str">
        <f>TEXT(総括表!E511,)</f>
        <v/>
      </c>
      <c r="G509" s="109" t="str">
        <f>総括表!E511&amp;総括表!F511</f>
        <v/>
      </c>
      <c r="H509" s="109" t="str">
        <f>総括表!E511&amp;総括表!F511&amp;総括表!G511</f>
        <v/>
      </c>
    </row>
    <row r="510" spans="6:8">
      <c r="F510" s="109" t="str">
        <f>TEXT(総括表!E512,)</f>
        <v/>
      </c>
      <c r="G510" s="109" t="str">
        <f>総括表!E512&amp;総括表!F512</f>
        <v/>
      </c>
      <c r="H510" s="109" t="str">
        <f>総括表!E512&amp;総括表!F512&amp;総括表!G512</f>
        <v/>
      </c>
    </row>
    <row r="511" spans="6:8">
      <c r="F511" s="109" t="str">
        <f>TEXT(総括表!E513,)</f>
        <v/>
      </c>
      <c r="G511" s="109" t="str">
        <f>総括表!E513&amp;総括表!F513</f>
        <v/>
      </c>
      <c r="H511" s="109" t="str">
        <f>総括表!E513&amp;総括表!F513&amp;総括表!G513</f>
        <v/>
      </c>
    </row>
    <row r="512" spans="6:8">
      <c r="F512" s="109" t="str">
        <f>TEXT(総括表!E514,)</f>
        <v/>
      </c>
      <c r="G512" s="109" t="str">
        <f>総括表!E514&amp;総括表!F514</f>
        <v/>
      </c>
      <c r="H512" s="109" t="str">
        <f>総括表!E514&amp;総括表!F514&amp;総括表!G514</f>
        <v/>
      </c>
    </row>
    <row r="513" spans="6:8">
      <c r="F513" s="109" t="str">
        <f>TEXT(総括表!E515,)</f>
        <v/>
      </c>
      <c r="G513" s="109" t="str">
        <f>総括表!E515&amp;総括表!F515</f>
        <v/>
      </c>
      <c r="H513" s="109" t="str">
        <f>総括表!E515&amp;総括表!F515&amp;総括表!G515</f>
        <v/>
      </c>
    </row>
    <row r="514" spans="6:8">
      <c r="F514" s="109" t="str">
        <f>TEXT(総括表!E516,)</f>
        <v/>
      </c>
      <c r="G514" s="109" t="str">
        <f>総括表!E516&amp;総括表!F516</f>
        <v/>
      </c>
      <c r="H514" s="109" t="str">
        <f>総括表!E516&amp;総括表!F516&amp;総括表!G516</f>
        <v/>
      </c>
    </row>
    <row r="515" spans="6:8">
      <c r="F515" s="109" t="str">
        <f>TEXT(総括表!E517,)</f>
        <v/>
      </c>
      <c r="G515" s="109" t="str">
        <f>総括表!E517&amp;総括表!F517</f>
        <v/>
      </c>
      <c r="H515" s="109" t="str">
        <f>総括表!E517&amp;総括表!F517&amp;総括表!G517</f>
        <v/>
      </c>
    </row>
    <row r="516" spans="6:8">
      <c r="F516" s="109" t="str">
        <f>TEXT(総括表!E518,)</f>
        <v/>
      </c>
      <c r="G516" s="109" t="str">
        <f>総括表!E518&amp;総括表!F518</f>
        <v/>
      </c>
      <c r="H516" s="109" t="str">
        <f>総括表!E518&amp;総括表!F518&amp;総括表!G518</f>
        <v/>
      </c>
    </row>
    <row r="517" spans="6:8">
      <c r="F517" s="109" t="str">
        <f>TEXT(総括表!E519,)</f>
        <v/>
      </c>
      <c r="G517" s="109" t="str">
        <f>総括表!E519&amp;総括表!F519</f>
        <v/>
      </c>
      <c r="H517" s="109" t="str">
        <f>総括表!E519&amp;総括表!F519&amp;総括表!G519</f>
        <v/>
      </c>
    </row>
    <row r="518" spans="6:8">
      <c r="F518" s="109" t="str">
        <f>TEXT(総括表!E520,)</f>
        <v/>
      </c>
      <c r="G518" s="109" t="str">
        <f>総括表!E520&amp;総括表!F520</f>
        <v/>
      </c>
      <c r="H518" s="109" t="str">
        <f>総括表!E520&amp;総括表!F520&amp;総括表!G520</f>
        <v/>
      </c>
    </row>
    <row r="519" spans="6:8">
      <c r="F519" s="109" t="str">
        <f>TEXT(総括表!E521,)</f>
        <v/>
      </c>
      <c r="G519" s="109" t="str">
        <f>総括表!E521&amp;総括表!F521</f>
        <v/>
      </c>
      <c r="H519" s="109" t="str">
        <f>総括表!E521&amp;総括表!F521&amp;総括表!G521</f>
        <v/>
      </c>
    </row>
    <row r="520" spans="6:8">
      <c r="F520" s="109" t="str">
        <f>TEXT(総括表!E522,)</f>
        <v/>
      </c>
      <c r="G520" s="109" t="str">
        <f>総括表!E522&amp;総括表!F522</f>
        <v/>
      </c>
      <c r="H520" s="109" t="str">
        <f>総括表!E522&amp;総括表!F522&amp;総括表!G522</f>
        <v/>
      </c>
    </row>
    <row r="521" spans="6:8">
      <c r="F521" s="109" t="str">
        <f>TEXT(総括表!E523,)</f>
        <v/>
      </c>
      <c r="G521" s="109" t="str">
        <f>総括表!E523&amp;総括表!F523</f>
        <v/>
      </c>
      <c r="H521" s="109" t="str">
        <f>総括表!E523&amp;総括表!F523&amp;総括表!G523</f>
        <v/>
      </c>
    </row>
    <row r="522" spans="6:8">
      <c r="F522" s="109" t="str">
        <f>TEXT(総括表!E524,)</f>
        <v/>
      </c>
      <c r="G522" s="109" t="str">
        <f>総括表!E524&amp;総括表!F524</f>
        <v/>
      </c>
      <c r="H522" s="109" t="str">
        <f>総括表!E524&amp;総括表!F524&amp;総括表!G524</f>
        <v/>
      </c>
    </row>
    <row r="523" spans="6:8">
      <c r="F523" s="109" t="str">
        <f>TEXT(総括表!E525,)</f>
        <v/>
      </c>
      <c r="G523" s="109" t="str">
        <f>総括表!E525&amp;総括表!F525</f>
        <v/>
      </c>
      <c r="H523" s="109" t="str">
        <f>総括表!E525&amp;総括表!F525&amp;総括表!G525</f>
        <v/>
      </c>
    </row>
    <row r="524" spans="6:8">
      <c r="F524" s="109" t="str">
        <f>TEXT(総括表!E526,)</f>
        <v/>
      </c>
      <c r="G524" s="109" t="str">
        <f>総括表!E526&amp;総括表!F526</f>
        <v/>
      </c>
      <c r="H524" s="109" t="str">
        <f>総括表!E526&amp;総括表!F526&amp;総括表!G526</f>
        <v/>
      </c>
    </row>
    <row r="525" spans="6:8">
      <c r="F525" s="109" t="str">
        <f>TEXT(総括表!E527,)</f>
        <v/>
      </c>
      <c r="G525" s="109" t="str">
        <f>総括表!E527&amp;総括表!F527</f>
        <v/>
      </c>
      <c r="H525" s="109" t="str">
        <f>総括表!E527&amp;総括表!F527&amp;総括表!G527</f>
        <v/>
      </c>
    </row>
    <row r="526" spans="6:8">
      <c r="F526" s="109" t="str">
        <f>TEXT(総括表!E528,)</f>
        <v/>
      </c>
      <c r="G526" s="109" t="str">
        <f>総括表!E528&amp;総括表!F528</f>
        <v/>
      </c>
      <c r="H526" s="109" t="str">
        <f>総括表!E528&amp;総括表!F528&amp;総括表!G528</f>
        <v/>
      </c>
    </row>
    <row r="527" spans="6:8">
      <c r="F527" s="109" t="str">
        <f>TEXT(総括表!E529,)</f>
        <v/>
      </c>
      <c r="G527" s="109" t="str">
        <f>総括表!E529&amp;総括表!F529</f>
        <v/>
      </c>
      <c r="H527" s="109" t="str">
        <f>総括表!E529&amp;総括表!F529&amp;総括表!G529</f>
        <v/>
      </c>
    </row>
    <row r="528" spans="6:8">
      <c r="F528" s="109" t="str">
        <f>TEXT(総括表!E530,)</f>
        <v/>
      </c>
      <c r="G528" s="109" t="str">
        <f>総括表!E530&amp;総括表!F530</f>
        <v/>
      </c>
      <c r="H528" s="109" t="str">
        <f>総括表!E530&amp;総括表!F530&amp;総括表!G530</f>
        <v/>
      </c>
    </row>
    <row r="529" spans="6:8">
      <c r="F529" s="109" t="str">
        <f>TEXT(総括表!E531,)</f>
        <v/>
      </c>
      <c r="G529" s="109" t="str">
        <f>総括表!E531&amp;総括表!F531</f>
        <v/>
      </c>
      <c r="H529" s="109" t="str">
        <f>総括表!E531&amp;総括表!F531&amp;総括表!G531</f>
        <v/>
      </c>
    </row>
    <row r="530" spans="6:8">
      <c r="F530" s="109" t="str">
        <f>TEXT(総括表!E532,)</f>
        <v/>
      </c>
      <c r="G530" s="109" t="str">
        <f>総括表!E532&amp;総括表!F532</f>
        <v/>
      </c>
      <c r="H530" s="109" t="str">
        <f>総括表!E532&amp;総括表!F532&amp;総括表!G532</f>
        <v/>
      </c>
    </row>
    <row r="531" spans="6:8">
      <c r="F531" s="109" t="str">
        <f>TEXT(総括表!E533,)</f>
        <v/>
      </c>
      <c r="G531" s="109" t="str">
        <f>総括表!E533&amp;総括表!F533</f>
        <v/>
      </c>
      <c r="H531" s="109" t="str">
        <f>総括表!E533&amp;総括表!F533&amp;総括表!G533</f>
        <v/>
      </c>
    </row>
    <row r="532" spans="6:8">
      <c r="F532" s="109" t="str">
        <f>TEXT(総括表!E534,)</f>
        <v/>
      </c>
      <c r="G532" s="109" t="str">
        <f>総括表!E534&amp;総括表!F534</f>
        <v/>
      </c>
      <c r="H532" s="109" t="str">
        <f>総括表!E534&amp;総括表!F534&amp;総括表!G534</f>
        <v/>
      </c>
    </row>
    <row r="533" spans="6:8">
      <c r="F533" s="109" t="str">
        <f>TEXT(総括表!E535,)</f>
        <v/>
      </c>
      <c r="G533" s="109" t="str">
        <f>総括表!E535&amp;総括表!F535</f>
        <v/>
      </c>
      <c r="H533" s="109" t="str">
        <f>総括表!E535&amp;総括表!F535&amp;総括表!G535</f>
        <v/>
      </c>
    </row>
    <row r="534" spans="6:8">
      <c r="F534" s="109" t="str">
        <f>TEXT(総括表!E536,)</f>
        <v/>
      </c>
      <c r="G534" s="109" t="str">
        <f>総括表!E536&amp;総括表!F536</f>
        <v/>
      </c>
      <c r="H534" s="109" t="str">
        <f>総括表!E536&amp;総括表!F536&amp;総括表!G536</f>
        <v/>
      </c>
    </row>
    <row r="535" spans="6:8">
      <c r="F535" s="109" t="str">
        <f>TEXT(総括表!E537,)</f>
        <v/>
      </c>
      <c r="G535" s="109" t="str">
        <f>総括表!E537&amp;総括表!F537</f>
        <v/>
      </c>
      <c r="H535" s="109" t="str">
        <f>総括表!E537&amp;総括表!F537&amp;総括表!G537</f>
        <v/>
      </c>
    </row>
    <row r="536" spans="6:8">
      <c r="F536" s="109" t="str">
        <f>TEXT(総括表!E538,)</f>
        <v/>
      </c>
      <c r="G536" s="109" t="str">
        <f>総括表!E538&amp;総括表!F538</f>
        <v/>
      </c>
      <c r="H536" s="109" t="str">
        <f>総括表!E538&amp;総括表!F538&amp;総括表!G538</f>
        <v/>
      </c>
    </row>
    <row r="537" spans="6:8">
      <c r="F537" s="109" t="str">
        <f>TEXT(総括表!E539,)</f>
        <v/>
      </c>
      <c r="G537" s="109" t="str">
        <f>総括表!E539&amp;総括表!F539</f>
        <v/>
      </c>
      <c r="H537" s="109" t="str">
        <f>総括表!E539&amp;総括表!F539&amp;総括表!G539</f>
        <v/>
      </c>
    </row>
    <row r="538" spans="6:8">
      <c r="F538" s="109" t="str">
        <f>TEXT(総括表!E540,)</f>
        <v/>
      </c>
      <c r="G538" s="109" t="str">
        <f>総括表!E540&amp;総括表!F540</f>
        <v/>
      </c>
      <c r="H538" s="109" t="str">
        <f>総括表!E540&amp;総括表!F540&amp;総括表!G540</f>
        <v/>
      </c>
    </row>
    <row r="539" spans="6:8">
      <c r="F539" s="109" t="str">
        <f>TEXT(総括表!E541,)</f>
        <v/>
      </c>
      <c r="G539" s="109" t="str">
        <f>総括表!E541&amp;総括表!F541</f>
        <v/>
      </c>
      <c r="H539" s="109" t="str">
        <f>総括表!E541&amp;総括表!F541&amp;総括表!G541</f>
        <v/>
      </c>
    </row>
    <row r="540" spans="6:8">
      <c r="F540" s="109" t="str">
        <f>TEXT(総括表!E542,)</f>
        <v/>
      </c>
      <c r="G540" s="109" t="str">
        <f>総括表!E542&amp;総括表!F542</f>
        <v/>
      </c>
      <c r="H540" s="109" t="str">
        <f>総括表!E542&amp;総括表!F542&amp;総括表!G542</f>
        <v/>
      </c>
    </row>
    <row r="541" spans="6:8">
      <c r="F541" s="109" t="str">
        <f>TEXT(総括表!E543,)</f>
        <v/>
      </c>
      <c r="G541" s="109" t="str">
        <f>総括表!E543&amp;総括表!F543</f>
        <v/>
      </c>
      <c r="H541" s="109" t="str">
        <f>総括表!E543&amp;総括表!F543&amp;総括表!G543</f>
        <v/>
      </c>
    </row>
    <row r="542" spans="6:8">
      <c r="F542" s="109" t="str">
        <f>TEXT(総括表!E544,)</f>
        <v/>
      </c>
      <c r="G542" s="109" t="str">
        <f>総括表!E544&amp;総括表!F544</f>
        <v/>
      </c>
      <c r="H542" s="109" t="str">
        <f>総括表!E544&amp;総括表!F544&amp;総括表!G544</f>
        <v/>
      </c>
    </row>
    <row r="543" spans="6:8">
      <c r="F543" s="109" t="str">
        <f>TEXT(総括表!E545,)</f>
        <v/>
      </c>
      <c r="G543" s="109" t="str">
        <f>総括表!E545&amp;総括表!F545</f>
        <v/>
      </c>
      <c r="H543" s="109" t="str">
        <f>総括表!E545&amp;総括表!F545&amp;総括表!G545</f>
        <v/>
      </c>
    </row>
    <row r="544" spans="6:8">
      <c r="F544" s="109" t="str">
        <f>TEXT(総括表!E546,)</f>
        <v/>
      </c>
      <c r="G544" s="109" t="str">
        <f>総括表!E546&amp;総括表!F546</f>
        <v/>
      </c>
      <c r="H544" s="109" t="str">
        <f>総括表!E546&amp;総括表!F546&amp;総括表!G546</f>
        <v/>
      </c>
    </row>
    <row r="545" spans="6:8">
      <c r="F545" s="109" t="str">
        <f>TEXT(総括表!E547,)</f>
        <v/>
      </c>
      <c r="G545" s="109" t="str">
        <f>総括表!E547&amp;総括表!F547</f>
        <v/>
      </c>
      <c r="H545" s="109" t="str">
        <f>総括表!E547&amp;総括表!F547&amp;総括表!G547</f>
        <v/>
      </c>
    </row>
    <row r="546" spans="6:8">
      <c r="F546" s="109" t="str">
        <f>TEXT(総括表!E548,)</f>
        <v/>
      </c>
      <c r="G546" s="109" t="str">
        <f>総括表!E548&amp;総括表!F548</f>
        <v/>
      </c>
      <c r="H546" s="109" t="str">
        <f>総括表!E548&amp;総括表!F548&amp;総括表!G548</f>
        <v/>
      </c>
    </row>
    <row r="547" spans="6:8">
      <c r="F547" s="109" t="str">
        <f>TEXT(総括表!E549,)</f>
        <v/>
      </c>
      <c r="G547" s="109" t="str">
        <f>総括表!E549&amp;総括表!F549</f>
        <v/>
      </c>
      <c r="H547" s="109" t="str">
        <f>総括表!E549&amp;総括表!F549&amp;総括表!G549</f>
        <v/>
      </c>
    </row>
    <row r="548" spans="6:8">
      <c r="F548" s="109" t="str">
        <f>TEXT(総括表!E550,)</f>
        <v/>
      </c>
      <c r="G548" s="109" t="str">
        <f>総括表!E550&amp;総括表!F550</f>
        <v/>
      </c>
      <c r="H548" s="109" t="str">
        <f>総括表!E550&amp;総括表!F550&amp;総括表!G550</f>
        <v/>
      </c>
    </row>
    <row r="549" spans="6:8">
      <c r="F549" s="109" t="str">
        <f>TEXT(総括表!E551,)</f>
        <v/>
      </c>
      <c r="G549" s="109" t="str">
        <f>総括表!E551&amp;総括表!F551</f>
        <v/>
      </c>
      <c r="H549" s="109" t="str">
        <f>総括表!E551&amp;総括表!F551&amp;総括表!G551</f>
        <v/>
      </c>
    </row>
    <row r="550" spans="6:8">
      <c r="F550" s="109" t="str">
        <f>TEXT(総括表!E552,)</f>
        <v/>
      </c>
      <c r="G550" s="109" t="str">
        <f>総括表!E552&amp;総括表!F552</f>
        <v/>
      </c>
      <c r="H550" s="109" t="str">
        <f>総括表!E552&amp;総括表!F552&amp;総括表!G552</f>
        <v/>
      </c>
    </row>
    <row r="551" spans="6:8">
      <c r="F551" s="109" t="str">
        <f>TEXT(総括表!E553,)</f>
        <v/>
      </c>
      <c r="G551" s="109" t="str">
        <f>総括表!E553&amp;総括表!F553</f>
        <v/>
      </c>
      <c r="H551" s="109" t="str">
        <f>総括表!E553&amp;総括表!F553&amp;総括表!G553</f>
        <v/>
      </c>
    </row>
    <row r="552" spans="6:8">
      <c r="F552" s="109" t="str">
        <f>TEXT(総括表!E554,)</f>
        <v/>
      </c>
      <c r="G552" s="109" t="str">
        <f>総括表!E554&amp;総括表!F554</f>
        <v/>
      </c>
      <c r="H552" s="109" t="str">
        <f>総括表!E554&amp;総括表!F554&amp;総括表!G554</f>
        <v/>
      </c>
    </row>
    <row r="553" spans="6:8">
      <c r="F553" s="109" t="str">
        <f>TEXT(総括表!E555,)</f>
        <v/>
      </c>
      <c r="G553" s="109" t="str">
        <f>総括表!E555&amp;総括表!F555</f>
        <v/>
      </c>
      <c r="H553" s="109" t="str">
        <f>総括表!E555&amp;総括表!F555&amp;総括表!G555</f>
        <v/>
      </c>
    </row>
    <row r="554" spans="6:8">
      <c r="F554" s="109" t="str">
        <f>TEXT(総括表!E556,)</f>
        <v/>
      </c>
      <c r="G554" s="109" t="str">
        <f>総括表!E556&amp;総括表!F556</f>
        <v/>
      </c>
      <c r="H554" s="109" t="str">
        <f>総括表!E556&amp;総括表!F556&amp;総括表!G556</f>
        <v/>
      </c>
    </row>
    <row r="555" spans="6:8">
      <c r="F555" s="109" t="str">
        <f>TEXT(総括表!E557,)</f>
        <v/>
      </c>
      <c r="G555" s="109" t="str">
        <f>総括表!E557&amp;総括表!F557</f>
        <v/>
      </c>
      <c r="H555" s="109" t="str">
        <f>総括表!E557&amp;総括表!F557&amp;総括表!G557</f>
        <v/>
      </c>
    </row>
    <row r="556" spans="6:8">
      <c r="F556" s="109" t="str">
        <f>TEXT(総括表!E558,)</f>
        <v/>
      </c>
      <c r="G556" s="109" t="str">
        <f>総括表!E558&amp;総括表!F558</f>
        <v/>
      </c>
      <c r="H556" s="109" t="str">
        <f>総括表!E558&amp;総括表!F558&amp;総括表!G558</f>
        <v/>
      </c>
    </row>
    <row r="557" spans="6:8">
      <c r="F557" s="109" t="str">
        <f>TEXT(総括表!E559,)</f>
        <v/>
      </c>
      <c r="G557" s="109" t="str">
        <f>総括表!E559&amp;総括表!F559</f>
        <v/>
      </c>
      <c r="H557" s="109" t="str">
        <f>総括表!E559&amp;総括表!F559&amp;総括表!G559</f>
        <v/>
      </c>
    </row>
    <row r="558" spans="6:8">
      <c r="F558" s="109" t="str">
        <f>TEXT(総括表!E560,)</f>
        <v/>
      </c>
      <c r="G558" s="109" t="str">
        <f>総括表!E560&amp;総括表!F560</f>
        <v/>
      </c>
      <c r="H558" s="109" t="str">
        <f>総括表!E560&amp;総括表!F560&amp;総括表!G560</f>
        <v/>
      </c>
    </row>
    <row r="559" spans="6:8">
      <c r="F559" s="109" t="str">
        <f>TEXT(総括表!E561,)</f>
        <v/>
      </c>
      <c r="G559" s="109" t="str">
        <f>総括表!E561&amp;総括表!F561</f>
        <v/>
      </c>
      <c r="H559" s="109" t="str">
        <f>総括表!E561&amp;総括表!F561&amp;総括表!G561</f>
        <v/>
      </c>
    </row>
    <row r="560" spans="6:8">
      <c r="F560" s="109" t="str">
        <f>TEXT(総括表!E562,)</f>
        <v/>
      </c>
      <c r="G560" s="109" t="str">
        <f>総括表!E562&amp;総括表!F562</f>
        <v/>
      </c>
      <c r="H560" s="109" t="str">
        <f>総括表!E562&amp;総括表!F562&amp;総括表!G562</f>
        <v/>
      </c>
    </row>
    <row r="561" spans="6:8">
      <c r="F561" s="109" t="str">
        <f>TEXT(総括表!E563,)</f>
        <v/>
      </c>
      <c r="G561" s="109" t="str">
        <f>総括表!E563&amp;総括表!F563</f>
        <v/>
      </c>
      <c r="H561" s="109" t="str">
        <f>総括表!E563&amp;総括表!F563&amp;総括表!G563</f>
        <v/>
      </c>
    </row>
    <row r="562" spans="6:8">
      <c r="F562" s="109" t="str">
        <f>TEXT(総括表!E564,)</f>
        <v/>
      </c>
      <c r="G562" s="109" t="str">
        <f>総括表!E564&amp;総括表!F564</f>
        <v/>
      </c>
      <c r="H562" s="109" t="str">
        <f>総括表!E564&amp;総括表!F564&amp;総括表!G564</f>
        <v/>
      </c>
    </row>
    <row r="563" spans="6:8">
      <c r="F563" s="109" t="str">
        <f>TEXT(総括表!E565,)</f>
        <v/>
      </c>
      <c r="G563" s="109" t="str">
        <f>総括表!E565&amp;総括表!F565</f>
        <v/>
      </c>
      <c r="H563" s="109" t="str">
        <f>総括表!E565&amp;総括表!F565&amp;総括表!G565</f>
        <v/>
      </c>
    </row>
    <row r="564" spans="6:8">
      <c r="F564" s="109" t="str">
        <f>TEXT(総括表!E566,)</f>
        <v/>
      </c>
      <c r="G564" s="109" t="str">
        <f>総括表!E566&amp;総括表!F566</f>
        <v/>
      </c>
      <c r="H564" s="109" t="str">
        <f>総括表!E566&amp;総括表!F566&amp;総括表!G566</f>
        <v/>
      </c>
    </row>
    <row r="565" spans="6:8">
      <c r="F565" s="109" t="str">
        <f>TEXT(総括表!E567,)</f>
        <v/>
      </c>
      <c r="G565" s="109" t="str">
        <f>総括表!E567&amp;総括表!F567</f>
        <v/>
      </c>
      <c r="H565" s="109" t="str">
        <f>総括表!E567&amp;総括表!F567&amp;総括表!G567</f>
        <v/>
      </c>
    </row>
    <row r="566" spans="6:8">
      <c r="F566" s="109" t="str">
        <f>TEXT(総括表!E568,)</f>
        <v/>
      </c>
      <c r="G566" s="109" t="str">
        <f>総括表!E568&amp;総括表!F568</f>
        <v/>
      </c>
      <c r="H566" s="109" t="str">
        <f>総括表!E568&amp;総括表!F568&amp;総括表!G568</f>
        <v/>
      </c>
    </row>
    <row r="567" spans="6:8">
      <c r="F567" s="109" t="str">
        <f>TEXT(総括表!E569,)</f>
        <v/>
      </c>
      <c r="G567" s="109" t="str">
        <f>総括表!E569&amp;総括表!F569</f>
        <v/>
      </c>
      <c r="H567" s="109" t="str">
        <f>総括表!E569&amp;総括表!F569&amp;総括表!G569</f>
        <v/>
      </c>
    </row>
    <row r="568" spans="6:8">
      <c r="F568" s="109" t="str">
        <f>TEXT(総括表!E570,)</f>
        <v/>
      </c>
      <c r="G568" s="109" t="str">
        <f>総括表!E570&amp;総括表!F570</f>
        <v/>
      </c>
      <c r="H568" s="109" t="str">
        <f>総括表!E570&amp;総括表!F570&amp;総括表!G570</f>
        <v/>
      </c>
    </row>
    <row r="569" spans="6:8">
      <c r="F569" s="109" t="str">
        <f>TEXT(総括表!E571,)</f>
        <v/>
      </c>
      <c r="G569" s="109" t="str">
        <f>総括表!E571&amp;総括表!F571</f>
        <v/>
      </c>
      <c r="H569" s="109" t="str">
        <f>総括表!E571&amp;総括表!F571&amp;総括表!G571</f>
        <v/>
      </c>
    </row>
    <row r="570" spans="6:8">
      <c r="F570" s="109" t="str">
        <f>TEXT(総括表!E572,)</f>
        <v/>
      </c>
      <c r="G570" s="109" t="str">
        <f>総括表!E572&amp;総括表!F572</f>
        <v/>
      </c>
      <c r="H570" s="109" t="str">
        <f>総括表!E572&amp;総括表!F572&amp;総括表!G572</f>
        <v/>
      </c>
    </row>
    <row r="571" spans="6:8">
      <c r="F571" s="109" t="str">
        <f>TEXT(総括表!E573,)</f>
        <v/>
      </c>
      <c r="G571" s="109" t="str">
        <f>総括表!E573&amp;総括表!F573</f>
        <v/>
      </c>
      <c r="H571" s="109" t="str">
        <f>総括表!E573&amp;総括表!F573&amp;総括表!G573</f>
        <v/>
      </c>
    </row>
    <row r="572" spans="6:8">
      <c r="F572" s="109" t="str">
        <f>TEXT(総括表!E574,)</f>
        <v/>
      </c>
      <c r="G572" s="109" t="str">
        <f>総括表!E574&amp;総括表!F574</f>
        <v/>
      </c>
      <c r="H572" s="109" t="str">
        <f>総括表!E574&amp;総括表!F574&amp;総括表!G574</f>
        <v/>
      </c>
    </row>
    <row r="573" spans="6:8">
      <c r="F573" s="109" t="str">
        <f>TEXT(総括表!E575,)</f>
        <v/>
      </c>
      <c r="G573" s="109" t="str">
        <f>総括表!E575&amp;総括表!F575</f>
        <v/>
      </c>
      <c r="H573" s="109" t="str">
        <f>総括表!E575&amp;総括表!F575&amp;総括表!G575</f>
        <v/>
      </c>
    </row>
    <row r="574" spans="6:8">
      <c r="F574" s="109" t="str">
        <f>TEXT(総括表!E576,)</f>
        <v/>
      </c>
      <c r="G574" s="109" t="str">
        <f>総括表!E576&amp;総括表!F576</f>
        <v/>
      </c>
      <c r="H574" s="109" t="str">
        <f>総括表!E576&amp;総括表!F576&amp;総括表!G576</f>
        <v/>
      </c>
    </row>
    <row r="575" spans="6:8">
      <c r="F575" s="109" t="str">
        <f>TEXT(総括表!E577,)</f>
        <v/>
      </c>
      <c r="G575" s="109" t="str">
        <f>総括表!E577&amp;総括表!F577</f>
        <v/>
      </c>
      <c r="H575" s="109" t="str">
        <f>総括表!E577&amp;総括表!F577&amp;総括表!G577</f>
        <v/>
      </c>
    </row>
    <row r="576" spans="6:8">
      <c r="F576" s="109" t="str">
        <f>TEXT(総括表!E578,)</f>
        <v/>
      </c>
      <c r="G576" s="109" t="str">
        <f>総括表!E578&amp;総括表!F578</f>
        <v/>
      </c>
      <c r="H576" s="109" t="str">
        <f>総括表!E578&amp;総括表!F578&amp;総括表!G578</f>
        <v/>
      </c>
    </row>
    <row r="577" spans="6:8">
      <c r="F577" s="109" t="str">
        <f>TEXT(総括表!E579,)</f>
        <v/>
      </c>
      <c r="G577" s="109" t="str">
        <f>総括表!E579&amp;総括表!F579</f>
        <v/>
      </c>
      <c r="H577" s="109" t="str">
        <f>総括表!E579&amp;総括表!F579&amp;総括表!G579</f>
        <v/>
      </c>
    </row>
    <row r="578" spans="6:8">
      <c r="F578" s="109" t="str">
        <f>TEXT(総括表!E580,)</f>
        <v/>
      </c>
      <c r="G578" s="109" t="str">
        <f>総括表!E580&amp;総括表!F580</f>
        <v/>
      </c>
      <c r="H578" s="109" t="str">
        <f>総括表!E580&amp;総括表!F580&amp;総括表!G580</f>
        <v/>
      </c>
    </row>
    <row r="579" spans="6:8">
      <c r="F579" s="109" t="str">
        <f>TEXT(総括表!E581,)</f>
        <v/>
      </c>
      <c r="G579" s="109" t="str">
        <f>総括表!E581&amp;総括表!F581</f>
        <v/>
      </c>
      <c r="H579" s="109" t="str">
        <f>総括表!E581&amp;総括表!F581&amp;総括表!G581</f>
        <v/>
      </c>
    </row>
    <row r="580" spans="6:8">
      <c r="F580" s="109" t="str">
        <f>TEXT(総括表!E582,)</f>
        <v/>
      </c>
      <c r="G580" s="109" t="str">
        <f>総括表!E582&amp;総括表!F582</f>
        <v/>
      </c>
      <c r="H580" s="109" t="str">
        <f>総括表!E582&amp;総括表!F582&amp;総括表!G582</f>
        <v/>
      </c>
    </row>
    <row r="581" spans="6:8">
      <c r="F581" s="109" t="str">
        <f>TEXT(総括表!E583,)</f>
        <v/>
      </c>
      <c r="G581" s="109" t="str">
        <f>総括表!E583&amp;総括表!F583</f>
        <v/>
      </c>
      <c r="H581" s="109" t="str">
        <f>総括表!E583&amp;総括表!F583&amp;総括表!G583</f>
        <v/>
      </c>
    </row>
    <row r="582" spans="6:8">
      <c r="F582" s="109" t="str">
        <f>TEXT(総括表!E584,)</f>
        <v/>
      </c>
      <c r="G582" s="109" t="str">
        <f>総括表!E584&amp;総括表!F584</f>
        <v/>
      </c>
      <c r="H582" s="109" t="str">
        <f>総括表!E584&amp;総括表!F584&amp;総括表!G584</f>
        <v/>
      </c>
    </row>
    <row r="583" spans="6:8">
      <c r="F583" s="109" t="str">
        <f>TEXT(総括表!E585,)</f>
        <v/>
      </c>
      <c r="G583" s="109" t="str">
        <f>総括表!E585&amp;総括表!F585</f>
        <v/>
      </c>
      <c r="H583" s="109" t="str">
        <f>総括表!E585&amp;総括表!F585&amp;総括表!G585</f>
        <v/>
      </c>
    </row>
    <row r="584" spans="6:8">
      <c r="F584" s="109" t="str">
        <f>TEXT(総括表!E586,)</f>
        <v/>
      </c>
      <c r="G584" s="109" t="str">
        <f>総括表!E586&amp;総括表!F586</f>
        <v/>
      </c>
      <c r="H584" s="109" t="str">
        <f>総括表!E586&amp;総括表!F586&amp;総括表!G586</f>
        <v/>
      </c>
    </row>
    <row r="585" spans="6:8">
      <c r="F585" s="109" t="str">
        <f>TEXT(総括表!E587,)</f>
        <v/>
      </c>
      <c r="G585" s="109" t="str">
        <f>総括表!E587&amp;総括表!F587</f>
        <v/>
      </c>
      <c r="H585" s="109" t="str">
        <f>総括表!E587&amp;総括表!F587&amp;総括表!G587</f>
        <v/>
      </c>
    </row>
    <row r="586" spans="6:8">
      <c r="F586" s="109" t="str">
        <f>TEXT(総括表!E588,)</f>
        <v/>
      </c>
      <c r="G586" s="109" t="str">
        <f>総括表!E588&amp;総括表!F588</f>
        <v/>
      </c>
      <c r="H586" s="109" t="str">
        <f>総括表!E588&amp;総括表!F588&amp;総括表!G588</f>
        <v/>
      </c>
    </row>
    <row r="587" spans="6:8">
      <c r="F587" s="109" t="str">
        <f>TEXT(総括表!E589,)</f>
        <v/>
      </c>
      <c r="G587" s="109" t="str">
        <f>総括表!E589&amp;総括表!F589</f>
        <v/>
      </c>
      <c r="H587" s="109" t="str">
        <f>総括表!E589&amp;総括表!F589&amp;総括表!G589</f>
        <v/>
      </c>
    </row>
    <row r="588" spans="6:8">
      <c r="F588" s="109" t="str">
        <f>TEXT(総括表!E590,)</f>
        <v/>
      </c>
      <c r="G588" s="109" t="str">
        <f>総括表!E590&amp;総括表!F590</f>
        <v/>
      </c>
      <c r="H588" s="109" t="str">
        <f>総括表!E590&amp;総括表!F590&amp;総括表!G590</f>
        <v/>
      </c>
    </row>
    <row r="589" spans="6:8">
      <c r="F589" s="109" t="str">
        <f>TEXT(総括表!E591,)</f>
        <v/>
      </c>
      <c r="G589" s="109" t="str">
        <f>総括表!E591&amp;総括表!F591</f>
        <v/>
      </c>
      <c r="H589" s="109" t="str">
        <f>総括表!E591&amp;総括表!F591&amp;総括表!G591</f>
        <v/>
      </c>
    </row>
    <row r="590" spans="6:8">
      <c r="F590" s="109" t="str">
        <f>TEXT(総括表!E592,)</f>
        <v/>
      </c>
      <c r="G590" s="109" t="str">
        <f>総括表!E592&amp;総括表!F592</f>
        <v/>
      </c>
      <c r="H590" s="109" t="str">
        <f>総括表!E592&amp;総括表!F592&amp;総括表!G592</f>
        <v/>
      </c>
    </row>
    <row r="591" spans="6:8">
      <c r="F591" s="109" t="str">
        <f>TEXT(総括表!E593,)</f>
        <v/>
      </c>
      <c r="G591" s="109" t="str">
        <f>総括表!E593&amp;総括表!F593</f>
        <v/>
      </c>
      <c r="H591" s="109" t="str">
        <f>総括表!E593&amp;総括表!F593&amp;総括表!G593</f>
        <v/>
      </c>
    </row>
    <row r="592" spans="6:8">
      <c r="F592" s="109" t="str">
        <f>TEXT(総括表!E594,)</f>
        <v/>
      </c>
      <c r="G592" s="109" t="str">
        <f>総括表!E594&amp;総括表!F594</f>
        <v/>
      </c>
      <c r="H592" s="109" t="str">
        <f>総括表!E594&amp;総括表!F594&amp;総括表!G594</f>
        <v/>
      </c>
    </row>
    <row r="593" spans="6:8">
      <c r="F593" s="109" t="str">
        <f>TEXT(総括表!E595,)</f>
        <v/>
      </c>
      <c r="G593" s="109" t="str">
        <f>総括表!E595&amp;総括表!F595</f>
        <v/>
      </c>
      <c r="H593" s="109" t="str">
        <f>総括表!E595&amp;総括表!F595&amp;総括表!G595</f>
        <v/>
      </c>
    </row>
    <row r="594" spans="6:8">
      <c r="F594" s="109" t="str">
        <f>TEXT(総括表!E596,)</f>
        <v/>
      </c>
      <c r="G594" s="109" t="str">
        <f>総括表!E596&amp;総括表!F596</f>
        <v/>
      </c>
      <c r="H594" s="109" t="str">
        <f>総括表!E596&amp;総括表!F596&amp;総括表!G596</f>
        <v/>
      </c>
    </row>
    <row r="595" spans="6:8">
      <c r="F595" s="109" t="str">
        <f>TEXT(総括表!E597,)</f>
        <v/>
      </c>
      <c r="G595" s="109" t="str">
        <f>総括表!E597&amp;総括表!F597</f>
        <v/>
      </c>
      <c r="H595" s="109" t="str">
        <f>総括表!E597&amp;総括表!F597&amp;総括表!G597</f>
        <v/>
      </c>
    </row>
    <row r="596" spans="6:8">
      <c r="F596" s="109" t="str">
        <f>TEXT(総括表!E598,)</f>
        <v/>
      </c>
      <c r="G596" s="109" t="str">
        <f>総括表!E598&amp;総括表!F598</f>
        <v/>
      </c>
      <c r="H596" s="109" t="str">
        <f>総括表!E598&amp;総括表!F598&amp;総括表!G598</f>
        <v/>
      </c>
    </row>
    <row r="597" spans="6:8">
      <c r="F597" s="109" t="str">
        <f>TEXT(総括表!E599,)</f>
        <v/>
      </c>
      <c r="G597" s="109" t="str">
        <f>総括表!E599&amp;総括表!F599</f>
        <v/>
      </c>
      <c r="H597" s="109" t="str">
        <f>総括表!E599&amp;総括表!F599&amp;総括表!G599</f>
        <v/>
      </c>
    </row>
    <row r="598" spans="6:8">
      <c r="F598" s="109" t="str">
        <f>TEXT(総括表!E600,)</f>
        <v/>
      </c>
      <c r="G598" s="109" t="str">
        <f>総括表!E600&amp;総括表!F600</f>
        <v/>
      </c>
      <c r="H598" s="109" t="str">
        <f>総括表!E600&amp;総括表!F600&amp;総括表!G600</f>
        <v/>
      </c>
    </row>
    <row r="599" spans="6:8">
      <c r="F599" s="109" t="str">
        <f>TEXT(総括表!E601,)</f>
        <v/>
      </c>
      <c r="G599" s="109" t="str">
        <f>総括表!E601&amp;総括表!F601</f>
        <v/>
      </c>
      <c r="H599" s="109" t="str">
        <f>総括表!E601&amp;総括表!F601&amp;総括表!G601</f>
        <v/>
      </c>
    </row>
    <row r="600" spans="6:8">
      <c r="F600" s="109" t="str">
        <f>TEXT(総括表!E602,)</f>
        <v/>
      </c>
      <c r="G600" s="109" t="str">
        <f>総括表!E602&amp;総括表!F602</f>
        <v/>
      </c>
      <c r="H600" s="109" t="str">
        <f>総括表!E602&amp;総括表!F602&amp;総括表!G602</f>
        <v/>
      </c>
    </row>
    <row r="601" spans="6:8">
      <c r="F601" s="109" t="str">
        <f>TEXT(総括表!E603,)</f>
        <v/>
      </c>
      <c r="G601" s="109" t="str">
        <f>総括表!E603&amp;総括表!F603</f>
        <v/>
      </c>
      <c r="H601" s="109" t="str">
        <f>総括表!E603&amp;総括表!F603&amp;総括表!G603</f>
        <v/>
      </c>
    </row>
    <row r="602" spans="6:8">
      <c r="F602" s="109" t="str">
        <f>TEXT(総括表!E604,)</f>
        <v/>
      </c>
      <c r="G602" s="109" t="str">
        <f>総括表!E604&amp;総括表!F604</f>
        <v/>
      </c>
      <c r="H602" s="109" t="str">
        <f>総括表!E604&amp;総括表!F604&amp;総括表!G604</f>
        <v/>
      </c>
    </row>
    <row r="603" spans="6:8">
      <c r="F603" s="109" t="str">
        <f>TEXT(総括表!E605,)</f>
        <v/>
      </c>
      <c r="G603" s="109" t="str">
        <f>総括表!E605&amp;総括表!F605</f>
        <v/>
      </c>
      <c r="H603" s="109" t="str">
        <f>総括表!E605&amp;総括表!F605&amp;総括表!G605</f>
        <v/>
      </c>
    </row>
    <row r="604" spans="6:8">
      <c r="F604" s="109" t="str">
        <f>TEXT(総括表!E606,)</f>
        <v/>
      </c>
      <c r="G604" s="109" t="str">
        <f>総括表!E606&amp;総括表!F606</f>
        <v/>
      </c>
      <c r="H604" s="109" t="str">
        <f>総括表!E606&amp;総括表!F606&amp;総括表!G606</f>
        <v/>
      </c>
    </row>
    <row r="605" spans="6:8">
      <c r="F605" s="109" t="str">
        <f>TEXT(総括表!E607,)</f>
        <v/>
      </c>
      <c r="G605" s="109" t="str">
        <f>総括表!E607&amp;総括表!F607</f>
        <v/>
      </c>
      <c r="H605" s="109" t="str">
        <f>総括表!E607&amp;総括表!F607&amp;総括表!G607</f>
        <v/>
      </c>
    </row>
    <row r="606" spans="6:8">
      <c r="F606" s="109" t="str">
        <f>TEXT(総括表!E608,)</f>
        <v/>
      </c>
      <c r="G606" s="109" t="str">
        <f>総括表!E608&amp;総括表!F608</f>
        <v/>
      </c>
      <c r="H606" s="109" t="str">
        <f>総括表!E608&amp;総括表!F608&amp;総括表!G608</f>
        <v/>
      </c>
    </row>
    <row r="607" spans="6:8">
      <c r="F607" s="109" t="str">
        <f>TEXT(総括表!E609,)</f>
        <v/>
      </c>
      <c r="G607" s="109" t="str">
        <f>総括表!E609&amp;総括表!F609</f>
        <v/>
      </c>
      <c r="H607" s="109" t="str">
        <f>総括表!E609&amp;総括表!F609&amp;総括表!G609</f>
        <v/>
      </c>
    </row>
    <row r="608" spans="6:8">
      <c r="F608" s="109" t="str">
        <f>TEXT(総括表!E610,)</f>
        <v/>
      </c>
      <c r="G608" s="109" t="str">
        <f>総括表!E610&amp;総括表!F610</f>
        <v/>
      </c>
      <c r="H608" s="109" t="str">
        <f>総括表!E610&amp;総括表!F610&amp;総括表!G610</f>
        <v/>
      </c>
    </row>
    <row r="609" spans="6:8">
      <c r="F609" s="109" t="str">
        <f>TEXT(総括表!E611,)</f>
        <v/>
      </c>
      <c r="G609" s="109" t="str">
        <f>総括表!E611&amp;総括表!F611</f>
        <v/>
      </c>
      <c r="H609" s="109" t="str">
        <f>総括表!E611&amp;総括表!F611&amp;総括表!G611</f>
        <v/>
      </c>
    </row>
    <row r="610" spans="6:8">
      <c r="F610" s="109" t="str">
        <f>TEXT(総括表!E612,)</f>
        <v/>
      </c>
      <c r="G610" s="109" t="str">
        <f>総括表!E612&amp;総括表!F612</f>
        <v/>
      </c>
      <c r="H610" s="109" t="str">
        <f>総括表!E612&amp;総括表!F612&amp;総括表!G612</f>
        <v/>
      </c>
    </row>
    <row r="611" spans="6:8">
      <c r="F611" s="109" t="str">
        <f>TEXT(総括表!E613,)</f>
        <v/>
      </c>
      <c r="G611" s="109" t="str">
        <f>総括表!E613&amp;総括表!F613</f>
        <v/>
      </c>
      <c r="H611" s="109" t="str">
        <f>総括表!E613&amp;総括表!F613&amp;総括表!G613</f>
        <v/>
      </c>
    </row>
    <row r="612" spans="6:8">
      <c r="F612" s="109" t="str">
        <f>TEXT(総括表!E614,)</f>
        <v/>
      </c>
      <c r="G612" s="109" t="str">
        <f>総括表!E614&amp;総括表!F614</f>
        <v/>
      </c>
      <c r="H612" s="109" t="str">
        <f>総括表!E614&amp;総括表!F614&amp;総括表!G614</f>
        <v/>
      </c>
    </row>
    <row r="613" spans="6:8">
      <c r="F613" s="109" t="str">
        <f>TEXT(総括表!E615,)</f>
        <v/>
      </c>
      <c r="G613" s="109" t="str">
        <f>総括表!E615&amp;総括表!F615</f>
        <v/>
      </c>
      <c r="H613" s="109" t="str">
        <f>総括表!E615&amp;総括表!F615&amp;総括表!G615</f>
        <v/>
      </c>
    </row>
    <row r="614" spans="6:8">
      <c r="F614" s="109" t="str">
        <f>TEXT(総括表!E616,)</f>
        <v/>
      </c>
      <c r="G614" s="109" t="str">
        <f>総括表!E616&amp;総括表!F616</f>
        <v/>
      </c>
      <c r="H614" s="109" t="str">
        <f>総括表!E616&amp;総括表!F616&amp;総括表!G616</f>
        <v/>
      </c>
    </row>
    <row r="615" spans="6:8">
      <c r="F615" s="109" t="str">
        <f>TEXT(総括表!E617,)</f>
        <v/>
      </c>
      <c r="G615" s="109" t="str">
        <f>総括表!E617&amp;総括表!F617</f>
        <v/>
      </c>
      <c r="H615" s="109" t="str">
        <f>総括表!E617&amp;総括表!F617&amp;総括表!G617</f>
        <v/>
      </c>
    </row>
    <row r="616" spans="6:8">
      <c r="F616" s="109" t="str">
        <f>TEXT(総括表!E618,)</f>
        <v/>
      </c>
      <c r="G616" s="109" t="str">
        <f>総括表!E618&amp;総括表!F618</f>
        <v/>
      </c>
      <c r="H616" s="109" t="str">
        <f>総括表!E618&amp;総括表!F618&amp;総括表!G618</f>
        <v/>
      </c>
    </row>
    <row r="617" spans="6:8">
      <c r="F617" s="109" t="str">
        <f>TEXT(総括表!E619,)</f>
        <v/>
      </c>
      <c r="G617" s="109" t="str">
        <f>総括表!E619&amp;総括表!F619</f>
        <v/>
      </c>
      <c r="H617" s="109" t="str">
        <f>総括表!E619&amp;総括表!F619&amp;総括表!G619</f>
        <v/>
      </c>
    </row>
    <row r="618" spans="6:8">
      <c r="F618" s="109" t="str">
        <f>TEXT(総括表!E620,)</f>
        <v/>
      </c>
      <c r="G618" s="109" t="str">
        <f>総括表!E620&amp;総括表!F620</f>
        <v/>
      </c>
      <c r="H618" s="109" t="str">
        <f>総括表!E620&amp;総括表!F620&amp;総括表!G620</f>
        <v/>
      </c>
    </row>
    <row r="619" spans="6:8">
      <c r="F619" s="109" t="str">
        <f>TEXT(総括表!E621,)</f>
        <v/>
      </c>
      <c r="G619" s="109" t="str">
        <f>総括表!E621&amp;総括表!F621</f>
        <v/>
      </c>
      <c r="H619" s="109" t="str">
        <f>総括表!E621&amp;総括表!F621&amp;総括表!G621</f>
        <v/>
      </c>
    </row>
    <row r="620" spans="6:8">
      <c r="F620" s="109" t="str">
        <f>TEXT(総括表!E622,)</f>
        <v/>
      </c>
      <c r="G620" s="109" t="str">
        <f>総括表!E622&amp;総括表!F622</f>
        <v/>
      </c>
      <c r="H620" s="109" t="str">
        <f>総括表!E622&amp;総括表!F622&amp;総括表!G622</f>
        <v/>
      </c>
    </row>
    <row r="621" spans="6:8">
      <c r="F621" s="109" t="str">
        <f>TEXT(総括表!E623,)</f>
        <v/>
      </c>
      <c r="G621" s="109" t="str">
        <f>総括表!E623&amp;総括表!F623</f>
        <v/>
      </c>
      <c r="H621" s="109" t="str">
        <f>総括表!E623&amp;総括表!F623&amp;総括表!G623</f>
        <v/>
      </c>
    </row>
    <row r="622" spans="6:8">
      <c r="F622" s="109" t="str">
        <f>TEXT(総括表!E624,)</f>
        <v/>
      </c>
      <c r="G622" s="109" t="str">
        <f>総括表!E624&amp;総括表!F624</f>
        <v/>
      </c>
      <c r="H622" s="109" t="str">
        <f>総括表!E624&amp;総括表!F624&amp;総括表!G624</f>
        <v/>
      </c>
    </row>
    <row r="623" spans="6:8">
      <c r="F623" s="109" t="str">
        <f>TEXT(総括表!E625,)</f>
        <v/>
      </c>
      <c r="G623" s="109" t="str">
        <f>総括表!E625&amp;総括表!F625</f>
        <v/>
      </c>
      <c r="H623" s="109" t="str">
        <f>総括表!E625&amp;総括表!F625&amp;総括表!G625</f>
        <v/>
      </c>
    </row>
    <row r="624" spans="6:8">
      <c r="F624" s="109" t="str">
        <f>TEXT(総括表!E626,)</f>
        <v/>
      </c>
      <c r="G624" s="109" t="str">
        <f>総括表!E626&amp;総括表!F626</f>
        <v/>
      </c>
      <c r="H624" s="109" t="str">
        <f>総括表!E626&amp;総括表!F626&amp;総括表!G626</f>
        <v/>
      </c>
    </row>
    <row r="625" spans="6:8">
      <c r="F625" s="109" t="str">
        <f>TEXT(総括表!E627,)</f>
        <v/>
      </c>
      <c r="G625" s="109" t="str">
        <f>総括表!E627&amp;総括表!F627</f>
        <v/>
      </c>
      <c r="H625" s="109" t="str">
        <f>総括表!E627&amp;総括表!F627&amp;総括表!G627</f>
        <v/>
      </c>
    </row>
    <row r="626" spans="6:8">
      <c r="F626" s="109" t="str">
        <f>TEXT(総括表!E628,)</f>
        <v/>
      </c>
      <c r="G626" s="109" t="str">
        <f>総括表!E628&amp;総括表!F628</f>
        <v/>
      </c>
      <c r="H626" s="109" t="str">
        <f>総括表!E628&amp;総括表!F628&amp;総括表!G628</f>
        <v/>
      </c>
    </row>
    <row r="627" spans="6:8">
      <c r="F627" s="109" t="str">
        <f>TEXT(総括表!E629,)</f>
        <v/>
      </c>
      <c r="G627" s="109" t="str">
        <f>総括表!E629&amp;総括表!F629</f>
        <v/>
      </c>
      <c r="H627" s="109" t="str">
        <f>総括表!E629&amp;総括表!F629&amp;総括表!G629</f>
        <v/>
      </c>
    </row>
    <row r="628" spans="6:8">
      <c r="F628" s="109" t="str">
        <f>TEXT(総括表!E630,)</f>
        <v/>
      </c>
      <c r="G628" s="109" t="str">
        <f>総括表!E630&amp;総括表!F630</f>
        <v/>
      </c>
      <c r="H628" s="109" t="str">
        <f>総括表!E630&amp;総括表!F630&amp;総括表!G630</f>
        <v/>
      </c>
    </row>
    <row r="629" spans="6:8">
      <c r="F629" s="109" t="str">
        <f>TEXT(総括表!E631,)</f>
        <v/>
      </c>
      <c r="G629" s="109" t="str">
        <f>総括表!E631&amp;総括表!F631</f>
        <v/>
      </c>
      <c r="H629" s="109" t="str">
        <f>総括表!E631&amp;総括表!F631&amp;総括表!G631</f>
        <v/>
      </c>
    </row>
    <row r="630" spans="6:8">
      <c r="F630" s="109" t="str">
        <f>TEXT(総括表!E632,)</f>
        <v/>
      </c>
      <c r="G630" s="109" t="str">
        <f>総括表!E632&amp;総括表!F632</f>
        <v/>
      </c>
      <c r="H630" s="109" t="str">
        <f>総括表!E632&amp;総括表!F632&amp;総括表!G632</f>
        <v/>
      </c>
    </row>
    <row r="631" spans="6:8">
      <c r="F631" s="109" t="str">
        <f>TEXT(総括表!E633,)</f>
        <v/>
      </c>
      <c r="G631" s="109" t="str">
        <f>総括表!E633&amp;総括表!F633</f>
        <v/>
      </c>
      <c r="H631" s="109" t="str">
        <f>総括表!E633&amp;総括表!F633&amp;総括表!G633</f>
        <v/>
      </c>
    </row>
    <row r="632" spans="6:8">
      <c r="F632" s="109" t="str">
        <f>TEXT(総括表!E634,)</f>
        <v/>
      </c>
      <c r="G632" s="109" t="str">
        <f>総括表!E634&amp;総括表!F634</f>
        <v/>
      </c>
      <c r="H632" s="109" t="str">
        <f>総括表!E634&amp;総括表!F634&amp;総括表!G634</f>
        <v/>
      </c>
    </row>
    <row r="633" spans="6:8">
      <c r="F633" s="109" t="str">
        <f>TEXT(総括表!E635,)</f>
        <v/>
      </c>
      <c r="G633" s="109" t="str">
        <f>総括表!E635&amp;総括表!F635</f>
        <v/>
      </c>
      <c r="H633" s="109" t="str">
        <f>総括表!E635&amp;総括表!F635&amp;総括表!G635</f>
        <v/>
      </c>
    </row>
    <row r="634" spans="6:8">
      <c r="F634" s="109" t="str">
        <f>TEXT(総括表!E636,)</f>
        <v/>
      </c>
      <c r="G634" s="109" t="str">
        <f>総括表!E636&amp;総括表!F636</f>
        <v/>
      </c>
      <c r="H634" s="109" t="str">
        <f>総括表!E636&amp;総括表!F636&amp;総括表!G636</f>
        <v/>
      </c>
    </row>
    <row r="635" spans="6:8">
      <c r="F635" s="109" t="str">
        <f>TEXT(総括表!E637,)</f>
        <v/>
      </c>
      <c r="G635" s="109" t="str">
        <f>総括表!E637&amp;総括表!F637</f>
        <v/>
      </c>
      <c r="H635" s="109" t="str">
        <f>総括表!E637&amp;総括表!F637&amp;総括表!G637</f>
        <v/>
      </c>
    </row>
    <row r="636" spans="6:8">
      <c r="F636" s="109" t="str">
        <f>TEXT(総括表!E638,)</f>
        <v/>
      </c>
      <c r="G636" s="109" t="str">
        <f>総括表!E638&amp;総括表!F638</f>
        <v/>
      </c>
      <c r="H636" s="109" t="str">
        <f>総括表!E638&amp;総括表!F638&amp;総括表!G638</f>
        <v/>
      </c>
    </row>
    <row r="637" spans="6:8">
      <c r="F637" s="109" t="str">
        <f>TEXT(総括表!E639,)</f>
        <v/>
      </c>
      <c r="G637" s="109" t="str">
        <f>総括表!E639&amp;総括表!F639</f>
        <v/>
      </c>
      <c r="H637" s="109" t="str">
        <f>総括表!E639&amp;総括表!F639&amp;総括表!G639</f>
        <v/>
      </c>
    </row>
    <row r="638" spans="6:8">
      <c r="F638" s="109" t="str">
        <f>TEXT(総括表!E640,)</f>
        <v/>
      </c>
      <c r="G638" s="109" t="str">
        <f>総括表!E640&amp;総括表!F640</f>
        <v/>
      </c>
      <c r="H638" s="109" t="str">
        <f>総括表!E640&amp;総括表!F640&amp;総括表!G640</f>
        <v/>
      </c>
    </row>
    <row r="639" spans="6:8">
      <c r="F639" s="109" t="str">
        <f>TEXT(総括表!E641,)</f>
        <v/>
      </c>
      <c r="G639" s="109" t="str">
        <f>総括表!E641&amp;総括表!F641</f>
        <v/>
      </c>
      <c r="H639" s="109" t="str">
        <f>総括表!E641&amp;総括表!F641&amp;総括表!G641</f>
        <v/>
      </c>
    </row>
    <row r="640" spans="6:8">
      <c r="F640" s="109" t="str">
        <f>TEXT(総括表!E642,)</f>
        <v/>
      </c>
      <c r="G640" s="109" t="str">
        <f>総括表!E642&amp;総括表!F642</f>
        <v/>
      </c>
      <c r="H640" s="109" t="str">
        <f>総括表!E642&amp;総括表!F642&amp;総括表!G642</f>
        <v/>
      </c>
    </row>
    <row r="641" spans="6:8">
      <c r="F641" s="109" t="str">
        <f>TEXT(総括表!E643,)</f>
        <v/>
      </c>
      <c r="G641" s="109" t="str">
        <f>総括表!E643&amp;総括表!F643</f>
        <v/>
      </c>
      <c r="H641" s="109" t="str">
        <f>総括表!E643&amp;総括表!F643&amp;総括表!G643</f>
        <v/>
      </c>
    </row>
    <row r="642" spans="6:8">
      <c r="F642" s="109" t="str">
        <f>TEXT(総括表!E644,)</f>
        <v/>
      </c>
      <c r="G642" s="109" t="str">
        <f>総括表!E644&amp;総括表!F644</f>
        <v/>
      </c>
      <c r="H642" s="109" t="str">
        <f>総括表!E644&amp;総括表!F644&amp;総括表!G644</f>
        <v/>
      </c>
    </row>
    <row r="643" spans="6:8">
      <c r="F643" s="109" t="str">
        <f>TEXT(総括表!E645,)</f>
        <v/>
      </c>
      <c r="G643" s="109" t="str">
        <f>総括表!E645&amp;総括表!F645</f>
        <v/>
      </c>
      <c r="H643" s="109" t="str">
        <f>総括表!E645&amp;総括表!F645&amp;総括表!G645</f>
        <v/>
      </c>
    </row>
    <row r="644" spans="6:8">
      <c r="F644" s="109" t="str">
        <f>TEXT(総括表!E646,)</f>
        <v/>
      </c>
      <c r="G644" s="109" t="str">
        <f>総括表!E646&amp;総括表!F646</f>
        <v/>
      </c>
      <c r="H644" s="109" t="str">
        <f>総括表!E646&amp;総括表!F646&amp;総括表!G646</f>
        <v/>
      </c>
    </row>
    <row r="645" spans="6:8">
      <c r="F645" s="109" t="str">
        <f>TEXT(総括表!E647,)</f>
        <v/>
      </c>
      <c r="G645" s="109" t="str">
        <f>総括表!E647&amp;総括表!F647</f>
        <v/>
      </c>
      <c r="H645" s="109" t="str">
        <f>総括表!E647&amp;総括表!F647&amp;総括表!G647</f>
        <v/>
      </c>
    </row>
    <row r="646" spans="6:8">
      <c r="F646" s="109" t="str">
        <f>TEXT(総括表!E648,)</f>
        <v/>
      </c>
      <c r="G646" s="109" t="str">
        <f>総括表!E648&amp;総括表!F648</f>
        <v/>
      </c>
      <c r="H646" s="109" t="str">
        <f>総括表!E648&amp;総括表!F648&amp;総括表!G648</f>
        <v/>
      </c>
    </row>
    <row r="647" spans="6:8">
      <c r="F647" s="109" t="str">
        <f>TEXT(総括表!E649,)</f>
        <v/>
      </c>
      <c r="G647" s="109" t="str">
        <f>総括表!E649&amp;総括表!F649</f>
        <v/>
      </c>
      <c r="H647" s="109" t="str">
        <f>総括表!E649&amp;総括表!F649&amp;総括表!G649</f>
        <v/>
      </c>
    </row>
    <row r="648" spans="6:8">
      <c r="F648" s="109" t="str">
        <f>TEXT(総括表!E650,)</f>
        <v/>
      </c>
      <c r="G648" s="109" t="str">
        <f>総括表!E650&amp;総括表!F650</f>
        <v/>
      </c>
      <c r="H648" s="109" t="str">
        <f>総括表!E650&amp;総括表!F650&amp;総括表!G650</f>
        <v/>
      </c>
    </row>
    <row r="649" spans="6:8">
      <c r="F649" s="109" t="str">
        <f>TEXT(総括表!E651,)</f>
        <v/>
      </c>
      <c r="G649" s="109" t="str">
        <f>総括表!E651&amp;総括表!F651</f>
        <v/>
      </c>
      <c r="H649" s="109" t="str">
        <f>総括表!E651&amp;総括表!F651&amp;総括表!G651</f>
        <v/>
      </c>
    </row>
    <row r="650" spans="6:8">
      <c r="F650" s="109" t="str">
        <f>TEXT(総括表!E652,)</f>
        <v/>
      </c>
      <c r="G650" s="109" t="str">
        <f>総括表!E652&amp;総括表!F652</f>
        <v/>
      </c>
      <c r="H650" s="109" t="str">
        <f>総括表!E652&amp;総括表!F652&amp;総括表!G652</f>
        <v/>
      </c>
    </row>
    <row r="651" spans="6:8">
      <c r="F651" s="109" t="str">
        <f>TEXT(総括表!E653,)</f>
        <v/>
      </c>
      <c r="G651" s="109" t="str">
        <f>総括表!E653&amp;総括表!F653</f>
        <v/>
      </c>
      <c r="H651" s="109" t="str">
        <f>総括表!E653&amp;総括表!F653&amp;総括表!G653</f>
        <v/>
      </c>
    </row>
    <row r="652" spans="6:8">
      <c r="F652" s="109" t="str">
        <f>TEXT(総括表!E654,)</f>
        <v/>
      </c>
      <c r="G652" s="109" t="str">
        <f>総括表!E654&amp;総括表!F654</f>
        <v/>
      </c>
      <c r="H652" s="109" t="str">
        <f>総括表!E654&amp;総括表!F654&amp;総括表!G654</f>
        <v/>
      </c>
    </row>
    <row r="653" spans="6:8">
      <c r="F653" s="109" t="str">
        <f>TEXT(総括表!E655,)</f>
        <v/>
      </c>
      <c r="G653" s="109" t="str">
        <f>総括表!E655&amp;総括表!F655</f>
        <v/>
      </c>
      <c r="H653" s="109" t="str">
        <f>総括表!E655&amp;総括表!F655&amp;総括表!G655</f>
        <v/>
      </c>
    </row>
    <row r="654" spans="6:8">
      <c r="F654" s="109" t="str">
        <f>TEXT(総括表!E656,)</f>
        <v/>
      </c>
      <c r="G654" s="109" t="str">
        <f>総括表!E656&amp;総括表!F656</f>
        <v/>
      </c>
      <c r="H654" s="109" t="str">
        <f>総括表!E656&amp;総括表!F656&amp;総括表!G656</f>
        <v/>
      </c>
    </row>
    <row r="655" spans="6:8">
      <c r="F655" s="109" t="str">
        <f>TEXT(総括表!E657,)</f>
        <v/>
      </c>
      <c r="G655" s="109" t="str">
        <f>総括表!E657&amp;総括表!F657</f>
        <v/>
      </c>
      <c r="H655" s="109" t="str">
        <f>総括表!E657&amp;総括表!F657&amp;総括表!G657</f>
        <v/>
      </c>
    </row>
    <row r="656" spans="6:8">
      <c r="F656" s="109" t="str">
        <f>TEXT(総括表!E658,)</f>
        <v/>
      </c>
      <c r="G656" s="109" t="str">
        <f>総括表!E658&amp;総括表!F658</f>
        <v/>
      </c>
      <c r="H656" s="109" t="str">
        <f>総括表!E658&amp;総括表!F658&amp;総括表!G658</f>
        <v/>
      </c>
    </row>
    <row r="657" spans="6:8">
      <c r="F657" s="109" t="str">
        <f>TEXT(総括表!E659,)</f>
        <v/>
      </c>
      <c r="G657" s="109" t="str">
        <f>総括表!E659&amp;総括表!F659</f>
        <v/>
      </c>
      <c r="H657" s="109" t="str">
        <f>総括表!E659&amp;総括表!F659&amp;総括表!G659</f>
        <v/>
      </c>
    </row>
    <row r="658" spans="6:8">
      <c r="F658" s="109" t="str">
        <f>TEXT(総括表!E660,)</f>
        <v/>
      </c>
      <c r="G658" s="109" t="str">
        <f>総括表!E660&amp;総括表!F660</f>
        <v/>
      </c>
      <c r="H658" s="109" t="str">
        <f>総括表!E660&amp;総括表!F660&amp;総括表!G660</f>
        <v/>
      </c>
    </row>
    <row r="659" spans="6:8">
      <c r="F659" s="109" t="str">
        <f>TEXT(総括表!E661,)</f>
        <v/>
      </c>
      <c r="G659" s="109" t="str">
        <f>総括表!E661&amp;総括表!F661</f>
        <v/>
      </c>
      <c r="H659" s="109" t="str">
        <f>総括表!E661&amp;総括表!F661&amp;総括表!G661</f>
        <v/>
      </c>
    </row>
    <row r="660" spans="6:8">
      <c r="F660" s="109" t="str">
        <f>TEXT(総括表!E662,)</f>
        <v/>
      </c>
      <c r="G660" s="109" t="str">
        <f>総括表!E662&amp;総括表!F662</f>
        <v/>
      </c>
      <c r="H660" s="109" t="str">
        <f>総括表!E662&amp;総括表!F662&amp;総括表!G662</f>
        <v/>
      </c>
    </row>
    <row r="661" spans="6:8">
      <c r="F661" s="109" t="str">
        <f>TEXT(総括表!E663,)</f>
        <v/>
      </c>
      <c r="G661" s="109" t="str">
        <f>総括表!E663&amp;総括表!F663</f>
        <v/>
      </c>
      <c r="H661" s="109" t="str">
        <f>総括表!E663&amp;総括表!F663&amp;総括表!G663</f>
        <v/>
      </c>
    </row>
    <row r="662" spans="6:8">
      <c r="F662" s="109" t="str">
        <f>TEXT(総括表!E664,)</f>
        <v/>
      </c>
      <c r="G662" s="109" t="str">
        <f>総括表!E664&amp;総括表!F664</f>
        <v/>
      </c>
      <c r="H662" s="109" t="str">
        <f>総括表!E664&amp;総括表!F664&amp;総括表!G664</f>
        <v/>
      </c>
    </row>
    <row r="663" spans="6:8">
      <c r="F663" s="109" t="str">
        <f>TEXT(総括表!E665,)</f>
        <v/>
      </c>
      <c r="G663" s="109" t="str">
        <f>総括表!E665&amp;総括表!F665</f>
        <v/>
      </c>
      <c r="H663" s="109" t="str">
        <f>総括表!E665&amp;総括表!F665&amp;総括表!G665</f>
        <v/>
      </c>
    </row>
    <row r="664" spans="6:8">
      <c r="F664" s="109" t="str">
        <f>TEXT(総括表!E666,)</f>
        <v/>
      </c>
      <c r="G664" s="109" t="str">
        <f>総括表!E666&amp;総括表!F666</f>
        <v/>
      </c>
      <c r="H664" s="109" t="str">
        <f>総括表!E666&amp;総括表!F666&amp;総括表!G666</f>
        <v/>
      </c>
    </row>
    <row r="665" spans="6:8">
      <c r="F665" s="109" t="str">
        <f>TEXT(総括表!E667,)</f>
        <v/>
      </c>
      <c r="G665" s="109" t="str">
        <f>総括表!E667&amp;総括表!F667</f>
        <v/>
      </c>
      <c r="H665" s="109" t="str">
        <f>総括表!E667&amp;総括表!F667&amp;総括表!G667</f>
        <v/>
      </c>
    </row>
    <row r="666" spans="6:8">
      <c r="F666" s="109" t="str">
        <f>TEXT(総括表!E668,)</f>
        <v/>
      </c>
      <c r="G666" s="109" t="str">
        <f>総括表!E668&amp;総括表!F668</f>
        <v/>
      </c>
      <c r="H666" s="109" t="str">
        <f>総括表!E668&amp;総括表!F668&amp;総括表!G668</f>
        <v/>
      </c>
    </row>
    <row r="667" spans="6:8">
      <c r="F667" s="109" t="str">
        <f>TEXT(総括表!E669,)</f>
        <v/>
      </c>
      <c r="G667" s="109" t="str">
        <f>総括表!E669&amp;総括表!F669</f>
        <v/>
      </c>
      <c r="H667" s="109" t="str">
        <f>総括表!E669&amp;総括表!F669&amp;総括表!G669</f>
        <v/>
      </c>
    </row>
    <row r="668" spans="6:8">
      <c r="F668" s="109" t="str">
        <f>TEXT(総括表!E670,)</f>
        <v/>
      </c>
      <c r="G668" s="109" t="str">
        <f>総括表!E670&amp;総括表!F670</f>
        <v/>
      </c>
      <c r="H668" s="109" t="str">
        <f>総括表!E670&amp;総括表!F670&amp;総括表!G670</f>
        <v/>
      </c>
    </row>
    <row r="669" spans="6:8">
      <c r="F669" s="109" t="str">
        <f>TEXT(総括表!E671,)</f>
        <v/>
      </c>
      <c r="G669" s="109" t="str">
        <f>総括表!E671&amp;総括表!F671</f>
        <v/>
      </c>
      <c r="H669" s="109" t="str">
        <f>総括表!E671&amp;総括表!F671&amp;総括表!G671</f>
        <v/>
      </c>
    </row>
    <row r="670" spans="6:8">
      <c r="F670" s="109" t="str">
        <f>TEXT(総括表!E672,)</f>
        <v/>
      </c>
      <c r="G670" s="109" t="str">
        <f>総括表!E672&amp;総括表!F672</f>
        <v/>
      </c>
      <c r="H670" s="109" t="str">
        <f>総括表!E672&amp;総括表!F672&amp;総括表!G672</f>
        <v/>
      </c>
    </row>
    <row r="671" spans="6:8">
      <c r="F671" s="109" t="str">
        <f>TEXT(総括表!E673,)</f>
        <v/>
      </c>
      <c r="G671" s="109" t="str">
        <f>総括表!E673&amp;総括表!F673</f>
        <v/>
      </c>
      <c r="H671" s="109" t="str">
        <f>総括表!E673&amp;総括表!F673&amp;総括表!G673</f>
        <v/>
      </c>
    </row>
    <row r="672" spans="6:8">
      <c r="F672" s="109" t="str">
        <f>TEXT(総括表!E674,)</f>
        <v/>
      </c>
      <c r="G672" s="109" t="str">
        <f>総括表!E674&amp;総括表!F674</f>
        <v/>
      </c>
      <c r="H672" s="109" t="str">
        <f>総括表!E674&amp;総括表!F674&amp;総括表!G674</f>
        <v/>
      </c>
    </row>
    <row r="673" spans="6:8">
      <c r="F673" s="109" t="str">
        <f>TEXT(総括表!E675,)</f>
        <v/>
      </c>
      <c r="G673" s="109" t="str">
        <f>総括表!E675&amp;総括表!F675</f>
        <v/>
      </c>
      <c r="H673" s="109" t="str">
        <f>総括表!E675&amp;総括表!F675&amp;総括表!G675</f>
        <v/>
      </c>
    </row>
    <row r="674" spans="6:8">
      <c r="F674" s="109" t="str">
        <f>TEXT(総括表!E676,)</f>
        <v/>
      </c>
      <c r="G674" s="109" t="str">
        <f>総括表!E676&amp;総括表!F676</f>
        <v/>
      </c>
      <c r="H674" s="109" t="str">
        <f>総括表!E676&amp;総括表!F676&amp;総括表!G676</f>
        <v/>
      </c>
    </row>
    <row r="675" spans="6:8">
      <c r="F675" s="109" t="str">
        <f>TEXT(総括表!E677,)</f>
        <v/>
      </c>
      <c r="G675" s="109" t="str">
        <f>総括表!E677&amp;総括表!F677</f>
        <v/>
      </c>
      <c r="H675" s="109" t="str">
        <f>総括表!E677&amp;総括表!F677&amp;総括表!G677</f>
        <v/>
      </c>
    </row>
    <row r="676" spans="6:8">
      <c r="F676" s="109" t="str">
        <f>TEXT(総括表!E678,)</f>
        <v/>
      </c>
      <c r="G676" s="109" t="str">
        <f>総括表!E678&amp;総括表!F678</f>
        <v/>
      </c>
      <c r="H676" s="109" t="str">
        <f>総括表!E678&amp;総括表!F678&amp;総括表!G678</f>
        <v/>
      </c>
    </row>
    <row r="677" spans="6:8">
      <c r="F677" s="109" t="str">
        <f>TEXT(総括表!E679,)</f>
        <v/>
      </c>
      <c r="G677" s="109" t="str">
        <f>総括表!E679&amp;総括表!F679</f>
        <v/>
      </c>
      <c r="H677" s="109" t="str">
        <f>総括表!E679&amp;総括表!F679&amp;総括表!G679</f>
        <v/>
      </c>
    </row>
    <row r="678" spans="6:8">
      <c r="F678" s="109" t="str">
        <f>TEXT(総括表!E680,)</f>
        <v/>
      </c>
      <c r="G678" s="109" t="str">
        <f>総括表!E680&amp;総括表!F680</f>
        <v/>
      </c>
      <c r="H678" s="109" t="str">
        <f>総括表!E680&amp;総括表!F680&amp;総括表!G680</f>
        <v/>
      </c>
    </row>
    <row r="679" spans="6:8">
      <c r="F679" s="109" t="str">
        <f>TEXT(総括表!E681,)</f>
        <v/>
      </c>
      <c r="G679" s="109" t="str">
        <f>総括表!E681&amp;総括表!F681</f>
        <v/>
      </c>
      <c r="H679" s="109" t="str">
        <f>総括表!E681&amp;総括表!F681&amp;総括表!G681</f>
        <v/>
      </c>
    </row>
    <row r="680" spans="6:8">
      <c r="F680" s="109" t="str">
        <f>TEXT(総括表!E682,)</f>
        <v/>
      </c>
      <c r="G680" s="109" t="str">
        <f>総括表!E682&amp;総括表!F682</f>
        <v/>
      </c>
      <c r="H680" s="109" t="str">
        <f>総括表!E682&amp;総括表!F682&amp;総括表!G682</f>
        <v/>
      </c>
    </row>
    <row r="681" spans="6:8">
      <c r="F681" s="109" t="str">
        <f>TEXT(総括表!E683,)</f>
        <v/>
      </c>
      <c r="G681" s="109" t="str">
        <f>総括表!E683&amp;総括表!F683</f>
        <v/>
      </c>
      <c r="H681" s="109" t="str">
        <f>総括表!E683&amp;総括表!F683&amp;総括表!G683</f>
        <v/>
      </c>
    </row>
    <row r="682" spans="6:8">
      <c r="F682" s="109" t="str">
        <f>TEXT(総括表!E684,)</f>
        <v/>
      </c>
      <c r="G682" s="109" t="str">
        <f>総括表!E684&amp;総括表!F684</f>
        <v/>
      </c>
      <c r="H682" s="109" t="str">
        <f>総括表!E684&amp;総括表!F684&amp;総括表!G684</f>
        <v/>
      </c>
    </row>
    <row r="683" spans="6:8">
      <c r="F683" s="109" t="str">
        <f>TEXT(総括表!E685,)</f>
        <v/>
      </c>
      <c r="G683" s="109" t="str">
        <f>総括表!E685&amp;総括表!F685</f>
        <v/>
      </c>
      <c r="H683" s="109" t="str">
        <f>総括表!E685&amp;総括表!F685&amp;総括表!G685</f>
        <v/>
      </c>
    </row>
    <row r="684" spans="6:8">
      <c r="F684" s="109" t="str">
        <f>TEXT(総括表!E686,)</f>
        <v/>
      </c>
      <c r="G684" s="109" t="str">
        <f>総括表!E686&amp;総括表!F686</f>
        <v/>
      </c>
      <c r="H684" s="109" t="str">
        <f>総括表!E686&amp;総括表!F686&amp;総括表!G686</f>
        <v/>
      </c>
    </row>
    <row r="685" spans="6:8">
      <c r="F685" s="109" t="str">
        <f>TEXT(総括表!E687,)</f>
        <v/>
      </c>
      <c r="G685" s="109" t="str">
        <f>総括表!E687&amp;総括表!F687</f>
        <v/>
      </c>
      <c r="H685" s="109" t="str">
        <f>総括表!E687&amp;総括表!F687&amp;総括表!G687</f>
        <v/>
      </c>
    </row>
    <row r="686" spans="6:8">
      <c r="F686" s="109" t="str">
        <f>TEXT(総括表!E688,)</f>
        <v/>
      </c>
      <c r="G686" s="109" t="str">
        <f>総括表!E688&amp;総括表!F688</f>
        <v/>
      </c>
      <c r="H686" s="109" t="str">
        <f>総括表!E688&amp;総括表!F688&amp;総括表!G688</f>
        <v/>
      </c>
    </row>
    <row r="687" spans="6:8">
      <c r="F687" s="109" t="str">
        <f>TEXT(総括表!E689,)</f>
        <v/>
      </c>
      <c r="G687" s="109" t="str">
        <f>総括表!E689&amp;総括表!F689</f>
        <v/>
      </c>
      <c r="H687" s="109" t="str">
        <f>総括表!E689&amp;総括表!F689&amp;総括表!G689</f>
        <v/>
      </c>
    </row>
    <row r="688" spans="6:8">
      <c r="F688" s="109" t="str">
        <f>TEXT(総括表!E690,)</f>
        <v/>
      </c>
      <c r="G688" s="109" t="str">
        <f>総括表!E690&amp;総括表!F690</f>
        <v/>
      </c>
      <c r="H688" s="109" t="str">
        <f>総括表!E690&amp;総括表!F690&amp;総括表!G690</f>
        <v/>
      </c>
    </row>
    <row r="689" spans="6:8">
      <c r="F689" s="109" t="str">
        <f>TEXT(総括表!E691,)</f>
        <v/>
      </c>
      <c r="G689" s="109" t="str">
        <f>総括表!E691&amp;総括表!F691</f>
        <v/>
      </c>
      <c r="H689" s="109" t="str">
        <f>総括表!E691&amp;総括表!F691&amp;総括表!G691</f>
        <v/>
      </c>
    </row>
    <row r="690" spans="6:8">
      <c r="F690" s="109" t="str">
        <f>TEXT(総括表!E692,)</f>
        <v/>
      </c>
      <c r="G690" s="109" t="str">
        <f>総括表!E692&amp;総括表!F692</f>
        <v/>
      </c>
      <c r="H690" s="109" t="str">
        <f>総括表!E692&amp;総括表!F692&amp;総括表!G692</f>
        <v/>
      </c>
    </row>
    <row r="691" spans="6:8">
      <c r="F691" s="109" t="str">
        <f>TEXT(総括表!E693,)</f>
        <v/>
      </c>
      <c r="G691" s="109" t="str">
        <f>総括表!E693&amp;総括表!F693</f>
        <v/>
      </c>
      <c r="H691" s="109" t="str">
        <f>総括表!E693&amp;総括表!F693&amp;総括表!G693</f>
        <v/>
      </c>
    </row>
    <row r="692" spans="6:8">
      <c r="F692" s="109" t="str">
        <f>TEXT(総括表!E694,)</f>
        <v/>
      </c>
      <c r="G692" s="109" t="str">
        <f>総括表!E694&amp;総括表!F694</f>
        <v/>
      </c>
      <c r="H692" s="109" t="str">
        <f>総括表!E694&amp;総括表!F694&amp;総括表!G694</f>
        <v/>
      </c>
    </row>
    <row r="693" spans="6:8">
      <c r="F693" s="109" t="str">
        <f>TEXT(総括表!E695,)</f>
        <v/>
      </c>
      <c r="G693" s="109" t="str">
        <f>総括表!E695&amp;総括表!F695</f>
        <v/>
      </c>
      <c r="H693" s="109" t="str">
        <f>総括表!E695&amp;総括表!F695&amp;総括表!G695</f>
        <v/>
      </c>
    </row>
    <row r="694" spans="6:8">
      <c r="F694" s="109" t="str">
        <f>TEXT(総括表!E696,)</f>
        <v/>
      </c>
      <c r="G694" s="109" t="str">
        <f>総括表!E696&amp;総括表!F696</f>
        <v/>
      </c>
      <c r="H694" s="109" t="str">
        <f>総括表!E696&amp;総括表!F696&amp;総括表!G696</f>
        <v/>
      </c>
    </row>
    <row r="695" spans="6:8">
      <c r="F695" s="109" t="str">
        <f>TEXT(総括表!E697,)</f>
        <v/>
      </c>
      <c r="G695" s="109" t="str">
        <f>総括表!E697&amp;総括表!F697</f>
        <v/>
      </c>
      <c r="H695" s="109" t="str">
        <f>総括表!E697&amp;総括表!F697&amp;総括表!G697</f>
        <v/>
      </c>
    </row>
    <row r="696" spans="6:8">
      <c r="F696" s="109" t="str">
        <f>TEXT(総括表!E698,)</f>
        <v/>
      </c>
      <c r="G696" s="109" t="str">
        <f>総括表!E698&amp;総括表!F698</f>
        <v/>
      </c>
      <c r="H696" s="109" t="str">
        <f>総括表!E698&amp;総括表!F698&amp;総括表!G698</f>
        <v/>
      </c>
    </row>
    <row r="697" spans="6:8">
      <c r="F697" s="109" t="str">
        <f>TEXT(総括表!E699,)</f>
        <v/>
      </c>
      <c r="G697" s="109" t="str">
        <f>総括表!E699&amp;総括表!F699</f>
        <v/>
      </c>
      <c r="H697" s="109" t="str">
        <f>総括表!E699&amp;総括表!F699&amp;総括表!G699</f>
        <v/>
      </c>
    </row>
    <row r="698" spans="6:8">
      <c r="F698" s="109" t="str">
        <f>TEXT(総括表!E700,)</f>
        <v/>
      </c>
      <c r="G698" s="109" t="str">
        <f>総括表!E700&amp;総括表!F700</f>
        <v/>
      </c>
      <c r="H698" s="109" t="str">
        <f>総括表!E700&amp;総括表!F700&amp;総括表!G700</f>
        <v/>
      </c>
    </row>
    <row r="699" spans="6:8">
      <c r="F699" s="109" t="str">
        <f>TEXT(総括表!E701,)</f>
        <v/>
      </c>
      <c r="G699" s="109" t="str">
        <f>総括表!E701&amp;総括表!F701</f>
        <v/>
      </c>
      <c r="H699" s="109" t="str">
        <f>総括表!E701&amp;総括表!F701&amp;総括表!G701</f>
        <v/>
      </c>
    </row>
    <row r="700" spans="6:8">
      <c r="F700" s="109" t="str">
        <f>TEXT(総括表!E702,)</f>
        <v/>
      </c>
      <c r="G700" s="109" t="str">
        <f>総括表!E702&amp;総括表!F702</f>
        <v/>
      </c>
      <c r="H700" s="109" t="str">
        <f>総括表!E702&amp;総括表!F702&amp;総括表!G702</f>
        <v/>
      </c>
    </row>
    <row r="701" spans="6:8">
      <c r="F701" s="109" t="str">
        <f>TEXT(総括表!E703,)</f>
        <v/>
      </c>
      <c r="G701" s="109" t="str">
        <f>総括表!E703&amp;総括表!F703</f>
        <v/>
      </c>
      <c r="H701" s="109" t="str">
        <f>総括表!E703&amp;総括表!F703&amp;総括表!G703</f>
        <v/>
      </c>
    </row>
    <row r="702" spans="6:8">
      <c r="F702" s="109" t="str">
        <f>TEXT(総括表!E704,)</f>
        <v/>
      </c>
      <c r="G702" s="109" t="str">
        <f>総括表!E704&amp;総括表!F704</f>
        <v/>
      </c>
      <c r="H702" s="109" t="str">
        <f>総括表!E704&amp;総括表!F704&amp;総括表!G704</f>
        <v/>
      </c>
    </row>
    <row r="703" spans="6:8">
      <c r="F703" s="109" t="str">
        <f>TEXT(総括表!E705,)</f>
        <v/>
      </c>
      <c r="G703" s="109" t="str">
        <f>総括表!E705&amp;総括表!F705</f>
        <v/>
      </c>
      <c r="H703" s="109" t="str">
        <f>総括表!E705&amp;総括表!F705&amp;総括表!G705</f>
        <v/>
      </c>
    </row>
    <row r="704" spans="6:8">
      <c r="F704" s="109" t="str">
        <f>TEXT(総括表!E706,)</f>
        <v/>
      </c>
      <c r="G704" s="109" t="str">
        <f>総括表!E706&amp;総括表!F706</f>
        <v/>
      </c>
      <c r="H704" s="109" t="str">
        <f>総括表!E706&amp;総括表!F706&amp;総括表!G706</f>
        <v/>
      </c>
    </row>
    <row r="705" spans="6:8">
      <c r="F705" s="109" t="str">
        <f>TEXT(総括表!E707,)</f>
        <v/>
      </c>
      <c r="G705" s="109" t="str">
        <f>総括表!E707&amp;総括表!F707</f>
        <v/>
      </c>
      <c r="H705" s="109" t="str">
        <f>総括表!E707&amp;総括表!F707&amp;総括表!G707</f>
        <v/>
      </c>
    </row>
    <row r="706" spans="6:8">
      <c r="F706" s="109" t="str">
        <f>TEXT(総括表!E708,)</f>
        <v/>
      </c>
      <c r="G706" s="109" t="str">
        <f>総括表!E708&amp;総括表!F708</f>
        <v/>
      </c>
      <c r="H706" s="109" t="str">
        <f>総括表!E708&amp;総括表!F708&amp;総括表!G708</f>
        <v/>
      </c>
    </row>
    <row r="707" spans="6:8">
      <c r="F707" s="109" t="str">
        <f>TEXT(総括表!E709,)</f>
        <v/>
      </c>
      <c r="G707" s="109" t="str">
        <f>総括表!E709&amp;総括表!F709</f>
        <v/>
      </c>
      <c r="H707" s="109" t="str">
        <f>総括表!E709&amp;総括表!F709&amp;総括表!G709</f>
        <v/>
      </c>
    </row>
    <row r="708" spans="6:8">
      <c r="F708" s="109" t="str">
        <f>TEXT(総括表!E710,)</f>
        <v/>
      </c>
      <c r="G708" s="109" t="str">
        <f>総括表!E710&amp;総括表!F710</f>
        <v/>
      </c>
      <c r="H708" s="109" t="str">
        <f>総括表!E710&amp;総括表!F710&amp;総括表!G710</f>
        <v/>
      </c>
    </row>
    <row r="709" spans="6:8">
      <c r="F709" s="109" t="str">
        <f>TEXT(総括表!E711,)</f>
        <v/>
      </c>
      <c r="G709" s="109" t="str">
        <f>総括表!E711&amp;総括表!F711</f>
        <v/>
      </c>
      <c r="H709" s="109" t="str">
        <f>総括表!E711&amp;総括表!F711&amp;総括表!G711</f>
        <v/>
      </c>
    </row>
    <row r="710" spans="6:8">
      <c r="F710" s="109" t="str">
        <f>TEXT(総括表!E712,)</f>
        <v/>
      </c>
      <c r="G710" s="109" t="str">
        <f>総括表!E712&amp;総括表!F712</f>
        <v/>
      </c>
      <c r="H710" s="109" t="str">
        <f>総括表!E712&amp;総括表!F712&amp;総括表!G712</f>
        <v/>
      </c>
    </row>
    <row r="711" spans="6:8">
      <c r="F711" s="109" t="str">
        <f>TEXT(総括表!E713,)</f>
        <v/>
      </c>
      <c r="G711" s="109" t="str">
        <f>総括表!E713&amp;総括表!F713</f>
        <v/>
      </c>
      <c r="H711" s="109" t="str">
        <f>総括表!E713&amp;総括表!F713&amp;総括表!G713</f>
        <v/>
      </c>
    </row>
    <row r="712" spans="6:8">
      <c r="F712" s="109" t="str">
        <f>TEXT(総括表!E714,)</f>
        <v/>
      </c>
      <c r="G712" s="109" t="str">
        <f>総括表!E714&amp;総括表!F714</f>
        <v/>
      </c>
      <c r="H712" s="109" t="str">
        <f>総括表!E714&amp;総括表!F714&amp;総括表!G714</f>
        <v/>
      </c>
    </row>
    <row r="713" spans="6:8">
      <c r="F713" s="109" t="str">
        <f>TEXT(総括表!E715,)</f>
        <v/>
      </c>
      <c r="G713" s="109" t="str">
        <f>総括表!E715&amp;総括表!F715</f>
        <v/>
      </c>
      <c r="H713" s="109" t="str">
        <f>総括表!E715&amp;総括表!F715&amp;総括表!G715</f>
        <v/>
      </c>
    </row>
    <row r="714" spans="6:8">
      <c r="F714" s="109" t="str">
        <f>TEXT(総括表!E716,)</f>
        <v/>
      </c>
      <c r="G714" s="109" t="str">
        <f>総括表!E716&amp;総括表!F716</f>
        <v/>
      </c>
      <c r="H714" s="109" t="str">
        <f>総括表!E716&amp;総括表!F716&amp;総括表!G716</f>
        <v/>
      </c>
    </row>
    <row r="715" spans="6:8">
      <c r="F715" s="109" t="str">
        <f>TEXT(総括表!E717,)</f>
        <v/>
      </c>
      <c r="G715" s="109" t="str">
        <f>総括表!E717&amp;総括表!F717</f>
        <v/>
      </c>
      <c r="H715" s="109" t="str">
        <f>総括表!E717&amp;総括表!F717&amp;総括表!G717</f>
        <v/>
      </c>
    </row>
    <row r="716" spans="6:8">
      <c r="F716" s="109" t="str">
        <f>TEXT(総括表!E718,)</f>
        <v/>
      </c>
      <c r="G716" s="109" t="str">
        <f>総括表!E718&amp;総括表!F718</f>
        <v/>
      </c>
      <c r="H716" s="109" t="str">
        <f>総括表!E718&amp;総括表!F718&amp;総括表!G718</f>
        <v/>
      </c>
    </row>
    <row r="717" spans="6:8">
      <c r="F717" s="109" t="str">
        <f>TEXT(総括表!E719,)</f>
        <v/>
      </c>
      <c r="G717" s="109" t="str">
        <f>総括表!E719&amp;総括表!F719</f>
        <v/>
      </c>
      <c r="H717" s="109" t="str">
        <f>総括表!E719&amp;総括表!F719&amp;総括表!G719</f>
        <v/>
      </c>
    </row>
    <row r="718" spans="6:8">
      <c r="F718" s="109" t="str">
        <f>TEXT(総括表!E720,)</f>
        <v/>
      </c>
      <c r="G718" s="109" t="str">
        <f>総括表!E720&amp;総括表!F720</f>
        <v/>
      </c>
      <c r="H718" s="109" t="str">
        <f>総括表!E720&amp;総括表!F720&amp;総括表!G720</f>
        <v/>
      </c>
    </row>
    <row r="719" spans="6:8">
      <c r="F719" s="109" t="str">
        <f>TEXT(総括表!E721,)</f>
        <v/>
      </c>
      <c r="G719" s="109" t="str">
        <f>総括表!E721&amp;総括表!F721</f>
        <v/>
      </c>
      <c r="H719" s="109" t="str">
        <f>総括表!E721&amp;総括表!F721&amp;総括表!G721</f>
        <v/>
      </c>
    </row>
    <row r="720" spans="6:8">
      <c r="F720" s="109" t="str">
        <f>TEXT(総括表!E722,)</f>
        <v/>
      </c>
      <c r="G720" s="109" t="str">
        <f>総括表!E722&amp;総括表!F722</f>
        <v/>
      </c>
      <c r="H720" s="109" t="str">
        <f>総括表!E722&amp;総括表!F722&amp;総括表!G722</f>
        <v/>
      </c>
    </row>
    <row r="721" spans="6:8">
      <c r="F721" s="109" t="str">
        <f>TEXT(総括表!E723,)</f>
        <v/>
      </c>
      <c r="G721" s="109" t="str">
        <f>総括表!E723&amp;総括表!F723</f>
        <v/>
      </c>
      <c r="H721" s="109" t="str">
        <f>総括表!E723&amp;総括表!F723&amp;総括表!G723</f>
        <v/>
      </c>
    </row>
    <row r="722" spans="6:8">
      <c r="F722" s="109" t="str">
        <f>TEXT(総括表!E724,)</f>
        <v/>
      </c>
      <c r="G722" s="109" t="str">
        <f>総括表!E724&amp;総括表!F724</f>
        <v/>
      </c>
      <c r="H722" s="109" t="str">
        <f>総括表!E724&amp;総括表!F724&amp;総括表!G724</f>
        <v/>
      </c>
    </row>
    <row r="723" spans="6:8">
      <c r="F723" s="109" t="str">
        <f>TEXT(総括表!E725,)</f>
        <v/>
      </c>
      <c r="G723" s="109" t="str">
        <f>総括表!E725&amp;総括表!F725</f>
        <v/>
      </c>
      <c r="H723" s="109" t="str">
        <f>総括表!E725&amp;総括表!F725&amp;総括表!G725</f>
        <v/>
      </c>
    </row>
    <row r="724" spans="6:8">
      <c r="F724" s="109" t="str">
        <f>TEXT(総括表!E726,)</f>
        <v/>
      </c>
      <c r="G724" s="109" t="str">
        <f>総括表!E726&amp;総括表!F726</f>
        <v/>
      </c>
      <c r="H724" s="109" t="str">
        <f>総括表!E726&amp;総括表!F726&amp;総括表!G726</f>
        <v/>
      </c>
    </row>
    <row r="725" spans="6:8">
      <c r="F725" s="109" t="str">
        <f>TEXT(総括表!E727,)</f>
        <v/>
      </c>
      <c r="G725" s="109" t="str">
        <f>総括表!E727&amp;総括表!F727</f>
        <v/>
      </c>
      <c r="H725" s="109" t="str">
        <f>総括表!E727&amp;総括表!F727&amp;総括表!G727</f>
        <v/>
      </c>
    </row>
    <row r="726" spans="6:8">
      <c r="F726" s="109" t="str">
        <f>TEXT(総括表!E728,)</f>
        <v/>
      </c>
      <c r="G726" s="109" t="str">
        <f>総括表!E728&amp;総括表!F728</f>
        <v/>
      </c>
      <c r="H726" s="109" t="str">
        <f>総括表!E728&amp;総括表!F728&amp;総括表!G728</f>
        <v/>
      </c>
    </row>
    <row r="727" spans="6:8">
      <c r="F727" s="109" t="str">
        <f>TEXT(総括表!E729,)</f>
        <v/>
      </c>
      <c r="G727" s="109" t="str">
        <f>総括表!E729&amp;総括表!F729</f>
        <v/>
      </c>
      <c r="H727" s="109" t="str">
        <f>総括表!E729&amp;総括表!F729&amp;総括表!G729</f>
        <v/>
      </c>
    </row>
    <row r="728" spans="6:8">
      <c r="F728" s="109" t="str">
        <f>TEXT(総括表!E730,)</f>
        <v/>
      </c>
      <c r="G728" s="109" t="str">
        <f>総括表!E730&amp;総括表!F730</f>
        <v/>
      </c>
      <c r="H728" s="109" t="str">
        <f>総括表!E730&amp;総括表!F730&amp;総括表!G730</f>
        <v/>
      </c>
    </row>
    <row r="729" spans="6:8">
      <c r="F729" s="109" t="str">
        <f>TEXT(総括表!E731,)</f>
        <v/>
      </c>
      <c r="G729" s="109" t="str">
        <f>総括表!E731&amp;総括表!F731</f>
        <v/>
      </c>
      <c r="H729" s="109" t="str">
        <f>総括表!E731&amp;総括表!F731&amp;総括表!G731</f>
        <v/>
      </c>
    </row>
    <row r="730" spans="6:8">
      <c r="F730" s="109" t="str">
        <f>TEXT(総括表!E732,)</f>
        <v/>
      </c>
      <c r="G730" s="109" t="str">
        <f>総括表!E732&amp;総括表!F732</f>
        <v/>
      </c>
      <c r="H730" s="109" t="str">
        <f>総括表!E732&amp;総括表!F732&amp;総括表!G732</f>
        <v/>
      </c>
    </row>
    <row r="731" spans="6:8">
      <c r="F731" s="109" t="str">
        <f>TEXT(総括表!E733,)</f>
        <v/>
      </c>
      <c r="G731" s="109" t="str">
        <f>総括表!E733&amp;総括表!F733</f>
        <v/>
      </c>
      <c r="H731" s="109" t="str">
        <f>総括表!E733&amp;総括表!F733&amp;総括表!G733</f>
        <v/>
      </c>
    </row>
    <row r="732" spans="6:8">
      <c r="F732" s="109" t="str">
        <f>TEXT(総括表!E734,)</f>
        <v/>
      </c>
      <c r="G732" s="109" t="str">
        <f>総括表!E734&amp;総括表!F734</f>
        <v/>
      </c>
      <c r="H732" s="109" t="str">
        <f>総括表!E734&amp;総括表!F734&amp;総括表!G734</f>
        <v/>
      </c>
    </row>
  </sheetData>
  <sheetProtection password="C15A" sheet="1" formatCells="0" formatColumns="0" formatRows="0" insertColumns="0" insertRows="0" insertHyperlinks="0" deleteColumns="0" deleteRows="0" sort="0" autoFilter="0" pivotTables="0"/>
  <phoneticPr fontId="3"/>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3" sqref="B3:C3"/>
    </sheetView>
  </sheetViews>
  <sheetFormatPr defaultRowHeight="13.5"/>
  <cols>
    <col min="1" max="1" width="37.25" style="140" customWidth="1"/>
    <col min="2" max="2" width="21.75" style="141" customWidth="1"/>
    <col min="3" max="3" width="10.625" style="141" customWidth="1"/>
    <col min="4" max="4" width="10.625" style="140" customWidth="1"/>
    <col min="5" max="5" width="17.125" style="133" customWidth="1"/>
    <col min="6" max="6" width="17.125" style="134" customWidth="1"/>
    <col min="7" max="7" width="16.25" style="134" customWidth="1"/>
    <col min="8" max="8" width="19.125" style="109" customWidth="1"/>
    <col min="9" max="9" width="60.5" style="139" customWidth="1"/>
    <col min="10" max="16384" width="9" style="139"/>
  </cols>
  <sheetData>
    <row r="1" spans="1:8" s="105" customFormat="1" ht="55.5" customHeight="1" thickBot="1">
      <c r="A1" s="96" t="s">
        <v>147</v>
      </c>
      <c r="B1" s="97" t="s">
        <v>181</v>
      </c>
      <c r="C1" s="97" t="s">
        <v>144</v>
      </c>
      <c r="D1" s="98" t="s">
        <v>146</v>
      </c>
      <c r="E1" s="97" t="s">
        <v>145</v>
      </c>
      <c r="F1" s="97" t="s">
        <v>148</v>
      </c>
      <c r="G1" s="99" t="s">
        <v>162</v>
      </c>
      <c r="H1" s="100" t="s">
        <v>161</v>
      </c>
    </row>
    <row r="2" spans="1:8" s="135" customFormat="1" ht="24" customHeight="1" thickBot="1">
      <c r="A2" s="90"/>
      <c r="B2" s="91"/>
      <c r="C2" s="91"/>
      <c r="D2" s="92"/>
      <c r="E2" s="101">
        <f>B2*C2</f>
        <v>0</v>
      </c>
      <c r="F2" s="102" t="str">
        <f>TEXT(A2&amp;"＠"&amp;B2&amp;"×"&amp;C2&amp;D2&amp;"＝"&amp;E2&amp;"円","#")</f>
        <v>＠×＝0円</v>
      </c>
      <c r="G2" s="103" t="str">
        <f>IF('1'!$E2=0,"",'1'!$F2)</f>
        <v/>
      </c>
      <c r="H2" s="104" t="str">
        <f>'1'!$G2&amp;CHAR(10)&amp;G3&amp;CHAR(10)&amp;G4&amp;CHAR(10)&amp;G5&amp;CHAR(10)&amp;G6&amp;CHAR(10)&amp;G7&amp;CHAR(10)&amp;G8&amp;CHAR(10)&amp;G9&amp;CHAR(10)&amp;G10&amp;CHAR(10)&amp;G11</f>
        <v xml:space="preserve">
</v>
      </c>
    </row>
    <row r="3" spans="1:8" s="135" customFormat="1" ht="24" customHeight="1">
      <c r="A3" s="61"/>
      <c r="B3" s="63"/>
      <c r="C3" s="62"/>
      <c r="D3" s="92"/>
      <c r="E3" s="101">
        <f t="shared" ref="E3:E11" si="0">B3*C3</f>
        <v>0</v>
      </c>
      <c r="F3" s="102" t="str">
        <f t="shared" ref="F3:F11" si="1">TEXT(A3&amp;"＠"&amp;B3&amp;"×"&amp;C3&amp;D3&amp;"＝"&amp;E3&amp;"円","#")</f>
        <v>＠×＝0円</v>
      </c>
      <c r="G3" s="103" t="str">
        <f>IF('1'!$E3=0,"",'1'!$F3)</f>
        <v/>
      </c>
      <c r="H3" s="105"/>
    </row>
    <row r="4" spans="1:8" s="135" customFormat="1" ht="24" customHeight="1">
      <c r="A4" s="61"/>
      <c r="B4" s="63"/>
      <c r="C4" s="62"/>
      <c r="D4" s="92"/>
      <c r="E4" s="101">
        <f t="shared" si="0"/>
        <v>0</v>
      </c>
      <c r="F4" s="102" t="str">
        <f t="shared" si="1"/>
        <v>＠×＝0円</v>
      </c>
      <c r="G4" s="103" t="str">
        <f>IF('1'!$E4=0,"",'1'!$F4)</f>
        <v/>
      </c>
      <c r="H4" s="105"/>
    </row>
    <row r="5" spans="1:8" s="135" customFormat="1" ht="24" customHeight="1">
      <c r="A5" s="61"/>
      <c r="B5" s="63"/>
      <c r="C5" s="62"/>
      <c r="D5" s="92"/>
      <c r="E5" s="101">
        <f t="shared" si="0"/>
        <v>0</v>
      </c>
      <c r="F5" s="102" t="str">
        <f t="shared" si="1"/>
        <v>＠×＝0円</v>
      </c>
      <c r="G5" s="103" t="str">
        <f>IF('1'!$E5=0,"",'1'!$F5)</f>
        <v/>
      </c>
      <c r="H5" s="105"/>
    </row>
    <row r="6" spans="1:8" s="135" customFormat="1" ht="24" customHeight="1">
      <c r="A6" s="61"/>
      <c r="B6" s="63"/>
      <c r="C6" s="62"/>
      <c r="D6" s="92"/>
      <c r="E6" s="101">
        <f>B6*C6</f>
        <v>0</v>
      </c>
      <c r="F6" s="102" t="str">
        <f t="shared" si="1"/>
        <v>＠×＝0円</v>
      </c>
      <c r="G6" s="103" t="str">
        <f>IF('1'!$E6=0,"",'1'!$F6)</f>
        <v/>
      </c>
      <c r="H6" s="105"/>
    </row>
    <row r="7" spans="1:8" s="135" customFormat="1" ht="24" customHeight="1">
      <c r="A7" s="61"/>
      <c r="B7" s="63"/>
      <c r="C7" s="62"/>
      <c r="D7" s="92"/>
      <c r="E7" s="101">
        <f t="shared" si="0"/>
        <v>0</v>
      </c>
      <c r="F7" s="102" t="str">
        <f t="shared" si="1"/>
        <v>＠×＝0円</v>
      </c>
      <c r="G7" s="103" t="str">
        <f>IF('1'!$E7=0,"",'1'!$F7)</f>
        <v/>
      </c>
      <c r="H7" s="105"/>
    </row>
    <row r="8" spans="1:8" s="135" customFormat="1" ht="24" customHeight="1">
      <c r="A8" s="61"/>
      <c r="B8" s="63"/>
      <c r="C8" s="62"/>
      <c r="D8" s="92"/>
      <c r="E8" s="101">
        <f t="shared" si="0"/>
        <v>0</v>
      </c>
      <c r="F8" s="102" t="str">
        <f t="shared" si="1"/>
        <v>＠×＝0円</v>
      </c>
      <c r="G8" s="103" t="str">
        <f>IF('1'!$E8=0,"",'1'!$F8)</f>
        <v/>
      </c>
      <c r="H8" s="105"/>
    </row>
    <row r="9" spans="1:8" s="135" customFormat="1" ht="24" customHeight="1">
      <c r="A9" s="61"/>
      <c r="B9" s="63"/>
      <c r="C9" s="62"/>
      <c r="D9" s="92"/>
      <c r="E9" s="101">
        <f t="shared" si="0"/>
        <v>0</v>
      </c>
      <c r="F9" s="102" t="str">
        <f t="shared" si="1"/>
        <v>＠×＝0円</v>
      </c>
      <c r="G9" s="103" t="str">
        <f>IF('1'!$E9=0,"",'1'!$F9)</f>
        <v/>
      </c>
      <c r="H9" s="105"/>
    </row>
    <row r="10" spans="1:8" s="135" customFormat="1" ht="24" customHeight="1">
      <c r="A10" s="61"/>
      <c r="B10" s="63"/>
      <c r="C10" s="62"/>
      <c r="D10" s="92"/>
      <c r="E10" s="101">
        <f t="shared" si="0"/>
        <v>0</v>
      </c>
      <c r="F10" s="102" t="str">
        <f t="shared" si="1"/>
        <v>＠×＝0円</v>
      </c>
      <c r="G10" s="103" t="str">
        <f>IF('1'!$E10=0,"",'1'!$F10)</f>
        <v/>
      </c>
      <c r="H10" s="105"/>
    </row>
    <row r="11" spans="1:8" s="135" customFormat="1" ht="24" customHeight="1" thickBot="1">
      <c r="A11" s="61"/>
      <c r="B11" s="63"/>
      <c r="C11" s="62"/>
      <c r="D11" s="92"/>
      <c r="E11" s="101">
        <f t="shared" si="0"/>
        <v>0</v>
      </c>
      <c r="F11" s="102" t="str">
        <f t="shared" si="1"/>
        <v>＠×＝0円</v>
      </c>
      <c r="G11" s="103" t="str">
        <f>IF('1'!$E11=0,"",'1'!$F11)</f>
        <v/>
      </c>
      <c r="H11" s="105"/>
    </row>
    <row r="12" spans="1:8" ht="14.25" thickTop="1">
      <c r="A12" s="136"/>
      <c r="B12" s="137"/>
      <c r="C12" s="137"/>
      <c r="D12" s="138"/>
      <c r="E12" s="106">
        <f>SUM('1'!$E$2:$E$11)</f>
        <v>0</v>
      </c>
      <c r="F12" s="107"/>
      <c r="G12" s="108"/>
    </row>
  </sheetData>
  <sheetProtection password="C15A" sheet="1" objects="1" scenarios="1"/>
  <phoneticPr fontId="3"/>
  <pageMargins left="0.7" right="0.7" top="0.75" bottom="0.75" header="0.3" footer="0.3"/>
  <pageSetup paperSize="9" orientation="portrait" copies="0"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8" sqref="C8"/>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76"/>
      <c r="B2" s="77"/>
      <c r="C2" s="77"/>
      <c r="D2" s="78"/>
      <c r="E2" s="101">
        <f>B2*C2</f>
        <v>0</v>
      </c>
      <c r="F2" s="102" t="str">
        <f>TEXT(A2&amp;"＠"&amp;B2&amp;"×"&amp;C2&amp;D2&amp;"＝"&amp;E2&amp;"円","#")</f>
        <v>＠×＝0円</v>
      </c>
      <c r="G2" s="103" t="str">
        <f>IF('2'!$E2=0,"",'2'!$F2)</f>
        <v/>
      </c>
      <c r="H2" s="104" t="str">
        <f>'2'!$G2&amp;CHAR(10)&amp;G3&amp;CHAR(10)&amp;G4&amp;CHAR(10)&amp;G5&amp;CHAR(10)&amp;G6&amp;CHAR(10)&amp;G7&amp;CHAR(10)&amp;G8&amp;CHAR(10)&amp;G9&amp;CHAR(10)&amp;G10&amp;CHAR(10)&amp;G11</f>
        <v xml:space="preserve">
</v>
      </c>
    </row>
    <row r="3" spans="1:8" s="17" customFormat="1" ht="24" customHeight="1">
      <c r="A3" s="76"/>
      <c r="B3" s="77"/>
      <c r="C3" s="77"/>
      <c r="D3" s="78"/>
      <c r="E3" s="101">
        <f t="shared" ref="E3:E11" si="0">B3*C3</f>
        <v>0</v>
      </c>
      <c r="F3" s="102" t="str">
        <f t="shared" ref="F3:F11" si="1">TEXT(A3&amp;"＠"&amp;B3&amp;"×"&amp;C3&amp;D3&amp;"＝"&amp;E3&amp;"円","#")</f>
        <v>＠×＝0円</v>
      </c>
      <c r="G3" s="103" t="str">
        <f>IF('2'!$E3=0,"",'2'!$F3)</f>
        <v/>
      </c>
      <c r="H3" s="105"/>
    </row>
    <row r="4" spans="1:8" s="17" customFormat="1" ht="24" customHeight="1">
      <c r="A4" s="76"/>
      <c r="B4" s="77"/>
      <c r="C4" s="77"/>
      <c r="D4" s="78"/>
      <c r="E4" s="101">
        <f t="shared" si="0"/>
        <v>0</v>
      </c>
      <c r="F4" s="102" t="str">
        <f t="shared" si="1"/>
        <v>＠×＝0円</v>
      </c>
      <c r="G4" s="103" t="str">
        <f>IF('2'!$E4=0,"",'2'!$F4)</f>
        <v/>
      </c>
      <c r="H4" s="105"/>
    </row>
    <row r="5" spans="1:8" s="17" customFormat="1" ht="24" customHeight="1">
      <c r="A5" s="45"/>
      <c r="B5" s="46"/>
      <c r="C5" s="46"/>
      <c r="D5" s="47"/>
      <c r="E5" s="101">
        <f t="shared" si="0"/>
        <v>0</v>
      </c>
      <c r="F5" s="102" t="str">
        <f t="shared" si="1"/>
        <v>＠×＝0円</v>
      </c>
      <c r="G5" s="103" t="str">
        <f>IF('2'!$E5=0,"",'2'!$F5)</f>
        <v/>
      </c>
      <c r="H5" s="105"/>
    </row>
    <row r="6" spans="1:8" s="17" customFormat="1" ht="24" customHeight="1">
      <c r="A6" s="45"/>
      <c r="B6" s="46"/>
      <c r="C6" s="46"/>
      <c r="D6" s="47"/>
      <c r="E6" s="101">
        <f t="shared" si="0"/>
        <v>0</v>
      </c>
      <c r="F6" s="102" t="str">
        <f t="shared" si="1"/>
        <v>＠×＝0円</v>
      </c>
      <c r="G6" s="103" t="str">
        <f>IF('2'!$E6=0,"",'2'!$F6)</f>
        <v/>
      </c>
      <c r="H6" s="105"/>
    </row>
    <row r="7" spans="1:8" s="17" customFormat="1" ht="24" customHeight="1">
      <c r="A7" s="45"/>
      <c r="B7" s="46"/>
      <c r="C7" s="46"/>
      <c r="D7" s="47"/>
      <c r="E7" s="101">
        <f t="shared" si="0"/>
        <v>0</v>
      </c>
      <c r="F7" s="102" t="str">
        <f t="shared" si="1"/>
        <v>＠×＝0円</v>
      </c>
      <c r="G7" s="103" t="str">
        <f>IF('2'!$E7=0,"",'2'!$F7)</f>
        <v/>
      </c>
      <c r="H7" s="105"/>
    </row>
    <row r="8" spans="1:8" s="17" customFormat="1" ht="24" customHeight="1">
      <c r="A8" s="45"/>
      <c r="B8" s="46"/>
      <c r="C8" s="46"/>
      <c r="D8" s="47"/>
      <c r="E8" s="101">
        <f t="shared" si="0"/>
        <v>0</v>
      </c>
      <c r="F8" s="102" t="str">
        <f t="shared" si="1"/>
        <v>＠×＝0円</v>
      </c>
      <c r="G8" s="103" t="str">
        <f>IF('2'!$E8=0,"",'2'!$F8)</f>
        <v/>
      </c>
      <c r="H8" s="105"/>
    </row>
    <row r="9" spans="1:8" s="17" customFormat="1" ht="24" customHeight="1">
      <c r="A9" s="45"/>
      <c r="B9" s="46"/>
      <c r="C9" s="46"/>
      <c r="D9" s="47"/>
      <c r="E9" s="101">
        <f t="shared" si="0"/>
        <v>0</v>
      </c>
      <c r="F9" s="102" t="str">
        <f t="shared" si="1"/>
        <v>＠×＝0円</v>
      </c>
      <c r="G9" s="103" t="str">
        <f>IF('2'!$E9=0,"",'2'!$F9)</f>
        <v/>
      </c>
      <c r="H9" s="105"/>
    </row>
    <row r="10" spans="1:8" s="17" customFormat="1" ht="24" customHeight="1">
      <c r="A10" s="45"/>
      <c r="B10" s="46"/>
      <c r="C10" s="46"/>
      <c r="D10" s="47"/>
      <c r="E10" s="101">
        <f t="shared" si="0"/>
        <v>0</v>
      </c>
      <c r="F10" s="102" t="str">
        <f t="shared" si="1"/>
        <v>＠×＝0円</v>
      </c>
      <c r="G10" s="103" t="str">
        <f>IF('2'!$E10=0,"",'2'!$F10)</f>
        <v/>
      </c>
      <c r="H10" s="105"/>
    </row>
    <row r="11" spans="1:8" s="17" customFormat="1" ht="24" customHeight="1" thickBot="1">
      <c r="A11" s="45"/>
      <c r="B11" s="46"/>
      <c r="C11" s="46"/>
      <c r="D11" s="47"/>
      <c r="E11" s="101">
        <f t="shared" si="0"/>
        <v>0</v>
      </c>
      <c r="F11" s="102" t="str">
        <f t="shared" si="1"/>
        <v>＠×＝0円</v>
      </c>
      <c r="G11" s="103" t="str">
        <f>IF('2'!$E11=0,"",'2'!$F11)</f>
        <v/>
      </c>
      <c r="H11" s="105"/>
    </row>
    <row r="12" spans="1:8" ht="14.25" thickTop="1">
      <c r="A12" s="32"/>
      <c r="B12" s="30"/>
      <c r="C12" s="30"/>
      <c r="D12" s="31"/>
      <c r="E12" s="106">
        <f>SUM('2'!$E$2:$E$11)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B2" sqref="B2"/>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IF('3'!$E2=0,"",'3'!$F2)</f>
        <v/>
      </c>
      <c r="H2" s="104" t="str">
        <f>'3'!$G2&amp;CHAR(10)&amp;G3&amp;CHAR(10)&amp;G4&amp;CHAR(10)&amp;G5&amp;CHAR(10)&amp;G6&amp;CHAR(10)&amp;G7&amp;CHAR(10)&amp;G8&amp;CHAR(10)&amp;G9&amp;CHAR(10)&amp;G10&amp;CHAR(10)&amp;G11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IF('3'!$E3=0,"",'3'!$F3)</f>
        <v/>
      </c>
      <c r="H3" s="105"/>
    </row>
    <row r="4" spans="1:8" s="17" customFormat="1" ht="24" customHeight="1">
      <c r="A4" s="90"/>
      <c r="B4" s="91"/>
      <c r="C4" s="91"/>
      <c r="D4" s="92"/>
      <c r="E4" s="101">
        <f t="shared" si="0"/>
        <v>0</v>
      </c>
      <c r="F4" s="102" t="str">
        <f t="shared" si="1"/>
        <v>＠×＝0円</v>
      </c>
      <c r="G4" s="103" t="str">
        <f>IF('3'!$E4=0,"",'3'!$F4)</f>
        <v/>
      </c>
      <c r="H4" s="105"/>
    </row>
    <row r="5" spans="1:8" s="17" customFormat="1" ht="24" customHeight="1">
      <c r="A5" s="90"/>
      <c r="B5" s="91"/>
      <c r="C5" s="91"/>
      <c r="D5" s="92"/>
      <c r="E5" s="101">
        <f t="shared" si="0"/>
        <v>0</v>
      </c>
      <c r="F5" s="102" t="str">
        <f t="shared" si="1"/>
        <v>＠×＝0円</v>
      </c>
      <c r="G5" s="103" t="str">
        <f>IF('3'!$E5=0,"",'3'!$F5)</f>
        <v/>
      </c>
      <c r="H5" s="105"/>
    </row>
    <row r="6" spans="1:8" s="17" customFormat="1" ht="24" customHeight="1">
      <c r="A6" s="90"/>
      <c r="B6" s="91"/>
      <c r="C6" s="91"/>
      <c r="D6" s="92"/>
      <c r="E6" s="101">
        <f t="shared" si="0"/>
        <v>0</v>
      </c>
      <c r="F6" s="102" t="str">
        <f t="shared" si="1"/>
        <v>＠×＝0円</v>
      </c>
      <c r="G6" s="103" t="str">
        <f>IF('3'!$E6=0,"",'3'!$F6)</f>
        <v/>
      </c>
      <c r="H6" s="105"/>
    </row>
    <row r="7" spans="1:8" s="17" customFormat="1" ht="24" customHeight="1">
      <c r="A7" s="45"/>
      <c r="B7" s="46"/>
      <c r="C7" s="46"/>
      <c r="D7" s="47"/>
      <c r="E7" s="101">
        <f t="shared" si="0"/>
        <v>0</v>
      </c>
      <c r="F7" s="102" t="str">
        <f t="shared" si="1"/>
        <v>＠×＝0円</v>
      </c>
      <c r="G7" s="103" t="str">
        <f>IF('3'!$E7=0,"",'3'!$F7)</f>
        <v/>
      </c>
      <c r="H7" s="105"/>
    </row>
    <row r="8" spans="1:8" s="17" customFormat="1" ht="24" customHeight="1">
      <c r="A8" s="45"/>
      <c r="B8" s="46"/>
      <c r="C8" s="46"/>
      <c r="D8" s="47"/>
      <c r="E8" s="101">
        <f t="shared" si="0"/>
        <v>0</v>
      </c>
      <c r="F8" s="102" t="str">
        <f t="shared" si="1"/>
        <v>＠×＝0円</v>
      </c>
      <c r="G8" s="103" t="str">
        <f>IF('3'!$E8=0,"",'3'!$F8)</f>
        <v/>
      </c>
      <c r="H8" s="105"/>
    </row>
    <row r="9" spans="1:8" s="17" customFormat="1" ht="24" customHeight="1">
      <c r="A9" s="45"/>
      <c r="B9" s="46"/>
      <c r="C9" s="46"/>
      <c r="D9" s="47"/>
      <c r="E9" s="101">
        <f t="shared" si="0"/>
        <v>0</v>
      </c>
      <c r="F9" s="102" t="str">
        <f t="shared" si="1"/>
        <v>＠×＝0円</v>
      </c>
      <c r="G9" s="103" t="str">
        <f>IF('3'!$E9=0,"",'3'!$F9)</f>
        <v/>
      </c>
      <c r="H9" s="105"/>
    </row>
    <row r="10" spans="1:8" s="17" customFormat="1" ht="24" customHeight="1">
      <c r="A10" s="45"/>
      <c r="B10" s="46"/>
      <c r="C10" s="46"/>
      <c r="D10" s="47"/>
      <c r="E10" s="101">
        <f t="shared" si="0"/>
        <v>0</v>
      </c>
      <c r="F10" s="102" t="str">
        <f t="shared" si="1"/>
        <v>＠×＝0円</v>
      </c>
      <c r="G10" s="103" t="str">
        <f>IF('3'!$E10=0,"",'3'!$F10)</f>
        <v/>
      </c>
      <c r="H10" s="105"/>
    </row>
    <row r="11" spans="1:8" s="17" customFormat="1" ht="24" customHeight="1" thickBot="1">
      <c r="A11" s="45"/>
      <c r="B11" s="46"/>
      <c r="C11" s="46"/>
      <c r="D11" s="47"/>
      <c r="E11" s="101">
        <f t="shared" si="0"/>
        <v>0</v>
      </c>
      <c r="F11" s="102" t="str">
        <f t="shared" si="1"/>
        <v>＠×＝0円</v>
      </c>
      <c r="G11" s="103" t="str">
        <f>IF('3'!$E11=0,"",'3'!$F11)</f>
        <v/>
      </c>
      <c r="H11" s="105"/>
    </row>
    <row r="12" spans="1:8" ht="14.25" thickTop="1">
      <c r="A12" s="32"/>
      <c r="B12" s="30"/>
      <c r="C12" s="30"/>
      <c r="D12" s="31"/>
      <c r="E12" s="106">
        <f>SUM('3'!$E$2:$E$11)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3" sqref="A3"/>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IF('4'!$E2=0,"",'4'!$F2)</f>
        <v/>
      </c>
      <c r="H2" s="104" t="str">
        <f>'4'!$G2&amp;CHAR(10)&amp;G3&amp;CHAR(10)&amp;G4&amp;CHAR(10)&amp;G5&amp;CHAR(10)&amp;G6&amp;CHAR(10)&amp;G7&amp;CHAR(10)&amp;G8&amp;CHAR(10)&amp;G9&amp;CHAR(10)&amp;G10&amp;CHAR(10)&amp;G11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IF('4'!$E3=0,"",'4'!$F3)</f>
        <v/>
      </c>
      <c r="H3" s="105"/>
    </row>
    <row r="4" spans="1:8" s="17" customFormat="1" ht="24" customHeight="1">
      <c r="A4" s="90"/>
      <c r="B4" s="91"/>
      <c r="C4" s="91"/>
      <c r="D4" s="92"/>
      <c r="E4" s="101">
        <f t="shared" si="0"/>
        <v>0</v>
      </c>
      <c r="F4" s="102" t="str">
        <f t="shared" si="1"/>
        <v>＠×＝0円</v>
      </c>
      <c r="G4" s="103" t="str">
        <f>IF('4'!$E4=0,"",'4'!$F4)</f>
        <v/>
      </c>
      <c r="H4" s="105"/>
    </row>
    <row r="5" spans="1:8" s="17" customFormat="1" ht="24" customHeight="1">
      <c r="A5" s="90"/>
      <c r="B5" s="91"/>
      <c r="C5" s="91"/>
      <c r="D5" s="92"/>
      <c r="E5" s="101">
        <f t="shared" si="0"/>
        <v>0</v>
      </c>
      <c r="F5" s="102" t="str">
        <f t="shared" si="1"/>
        <v>＠×＝0円</v>
      </c>
      <c r="G5" s="103" t="str">
        <f>IF('4'!$E5=0,"",'4'!$F5)</f>
        <v/>
      </c>
      <c r="H5" s="105"/>
    </row>
    <row r="6" spans="1:8" s="17" customFormat="1" ht="24" customHeight="1">
      <c r="A6" s="45"/>
      <c r="B6" s="46"/>
      <c r="C6" s="46"/>
      <c r="D6" s="47"/>
      <c r="E6" s="101">
        <f t="shared" si="0"/>
        <v>0</v>
      </c>
      <c r="F6" s="102" t="str">
        <f t="shared" si="1"/>
        <v>＠×＝0円</v>
      </c>
      <c r="G6" s="103" t="str">
        <f>IF('4'!$E6=0,"",'4'!$F6)</f>
        <v/>
      </c>
      <c r="H6" s="105"/>
    </row>
    <row r="7" spans="1:8" s="17" customFormat="1" ht="24" customHeight="1">
      <c r="A7" s="45"/>
      <c r="B7" s="46"/>
      <c r="C7" s="46"/>
      <c r="D7" s="47"/>
      <c r="E7" s="101">
        <f t="shared" si="0"/>
        <v>0</v>
      </c>
      <c r="F7" s="102" t="str">
        <f t="shared" si="1"/>
        <v>＠×＝0円</v>
      </c>
      <c r="G7" s="103" t="str">
        <f>IF('4'!$E7=0,"",'4'!$F7)</f>
        <v/>
      </c>
      <c r="H7" s="105"/>
    </row>
    <row r="8" spans="1:8" s="17" customFormat="1" ht="24" customHeight="1">
      <c r="A8" s="45"/>
      <c r="B8" s="46"/>
      <c r="C8" s="46"/>
      <c r="D8" s="47"/>
      <c r="E8" s="101">
        <f t="shared" si="0"/>
        <v>0</v>
      </c>
      <c r="F8" s="102" t="str">
        <f t="shared" si="1"/>
        <v>＠×＝0円</v>
      </c>
      <c r="G8" s="103" t="str">
        <f>IF('4'!$E8=0,"",'4'!$F8)</f>
        <v/>
      </c>
      <c r="H8" s="105"/>
    </row>
    <row r="9" spans="1:8" s="17" customFormat="1" ht="24" customHeight="1">
      <c r="A9" s="45"/>
      <c r="B9" s="46"/>
      <c r="C9" s="46"/>
      <c r="D9" s="47"/>
      <c r="E9" s="101">
        <f t="shared" si="0"/>
        <v>0</v>
      </c>
      <c r="F9" s="102" t="str">
        <f t="shared" si="1"/>
        <v>＠×＝0円</v>
      </c>
      <c r="G9" s="103" t="str">
        <f>IF('4'!$E9=0,"",'4'!$F9)</f>
        <v/>
      </c>
      <c r="H9" s="105"/>
    </row>
    <row r="10" spans="1:8" s="17" customFormat="1" ht="24" customHeight="1">
      <c r="A10" s="45"/>
      <c r="B10" s="46"/>
      <c r="C10" s="46"/>
      <c r="D10" s="47"/>
      <c r="E10" s="101">
        <f t="shared" si="0"/>
        <v>0</v>
      </c>
      <c r="F10" s="102" t="str">
        <f t="shared" si="1"/>
        <v>＠×＝0円</v>
      </c>
      <c r="G10" s="103" t="str">
        <f>IF('4'!$E10=0,"",'4'!$F10)</f>
        <v/>
      </c>
      <c r="H10" s="105"/>
    </row>
    <row r="11" spans="1:8" s="17" customFormat="1" ht="24" customHeight="1" thickBot="1">
      <c r="A11" s="45"/>
      <c r="B11" s="46"/>
      <c r="C11" s="46"/>
      <c r="D11" s="47"/>
      <c r="E11" s="101">
        <f t="shared" si="0"/>
        <v>0</v>
      </c>
      <c r="F11" s="102" t="str">
        <f t="shared" si="1"/>
        <v>＠×＝0円</v>
      </c>
      <c r="G11" s="103" t="str">
        <f>IF('4'!$E11=0,"",'4'!$F11)</f>
        <v/>
      </c>
      <c r="H11" s="105"/>
    </row>
    <row r="12" spans="1:8" ht="14.25" thickTop="1">
      <c r="A12" s="32"/>
      <c r="B12" s="30"/>
      <c r="C12" s="30"/>
      <c r="D12" s="31"/>
      <c r="E12" s="106">
        <f>SUM('4'!$E$2:$E$11)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C3" sqref="C3"/>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IF('5'!$E2=0,"",'5'!$F2)</f>
        <v/>
      </c>
      <c r="H2" s="104" t="str">
        <f>'5'!$G2&amp;CHAR(10)&amp;G3&amp;CHAR(10)&amp;G4&amp;CHAR(10)&amp;G5&amp;CHAR(10)&amp;G6&amp;CHAR(10)&amp;G7&amp;CHAR(10)&amp;G8&amp;CHAR(10)&amp;G9&amp;CHAR(10)&amp;G10&amp;CHAR(10)&amp;G11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IF('5'!$E3=0,"",'5'!$F3)</f>
        <v/>
      </c>
      <c r="H3" s="105"/>
    </row>
    <row r="4" spans="1:8" s="17" customFormat="1" ht="24" customHeight="1">
      <c r="A4" s="90"/>
      <c r="B4" s="91"/>
      <c r="C4" s="91"/>
      <c r="D4" s="92"/>
      <c r="E4" s="101">
        <f t="shared" si="0"/>
        <v>0</v>
      </c>
      <c r="F4" s="102" t="str">
        <f t="shared" si="1"/>
        <v>＠×＝0円</v>
      </c>
      <c r="G4" s="103" t="str">
        <f>IF('5'!$E4=0,"",'5'!$F4)</f>
        <v/>
      </c>
      <c r="H4" s="105"/>
    </row>
    <row r="5" spans="1:8" s="17" customFormat="1" ht="24" customHeight="1">
      <c r="A5" s="90"/>
      <c r="B5" s="91"/>
      <c r="C5" s="91"/>
      <c r="D5" s="92"/>
      <c r="E5" s="101">
        <f t="shared" si="0"/>
        <v>0</v>
      </c>
      <c r="F5" s="102" t="str">
        <f t="shared" si="1"/>
        <v>＠×＝0円</v>
      </c>
      <c r="G5" s="103" t="str">
        <f>IF('5'!$E5=0,"",'5'!$F5)</f>
        <v/>
      </c>
      <c r="H5" s="105"/>
    </row>
    <row r="6" spans="1:8" s="17" customFormat="1" ht="24" customHeight="1">
      <c r="A6" s="45"/>
      <c r="B6" s="46"/>
      <c r="C6" s="46"/>
      <c r="D6" s="47"/>
      <c r="E6" s="101">
        <f t="shared" si="0"/>
        <v>0</v>
      </c>
      <c r="F6" s="102" t="str">
        <f t="shared" si="1"/>
        <v>＠×＝0円</v>
      </c>
      <c r="G6" s="103" t="str">
        <f>IF('5'!$E6=0,"",'5'!$F6)</f>
        <v/>
      </c>
      <c r="H6" s="105"/>
    </row>
    <row r="7" spans="1:8" s="17" customFormat="1" ht="24" customHeight="1">
      <c r="A7" s="45"/>
      <c r="B7" s="46"/>
      <c r="C7" s="46"/>
      <c r="D7" s="47"/>
      <c r="E7" s="101">
        <f t="shared" si="0"/>
        <v>0</v>
      </c>
      <c r="F7" s="102" t="str">
        <f t="shared" si="1"/>
        <v>＠×＝0円</v>
      </c>
      <c r="G7" s="103" t="str">
        <f>IF('5'!$E7=0,"",'5'!$F7)</f>
        <v/>
      </c>
      <c r="H7" s="105"/>
    </row>
    <row r="8" spans="1:8" s="17" customFormat="1" ht="24" customHeight="1">
      <c r="A8" s="45"/>
      <c r="B8" s="46"/>
      <c r="C8" s="46"/>
      <c r="D8" s="47"/>
      <c r="E8" s="101">
        <f t="shared" si="0"/>
        <v>0</v>
      </c>
      <c r="F8" s="102" t="str">
        <f t="shared" si="1"/>
        <v>＠×＝0円</v>
      </c>
      <c r="G8" s="103" t="str">
        <f>IF('5'!$E8=0,"",'5'!$F8)</f>
        <v/>
      </c>
      <c r="H8" s="105"/>
    </row>
    <row r="9" spans="1:8" s="17" customFormat="1" ht="24" customHeight="1">
      <c r="A9" s="45"/>
      <c r="B9" s="46"/>
      <c r="C9" s="46"/>
      <c r="D9" s="47"/>
      <c r="E9" s="101">
        <f t="shared" si="0"/>
        <v>0</v>
      </c>
      <c r="F9" s="102" t="str">
        <f t="shared" si="1"/>
        <v>＠×＝0円</v>
      </c>
      <c r="G9" s="103" t="str">
        <f>IF('5'!$E9=0,"",'5'!$F9)</f>
        <v/>
      </c>
      <c r="H9" s="105"/>
    </row>
    <row r="10" spans="1:8" s="17" customFormat="1" ht="24" customHeight="1">
      <c r="A10" s="45"/>
      <c r="B10" s="46"/>
      <c r="C10" s="46"/>
      <c r="D10" s="47"/>
      <c r="E10" s="101">
        <f t="shared" si="0"/>
        <v>0</v>
      </c>
      <c r="F10" s="102" t="str">
        <f t="shared" si="1"/>
        <v>＠×＝0円</v>
      </c>
      <c r="G10" s="103" t="str">
        <f>IF('5'!$E10=0,"",'5'!$F10)</f>
        <v/>
      </c>
      <c r="H10" s="105"/>
    </row>
    <row r="11" spans="1:8" s="17" customFormat="1" ht="24" customHeight="1" thickBot="1">
      <c r="A11" s="45"/>
      <c r="B11" s="46"/>
      <c r="C11" s="46"/>
      <c r="D11" s="47"/>
      <c r="E11" s="101">
        <f t="shared" si="0"/>
        <v>0</v>
      </c>
      <c r="F11" s="102" t="str">
        <f t="shared" si="1"/>
        <v>＠×＝0円</v>
      </c>
      <c r="G11" s="103" t="str">
        <f>IF('5'!$E11=0,"",'5'!$F11)</f>
        <v/>
      </c>
      <c r="H11" s="105"/>
    </row>
    <row r="12" spans="1:8" ht="14.25" thickTop="1">
      <c r="A12" s="32"/>
      <c r="B12" s="30"/>
      <c r="C12" s="30"/>
      <c r="D12" s="31"/>
      <c r="E12" s="106">
        <f>SUM('5'!$E$2:$E$11)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4" sqref="A4"/>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IF('6'!$E2=0,"",'6'!$F2)</f>
        <v/>
      </c>
      <c r="H2" s="104" t="str">
        <f>'6'!$G2&amp;CHAR(10)&amp;G3&amp;CHAR(10)&amp;G4&amp;CHAR(10)&amp;G5&amp;CHAR(10)&amp;G6&amp;CHAR(10)&amp;G7&amp;CHAR(10)&amp;G8&amp;CHAR(10)&amp;G9&amp;CHAR(10)&amp;G10&amp;CHAR(10)&amp;G11</f>
        <v xml:space="preserve">
</v>
      </c>
    </row>
    <row r="3" spans="1:8" s="17" customFormat="1" ht="24" customHeight="1">
      <c r="A3" s="45"/>
      <c r="B3" s="46"/>
      <c r="C3" s="46"/>
      <c r="D3" s="47"/>
      <c r="E3" s="101">
        <f>B3*C3</f>
        <v>0</v>
      </c>
      <c r="F3" s="102" t="str">
        <f t="shared" ref="F3:F11" si="0">TEXT(A3&amp;"＠"&amp;B3&amp;"×"&amp;C3&amp;D3&amp;"＝"&amp;E3&amp;"円","#")</f>
        <v>＠×＝0円</v>
      </c>
      <c r="G3" s="103" t="str">
        <f>IF('6'!$E3=0,"",'6'!$F3)</f>
        <v/>
      </c>
      <c r="H3" s="105"/>
    </row>
    <row r="4" spans="1:8" s="17" customFormat="1" ht="24" customHeight="1">
      <c r="A4" s="45"/>
      <c r="B4" s="46"/>
      <c r="C4" s="46"/>
      <c r="D4" s="47"/>
      <c r="E4" s="101">
        <f t="shared" ref="E4:E11" si="1">B4*C4</f>
        <v>0</v>
      </c>
      <c r="F4" s="102" t="str">
        <f t="shared" si="0"/>
        <v>＠×＝0円</v>
      </c>
      <c r="G4" s="103" t="str">
        <f>IF('6'!$E4=0,"",'6'!$F4)</f>
        <v/>
      </c>
      <c r="H4" s="105"/>
    </row>
    <row r="5" spans="1:8" s="17" customFormat="1" ht="24" customHeight="1">
      <c r="A5" s="45"/>
      <c r="B5" s="46"/>
      <c r="C5" s="46"/>
      <c r="D5" s="47"/>
      <c r="E5" s="101">
        <f t="shared" si="1"/>
        <v>0</v>
      </c>
      <c r="F5" s="102" t="str">
        <f t="shared" si="0"/>
        <v>＠×＝0円</v>
      </c>
      <c r="G5" s="103" t="str">
        <f>IF('6'!$E5=0,"",'6'!$F5)</f>
        <v/>
      </c>
      <c r="H5" s="105"/>
    </row>
    <row r="6" spans="1:8" s="17" customFormat="1" ht="24" customHeight="1">
      <c r="A6" s="45"/>
      <c r="B6" s="46"/>
      <c r="C6" s="46"/>
      <c r="D6" s="47"/>
      <c r="E6" s="101">
        <f t="shared" si="1"/>
        <v>0</v>
      </c>
      <c r="F6" s="102" t="str">
        <f t="shared" si="0"/>
        <v>＠×＝0円</v>
      </c>
      <c r="G6" s="103" t="str">
        <f>IF('6'!$E6=0,"",'6'!$F6)</f>
        <v/>
      </c>
      <c r="H6" s="105"/>
    </row>
    <row r="7" spans="1:8" s="17" customFormat="1" ht="24" customHeight="1">
      <c r="A7" s="45"/>
      <c r="B7" s="46"/>
      <c r="C7" s="46"/>
      <c r="D7" s="47"/>
      <c r="E7" s="101">
        <f t="shared" si="1"/>
        <v>0</v>
      </c>
      <c r="F7" s="102" t="str">
        <f t="shared" si="0"/>
        <v>＠×＝0円</v>
      </c>
      <c r="G7" s="103" t="str">
        <f>IF('6'!$E7=0,"",'6'!$F7)</f>
        <v/>
      </c>
      <c r="H7" s="105"/>
    </row>
    <row r="8" spans="1:8" s="17" customFormat="1" ht="24" customHeight="1">
      <c r="A8" s="45"/>
      <c r="B8" s="46"/>
      <c r="C8" s="46"/>
      <c r="D8" s="47"/>
      <c r="E8" s="101">
        <f t="shared" si="1"/>
        <v>0</v>
      </c>
      <c r="F8" s="102" t="str">
        <f t="shared" si="0"/>
        <v>＠×＝0円</v>
      </c>
      <c r="G8" s="103" t="str">
        <f>IF('6'!$E8=0,"",'6'!$F8)</f>
        <v/>
      </c>
      <c r="H8" s="105"/>
    </row>
    <row r="9" spans="1:8" s="17" customFormat="1" ht="24" customHeight="1">
      <c r="A9" s="45"/>
      <c r="B9" s="46"/>
      <c r="C9" s="46"/>
      <c r="D9" s="47"/>
      <c r="E9" s="101">
        <f t="shared" si="1"/>
        <v>0</v>
      </c>
      <c r="F9" s="102" t="str">
        <f t="shared" si="0"/>
        <v>＠×＝0円</v>
      </c>
      <c r="G9" s="103" t="str">
        <f>IF('6'!$E9=0,"",'6'!$F9)</f>
        <v/>
      </c>
      <c r="H9" s="105"/>
    </row>
    <row r="10" spans="1:8" s="17" customFormat="1" ht="24" customHeight="1">
      <c r="A10" s="45"/>
      <c r="B10" s="46"/>
      <c r="C10" s="46"/>
      <c r="D10" s="47"/>
      <c r="E10" s="101">
        <f t="shared" si="1"/>
        <v>0</v>
      </c>
      <c r="F10" s="102" t="str">
        <f t="shared" si="0"/>
        <v>＠×＝0円</v>
      </c>
      <c r="G10" s="103" t="str">
        <f>IF('6'!$E10=0,"",'6'!$F10)</f>
        <v/>
      </c>
      <c r="H10" s="105"/>
    </row>
    <row r="11" spans="1:8" s="17" customFormat="1" ht="24" customHeight="1" thickBot="1">
      <c r="A11" s="45"/>
      <c r="B11" s="46"/>
      <c r="C11" s="46"/>
      <c r="D11" s="47"/>
      <c r="E11" s="101">
        <f t="shared" si="1"/>
        <v>0</v>
      </c>
      <c r="F11" s="102" t="str">
        <f t="shared" si="0"/>
        <v>＠×＝0円</v>
      </c>
      <c r="G11" s="103" t="str">
        <f>IF('6'!$E11=0,"",'6'!$F11)</f>
        <v/>
      </c>
      <c r="H11" s="105"/>
    </row>
    <row r="12" spans="1:8" ht="14.25" thickTop="1">
      <c r="A12" s="32"/>
      <c r="B12" s="30"/>
      <c r="C12" s="30"/>
      <c r="D12" s="31"/>
      <c r="E12" s="106">
        <f>SUM('6'!$E$2:$E$11)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D2" sqref="D2"/>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IF('7'!$E2=0,"",'7'!$F2)</f>
        <v/>
      </c>
      <c r="H2" s="104" t="str">
        <f>'7'!$G2&amp;CHAR(10)&amp;G3&amp;CHAR(10)&amp;G4&amp;CHAR(10)&amp;G5&amp;CHAR(10)&amp;G6&amp;CHAR(10)&amp;G7&amp;CHAR(10)&amp;G8&amp;CHAR(10)&amp;G9&amp;CHAR(10)&amp;G10&amp;CHAR(10)&amp;G11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IF('7'!$E3=0,"",'7'!$F3)</f>
        <v/>
      </c>
      <c r="H3" s="105"/>
    </row>
    <row r="4" spans="1:8" s="17" customFormat="1" ht="24" customHeight="1">
      <c r="A4" s="90"/>
      <c r="B4" s="91"/>
      <c r="C4" s="91"/>
      <c r="D4" s="92"/>
      <c r="E4" s="101">
        <f t="shared" si="0"/>
        <v>0</v>
      </c>
      <c r="F4" s="102" t="str">
        <f t="shared" si="1"/>
        <v>＠×＝0円</v>
      </c>
      <c r="G4" s="103" t="str">
        <f>IF('7'!$E4=0,"",'7'!$F4)</f>
        <v/>
      </c>
      <c r="H4" s="105"/>
    </row>
    <row r="5" spans="1:8" s="17" customFormat="1" ht="24" customHeight="1">
      <c r="A5" s="45"/>
      <c r="B5" s="46"/>
      <c r="C5" s="46"/>
      <c r="D5" s="47"/>
      <c r="E5" s="101">
        <f t="shared" si="0"/>
        <v>0</v>
      </c>
      <c r="F5" s="102" t="str">
        <f t="shared" si="1"/>
        <v>＠×＝0円</v>
      </c>
      <c r="G5" s="103" t="str">
        <f>IF('7'!$E5=0,"",'7'!$F5)</f>
        <v/>
      </c>
      <c r="H5" s="105"/>
    </row>
    <row r="6" spans="1:8" s="17" customFormat="1" ht="24" customHeight="1">
      <c r="A6" s="45"/>
      <c r="B6" s="46"/>
      <c r="C6" s="46"/>
      <c r="D6" s="47"/>
      <c r="E6" s="101">
        <f t="shared" si="0"/>
        <v>0</v>
      </c>
      <c r="F6" s="102" t="str">
        <f t="shared" si="1"/>
        <v>＠×＝0円</v>
      </c>
      <c r="G6" s="103" t="str">
        <f>IF('7'!$E6=0,"",'7'!$F6)</f>
        <v/>
      </c>
      <c r="H6" s="105"/>
    </row>
    <row r="7" spans="1:8" s="17" customFormat="1" ht="24" customHeight="1">
      <c r="A7" s="45"/>
      <c r="B7" s="46"/>
      <c r="C7" s="46"/>
      <c r="D7" s="47"/>
      <c r="E7" s="101">
        <f t="shared" si="0"/>
        <v>0</v>
      </c>
      <c r="F7" s="102" t="str">
        <f t="shared" si="1"/>
        <v>＠×＝0円</v>
      </c>
      <c r="G7" s="103" t="str">
        <f>IF('7'!$E7=0,"",'7'!$F7)</f>
        <v/>
      </c>
      <c r="H7" s="105"/>
    </row>
    <row r="8" spans="1:8" s="17" customFormat="1" ht="24" customHeight="1">
      <c r="A8" s="45"/>
      <c r="B8" s="46"/>
      <c r="C8" s="46"/>
      <c r="D8" s="47"/>
      <c r="E8" s="101">
        <f t="shared" si="0"/>
        <v>0</v>
      </c>
      <c r="F8" s="102" t="str">
        <f t="shared" si="1"/>
        <v>＠×＝0円</v>
      </c>
      <c r="G8" s="103" t="str">
        <f>IF('7'!$E8=0,"",'7'!$F8)</f>
        <v/>
      </c>
      <c r="H8" s="105"/>
    </row>
    <row r="9" spans="1:8" s="17" customFormat="1" ht="24" customHeight="1">
      <c r="A9" s="45"/>
      <c r="B9" s="46"/>
      <c r="C9" s="46"/>
      <c r="D9" s="47"/>
      <c r="E9" s="101">
        <f t="shared" si="0"/>
        <v>0</v>
      </c>
      <c r="F9" s="102" t="str">
        <f t="shared" si="1"/>
        <v>＠×＝0円</v>
      </c>
      <c r="G9" s="103" t="str">
        <f>IF('7'!$E9=0,"",'7'!$F9)</f>
        <v/>
      </c>
      <c r="H9" s="105"/>
    </row>
    <row r="10" spans="1:8" s="17" customFormat="1" ht="24" customHeight="1">
      <c r="A10" s="45"/>
      <c r="B10" s="46"/>
      <c r="C10" s="46"/>
      <c r="D10" s="47"/>
      <c r="E10" s="101">
        <f t="shared" si="0"/>
        <v>0</v>
      </c>
      <c r="F10" s="102" t="str">
        <f t="shared" si="1"/>
        <v>＠×＝0円</v>
      </c>
      <c r="G10" s="103" t="str">
        <f>IF('7'!$E10=0,"",'7'!$F10)</f>
        <v/>
      </c>
      <c r="H10" s="105"/>
    </row>
    <row r="11" spans="1:8" s="17" customFormat="1" ht="24" customHeight="1" thickBot="1">
      <c r="A11" s="45"/>
      <c r="B11" s="46"/>
      <c r="C11" s="46"/>
      <c r="D11" s="47"/>
      <c r="E11" s="101">
        <f t="shared" si="0"/>
        <v>0</v>
      </c>
      <c r="F11" s="102" t="str">
        <f t="shared" si="1"/>
        <v>＠×＝0円</v>
      </c>
      <c r="G11" s="103" t="str">
        <f>IF('7'!$E11=0,"",'7'!$F11)</f>
        <v/>
      </c>
      <c r="H11" s="105"/>
    </row>
    <row r="12" spans="1:8" ht="14.25" thickTop="1">
      <c r="A12" s="32"/>
      <c r="B12" s="30"/>
      <c r="C12" s="30"/>
      <c r="D12" s="31"/>
      <c r="E12" s="106">
        <f>SUM('7'!$E$2:$E$11)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workbookViewId="0">
      <selection activeCell="A2" sqref="A2"/>
    </sheetView>
  </sheetViews>
  <sheetFormatPr defaultRowHeight="13.5"/>
  <cols>
    <col min="1" max="1" width="37.25" style="16" customWidth="1"/>
    <col min="2" max="2" width="21.75" style="15" customWidth="1"/>
    <col min="3" max="3" width="10.625" style="15" customWidth="1"/>
    <col min="4" max="4" width="10.625" style="16" customWidth="1"/>
    <col min="5" max="5" width="17.125" style="15" customWidth="1"/>
    <col min="6" max="6" width="17.125" style="16" customWidth="1"/>
    <col min="7" max="7" width="16.25" style="16" customWidth="1"/>
    <col min="8" max="8" width="19.125" customWidth="1"/>
    <col min="9" max="9" width="60.5" customWidth="1"/>
  </cols>
  <sheetData>
    <row r="1" spans="1:8" s="17" customFormat="1" ht="55.5" customHeight="1" thickBot="1">
      <c r="A1" s="96" t="s">
        <v>147</v>
      </c>
      <c r="B1" s="97" t="s">
        <v>181</v>
      </c>
      <c r="C1" s="97" t="s">
        <v>144</v>
      </c>
      <c r="D1" s="98" t="s">
        <v>146</v>
      </c>
      <c r="E1" s="97" t="s">
        <v>145</v>
      </c>
      <c r="F1" s="97" t="s">
        <v>148</v>
      </c>
      <c r="G1" s="99" t="s">
        <v>162</v>
      </c>
      <c r="H1" s="100" t="s">
        <v>161</v>
      </c>
    </row>
    <row r="2" spans="1:8" s="17" customFormat="1" ht="24" customHeight="1" thickBot="1">
      <c r="A2" s="90"/>
      <c r="B2" s="91"/>
      <c r="C2" s="91"/>
      <c r="D2" s="92"/>
      <c r="E2" s="101">
        <f>B2*C2</f>
        <v>0</v>
      </c>
      <c r="F2" s="102" t="str">
        <f>TEXT(A2&amp;"＠"&amp;B2&amp;"×"&amp;C2&amp;D2&amp;"＝"&amp;E2&amp;"円","#")</f>
        <v>＠×＝0円</v>
      </c>
      <c r="G2" s="103" t="str">
        <f>IF('8'!$E2=0,"",'8'!$F2)</f>
        <v/>
      </c>
      <c r="H2" s="104" t="str">
        <f>'8'!$G2&amp;CHAR(10)&amp;G3&amp;CHAR(10)&amp;G4&amp;CHAR(10)&amp;G5&amp;CHAR(10)&amp;G6&amp;CHAR(10)&amp;G7&amp;CHAR(10)&amp;G8&amp;CHAR(10)&amp;G9&amp;CHAR(10)&amp;G10&amp;CHAR(10)&amp;G11</f>
        <v xml:space="preserve">
</v>
      </c>
    </row>
    <row r="3" spans="1:8" s="17" customFormat="1" ht="24" customHeight="1">
      <c r="A3" s="90"/>
      <c r="B3" s="91"/>
      <c r="C3" s="91"/>
      <c r="D3" s="92"/>
      <c r="E3" s="101">
        <f t="shared" ref="E3:E11" si="0">B3*C3</f>
        <v>0</v>
      </c>
      <c r="F3" s="102" t="str">
        <f t="shared" ref="F3:F11" si="1">TEXT(A3&amp;"＠"&amp;B3&amp;"×"&amp;C3&amp;D3&amp;"＝"&amp;E3&amp;"円","#")</f>
        <v>＠×＝0円</v>
      </c>
      <c r="G3" s="103" t="str">
        <f>IF('8'!$E3=0,"",'8'!$F3)</f>
        <v/>
      </c>
      <c r="H3" s="105"/>
    </row>
    <row r="4" spans="1:8" s="17" customFormat="1" ht="24" customHeight="1">
      <c r="A4" s="45"/>
      <c r="B4" s="46"/>
      <c r="C4" s="46"/>
      <c r="D4" s="47"/>
      <c r="E4" s="101">
        <f t="shared" si="0"/>
        <v>0</v>
      </c>
      <c r="F4" s="102" t="str">
        <f t="shared" si="1"/>
        <v>＠×＝0円</v>
      </c>
      <c r="G4" s="103" t="str">
        <f>IF('8'!$E4=0,"",'8'!$F4)</f>
        <v/>
      </c>
      <c r="H4" s="105"/>
    </row>
    <row r="5" spans="1:8" s="17" customFormat="1" ht="24" customHeight="1">
      <c r="A5" s="45"/>
      <c r="B5" s="46"/>
      <c r="C5" s="46"/>
      <c r="D5" s="47"/>
      <c r="E5" s="101">
        <f t="shared" si="0"/>
        <v>0</v>
      </c>
      <c r="F5" s="102" t="str">
        <f t="shared" si="1"/>
        <v>＠×＝0円</v>
      </c>
      <c r="G5" s="103" t="str">
        <f>IF('8'!$E5=0,"",'8'!$F5)</f>
        <v/>
      </c>
      <c r="H5" s="105"/>
    </row>
    <row r="6" spans="1:8" s="17" customFormat="1" ht="24" customHeight="1">
      <c r="A6" s="45"/>
      <c r="B6" s="46"/>
      <c r="C6" s="46"/>
      <c r="D6" s="47"/>
      <c r="E6" s="101">
        <f t="shared" si="0"/>
        <v>0</v>
      </c>
      <c r="F6" s="102" t="str">
        <f t="shared" si="1"/>
        <v>＠×＝0円</v>
      </c>
      <c r="G6" s="103" t="str">
        <f>IF('8'!$E6=0,"",'8'!$F6)</f>
        <v/>
      </c>
      <c r="H6" s="105"/>
    </row>
    <row r="7" spans="1:8" s="17" customFormat="1" ht="24" customHeight="1">
      <c r="A7" s="45"/>
      <c r="B7" s="46"/>
      <c r="C7" s="46"/>
      <c r="D7" s="47"/>
      <c r="E7" s="101">
        <f t="shared" si="0"/>
        <v>0</v>
      </c>
      <c r="F7" s="102" t="str">
        <f t="shared" si="1"/>
        <v>＠×＝0円</v>
      </c>
      <c r="G7" s="103" t="str">
        <f>IF('8'!$E7=0,"",'8'!$F7)</f>
        <v/>
      </c>
      <c r="H7" s="105"/>
    </row>
    <row r="8" spans="1:8" s="17" customFormat="1" ht="24" customHeight="1">
      <c r="A8" s="45"/>
      <c r="B8" s="46"/>
      <c r="C8" s="46"/>
      <c r="D8" s="47"/>
      <c r="E8" s="101">
        <f t="shared" si="0"/>
        <v>0</v>
      </c>
      <c r="F8" s="102" t="str">
        <f t="shared" si="1"/>
        <v>＠×＝0円</v>
      </c>
      <c r="G8" s="103" t="str">
        <f>IF('8'!$E8=0,"",'8'!$F8)</f>
        <v/>
      </c>
      <c r="H8" s="105"/>
    </row>
    <row r="9" spans="1:8" s="17" customFormat="1" ht="24" customHeight="1">
      <c r="A9" s="45"/>
      <c r="B9" s="46"/>
      <c r="C9" s="46"/>
      <c r="D9" s="47"/>
      <c r="E9" s="101">
        <f t="shared" si="0"/>
        <v>0</v>
      </c>
      <c r="F9" s="102" t="str">
        <f t="shared" si="1"/>
        <v>＠×＝0円</v>
      </c>
      <c r="G9" s="103" t="str">
        <f>IF('8'!$E9=0,"",'8'!$F9)</f>
        <v/>
      </c>
      <c r="H9" s="105"/>
    </row>
    <row r="10" spans="1:8" s="17" customFormat="1" ht="24" customHeight="1">
      <c r="A10" s="45"/>
      <c r="B10" s="46"/>
      <c r="C10" s="46"/>
      <c r="D10" s="47"/>
      <c r="E10" s="101">
        <f t="shared" si="0"/>
        <v>0</v>
      </c>
      <c r="F10" s="102" t="str">
        <f t="shared" si="1"/>
        <v>＠×＝0円</v>
      </c>
      <c r="G10" s="103" t="str">
        <f>IF('8'!$E10=0,"",'8'!$F10)</f>
        <v/>
      </c>
      <c r="H10" s="105"/>
    </row>
    <row r="11" spans="1:8" s="17" customFormat="1" ht="24" customHeight="1" thickBot="1">
      <c r="A11" s="45"/>
      <c r="B11" s="46"/>
      <c r="C11" s="46"/>
      <c r="D11" s="47"/>
      <c r="E11" s="101">
        <f t="shared" si="0"/>
        <v>0</v>
      </c>
      <c r="F11" s="102" t="str">
        <f t="shared" si="1"/>
        <v>＠×＝0円</v>
      </c>
      <c r="G11" s="103" t="str">
        <f>IF('8'!$E11=0,"",'8'!$F11)</f>
        <v/>
      </c>
      <c r="H11" s="105"/>
    </row>
    <row r="12" spans="1:8" ht="14.25" thickTop="1">
      <c r="A12" s="32"/>
      <c r="B12" s="30"/>
      <c r="C12" s="30"/>
      <c r="D12" s="31"/>
      <c r="E12" s="106">
        <f>SUM('8'!$E$2:$E$11)</f>
        <v>0</v>
      </c>
      <c r="F12" s="107"/>
      <c r="G12" s="108"/>
      <c r="H12" s="109"/>
    </row>
  </sheetData>
  <sheetProtection password="C15A" sheet="1" selectLockedCells="1"/>
  <phoneticPr fontId="3"/>
  <pageMargins left="0.7" right="0.7" top="0.75" bottom="0.75" header="0.3" footer="0.3"/>
  <pageSetup paperSize="9" orientation="portrait" copies="0"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88</vt:i4>
      </vt:variant>
    </vt:vector>
  </HeadingPairs>
  <TitlesOfParts>
    <vt:vector size="101" baseType="lpstr">
      <vt:lpstr>総括表</vt:lpstr>
      <vt:lpstr>1</vt:lpstr>
      <vt:lpstr>2</vt:lpstr>
      <vt:lpstr>3</vt:lpstr>
      <vt:lpstr>4</vt:lpstr>
      <vt:lpstr>5</vt:lpstr>
      <vt:lpstr>6</vt:lpstr>
      <vt:lpstr>7</vt:lpstr>
      <vt:lpstr>8</vt:lpstr>
      <vt:lpstr>9</vt:lpstr>
      <vt:lpstr>10</vt:lpstr>
      <vt:lpstr>総括表作成例</vt:lpstr>
      <vt:lpstr>リスト</vt:lpstr>
      <vt:lpstr>総括表!Print_Area</vt:lpstr>
      <vt:lpstr>総括表作成例!Print_Area</vt:lpstr>
      <vt:lpstr>総括表!Print_Titles</vt:lpstr>
      <vt:lpstr>シェアリングエコノミー推進事業</vt:lpstr>
      <vt:lpstr>シェアリングエコノミー推進事業シェアリングエコノミー推進事業</vt:lpstr>
      <vt:lpstr>シェアリングエコノミー推進事業シェアリングエコノミー推進事業委託費</vt:lpstr>
      <vt:lpstr>シェアリングエコノミー推進事業シェアリングエコノミー推進事業機械装置等購入費</vt:lpstr>
      <vt:lpstr>シェアリングエコノミー推進事業シェアリングエコノミー推進事業謝金</vt:lpstr>
      <vt:lpstr>シェアリングエコノミー推進事業シェアリングエコノミー推進事業庁費</vt:lpstr>
      <vt:lpstr>シェアリングエコノミー推進事業シェアリングエコノミー推進事業旅費</vt:lpstr>
      <vt:lpstr>テレワーク推進事業テレワーク推進事業</vt:lpstr>
      <vt:lpstr>テレワーク推進事業テレワーク推進事業IT機器等借用費</vt:lpstr>
      <vt:lpstr>テレワーク推進事業テレワーク推進事業委託費</vt:lpstr>
      <vt:lpstr>テレワーク推進事業テレワーク推進事業機械装置等購入費</vt:lpstr>
      <vt:lpstr>テレワーク推進事業テレワーク推進事業謝金</vt:lpstr>
      <vt:lpstr>テレワーク推進事業テレワーク推進事業庁費</vt:lpstr>
      <vt:lpstr>テレワーク推進事業テレワーク推進事業旅費</vt:lpstr>
      <vt:lpstr>一般</vt:lpstr>
      <vt:lpstr>各リストテキスト送り出し結果</vt:lpstr>
      <vt:lpstr>企業戦略再構築事業企業戦略再構築事業</vt:lpstr>
      <vt:lpstr>企業戦略再構築事業企業戦略再構築事業委託費</vt:lpstr>
      <vt:lpstr>企業戦略再構築事業企業戦略再構築事業機械装置等改造費</vt:lpstr>
      <vt:lpstr>企業戦略再構築事業企業戦略再構築事業機械装置等購入費</vt:lpstr>
      <vt:lpstr>企業戦略再構築事業企業戦略再構築事業謝金</vt:lpstr>
      <vt:lpstr>企業戦略再構築事業企業戦略再構築事業庁費</vt:lpstr>
      <vt:lpstr>企業戦略再構築事業企業戦略再構築事業旅費</vt:lpstr>
      <vt:lpstr>商品等改良事業</vt:lpstr>
      <vt:lpstr>商品等改良事業商品等改良事業</vt:lpstr>
      <vt:lpstr>商品等改良事業商品等改良事業委託費</vt:lpstr>
      <vt:lpstr>商品等改良事業商品等改良事業機械装置等購入費</vt:lpstr>
      <vt:lpstr>商品等改良事業商品等改良事業機械装置等借用費</vt:lpstr>
      <vt:lpstr>商品等改良事業商品等改良事業原材料費</vt:lpstr>
      <vt:lpstr>商品等改良事業商品等改良事業謝金</vt:lpstr>
      <vt:lpstr>商品等改良事業商品等改良事業庁費</vt:lpstr>
      <vt:lpstr>商品等改良事業商品等改良事業旅費</vt:lpstr>
      <vt:lpstr>小規模</vt:lpstr>
      <vt:lpstr>生産性向上事業</vt:lpstr>
      <vt:lpstr>生産性向上事業シェアリングエコノミー推進事業</vt:lpstr>
      <vt:lpstr>生産性向上事業テレワーク推進事業</vt:lpstr>
      <vt:lpstr>生産性向上事業テレワーク推進事業IT機器等借用費</vt:lpstr>
      <vt:lpstr>生産性向上事業テレワーク推進事業委託費</vt:lpstr>
      <vt:lpstr>生産性向上事業テレワーク推進事業機械装置等購入費</vt:lpstr>
      <vt:lpstr>生産性向上事業テレワーク推進事業謝金</vt:lpstr>
      <vt:lpstr>生産性向上事業テレワーク推進事業庁費</vt:lpstr>
      <vt:lpstr>生産性向上事業テレワーク推進事業旅費</vt:lpstr>
      <vt:lpstr>生産性向上事業企業戦略再構築事業</vt:lpstr>
      <vt:lpstr>生産性向上事業企業戦略再構築事業委託費</vt:lpstr>
      <vt:lpstr>生産性向上事業企業戦略再構築事業機械装置等改造費</vt:lpstr>
      <vt:lpstr>生産性向上事業企業戦略再構築事業機械装置等購入費</vt:lpstr>
      <vt:lpstr>生産性向上事業企業戦略再構築事業謝金</vt:lpstr>
      <vt:lpstr>生産性向上事業企業戦略再構築事業庁費</vt:lpstr>
      <vt:lpstr>生産性向上事業企業戦略再構築事業旅費</vt:lpstr>
      <vt:lpstr>生産性向上事業生産性向上事業</vt:lpstr>
      <vt:lpstr>生産性向上事業生産性向上事業委託費</vt:lpstr>
      <vt:lpstr>生産性向上事業生産性向上事業機械装置等購入費</vt:lpstr>
      <vt:lpstr>生産性向上事業生産性向上事業謝金</vt:lpstr>
      <vt:lpstr>生産性向上事業生産性向上事業庁費</vt:lpstr>
      <vt:lpstr>生産性向上事業生産性向上事業旅費</vt:lpstr>
      <vt:lpstr>生産性向上事業先進的機械装置活用事業</vt:lpstr>
      <vt:lpstr>生産性向上事業先進的機械装置活用事業委託費</vt:lpstr>
      <vt:lpstr>生産性向上事業先進的機械装置活用事業機械装置等改造費</vt:lpstr>
      <vt:lpstr>生産性向上事業先進的機械装置活用事業機械装置等購入費</vt:lpstr>
      <vt:lpstr>生産性向上事業先進的機械装置活用事業謝金</vt:lpstr>
      <vt:lpstr>生産性向上事業先進的機械装置活用事業庁費</vt:lpstr>
      <vt:lpstr>生産性向上事業先進的機械装置活用事業旅費</vt:lpstr>
      <vt:lpstr>先進的機械装置活用事業先進的機械装置活用事業</vt:lpstr>
      <vt:lpstr>先進的機械装置活用事業先進的機械装置活用事業委託費</vt:lpstr>
      <vt:lpstr>先進的機械装置活用事業先進的機械装置活用事業機械装置等改造費</vt:lpstr>
      <vt:lpstr>先進的機械装置活用事業先進的機械装置活用事業機械装置等購入費</vt:lpstr>
      <vt:lpstr>先進的機械装置活用事業先進的機械装置活用事業謝金</vt:lpstr>
      <vt:lpstr>先進的機械装置活用事業先進的機械装置活用事業庁費</vt:lpstr>
      <vt:lpstr>先進的機械装置活用事業先進的機械装置活用事業旅費</vt:lpstr>
      <vt:lpstr>総括表送り出し積算結果</vt:lpstr>
      <vt:lpstr>総括表!販路開拓事業</vt:lpstr>
      <vt:lpstr>販路開拓事業販路開拓事業</vt:lpstr>
      <vt:lpstr>販路開拓事業販路開拓事業ファンド組成委託費</vt:lpstr>
      <vt:lpstr>販路開拓事業販路開拓事業委託費</vt:lpstr>
      <vt:lpstr>販路開拓事業販路開拓事業機械装置等購入費</vt:lpstr>
      <vt:lpstr>販路開拓事業販路開拓事業謝金</vt:lpstr>
      <vt:lpstr>販路開拓事業販路開拓事業謝金ファンド組成委託費</vt:lpstr>
      <vt:lpstr>販路開拓事業販路開拓事業謝金委託費</vt:lpstr>
      <vt:lpstr>販路開拓事業販路開拓事業謝金機械装置等購入費</vt:lpstr>
      <vt:lpstr>販路開拓事業販路開拓事業謝金謝金</vt:lpstr>
      <vt:lpstr>販路開拓事業販路開拓事業謝金庁費</vt:lpstr>
      <vt:lpstr>販路開拓事業販路開拓事業謝金旅費</vt:lpstr>
      <vt:lpstr>販路開拓事業販路開拓事業庁費</vt:lpstr>
      <vt:lpstr>販路開拓事業販路開拓事業旅費</vt:lpstr>
      <vt:lpstr>枠</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oitapref</dc:creator>
  <cp:lastModifiedBy>oitapref</cp:lastModifiedBy>
  <cp:lastPrinted>2024-03-21T05:31:08Z</cp:lastPrinted>
  <dcterms:created xsi:type="dcterms:W3CDTF">2022-08-12T07:19:09Z</dcterms:created>
  <dcterms:modified xsi:type="dcterms:W3CDTF">2024-03-21T05:34:53Z</dcterms:modified>
</cp:coreProperties>
</file>