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<sst xmlns="http://schemas.openxmlformats.org/spreadsheetml/2006/main" count="1132" uniqueCount="630">
  <si>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</si>
  <si>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</si>
  <si>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</si>
  <si>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</si>
  <si>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</si>
  <si>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</si>
  <si>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</si>
  <si>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</si>
  <si>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</si>
  <si>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</si>
  <si>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</si>
  <si>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</si>
  <si>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</si>
  <si>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</si>
  <si>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</si>
  <si>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</si>
  <si>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</si>
  <si>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</si>
  <si>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</si>
  <si>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</si>
  <si>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</si>
  <si>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</si>
  <si>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</si>
  <si>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</si>
  <si>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</si>
  <si>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</si>
  <si>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</si>
  <si>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</si>
  <si>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</si>
  <si>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</si>
  <si>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</si>
  <si>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</si>
  <si>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</si>
  <si>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</si>
  <si>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</si>
  <si>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</si>
  <si>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</si>
  <si>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</si>
  <si>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</si>
  <si>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</si>
  <si>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</si>
  <si>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</si>
  <si>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</si>
  <si>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</si>
  <si>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</si>
  <si>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</si>
  <si>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</si>
  <si>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</si>
  <si>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</si>
  <si>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</si>
  <si>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</si>
  <si>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</si>
  <si>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</si>
  <si>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</si>
  <si>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</si>
  <si>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</si>
  <si>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</si>
  <si>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</si>
  <si>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</si>
  <si>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</si>
  <si>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</si>
  <si>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</si>
  <si>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</si>
  <si>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</si>
  <si>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</si>
  <si>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</si>
  <si>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</si>
  <si>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</si>
  <si>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</si>
  <si>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</si>
  <si>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</si>
  <si>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</si>
  <si>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</si>
  <si>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</si>
  <si>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</si>
  <si>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</si>
  <si>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</si>
  <si>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</si>
  <si>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</si>
  <si>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</si>
  <si>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</si>
  <si>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</si>
  <si>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</si>
  <si>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</si>
  <si>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</si>
  <si>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</si>
  <si>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</si>
  <si>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</si>
  <si>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</si>
  <si>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</si>
  <si>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</si>
  <si>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</si>
  <si>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</si>
  <si>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</si>
  <si>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</si>
  <si>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</si>
  <si>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</si>
  <si>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</si>
  <si>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</si>
  <si>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</si>
  <si>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</si>
  <si>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</si>
  <si>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</si>
  <si>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</si>
  <si>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</si>
  <si>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</si>
  <si>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</si>
  <si>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</si>
  <si>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</si>
  <si>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</si>
  <si>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</si>
  <si>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</si>
  <si>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</si>
  <si>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</si>
  <si>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</si>
  <si>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</si>
  <si>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</si>
  <si>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</si>
  <si>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</si>
  <si>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</si>
  <si>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</si>
  <si>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</si>
  <si>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</si>
  <si>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</si>
  <si>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</si>
  <si>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</si>
  <si>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</si>
  <si>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</si>
  <si>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</si>
  <si>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</si>
  <si>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</si>
  <si>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</si>
  <si>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</si>
  <si>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</si>
  <si>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</si>
  <si>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</si>
  <si>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</si>
  <si>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</si>
  <si>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</si>
  <si>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</si>
  <si>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</si>
  <si>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</si>
  <si>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</si>
  <si>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</si>
  <si>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</si>
  <si>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</si>
  <si>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</si>
  <si>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</si>
  <si>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</si>
  <si>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</si>
  <si>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</si>
  <si>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</si>
  <si>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</si>
  <si>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</si>
  <si>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</si>
  <si>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</si>
  <si>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</si>
  <si>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</si>
  <si>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</si>
  <si>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</si>
  <si>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</si>
  <si>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</si>
  <si>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</si>
  <si>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</si>
  <si>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</si>
  <si>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</si>
  <si>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</si>
  <si>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</si>
  <si>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</si>
  <si>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</si>
  <si>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</si>
  <si>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</si>
  <si>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</si>
  <si>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</si>
  <si>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</si>
  <si>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</si>
  <si>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</si>
  <si>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</si>
  <si>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</si>
  <si>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</si>
  <si>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</si>
  <si>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</si>
  <si>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</si>
  <si>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</si>
  <si>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</si>
  <si>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</si>
  <si>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</si>
  <si>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</si>
  <si>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</si>
  <si>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</si>
  <si>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</si>
  <si>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</si>
  <si>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</si>
  <si>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</si>
  <si>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</si>
  <si>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</si>
  <si>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</si>
  <si>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</si>
  <si>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</si>
  <si>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</si>
  <si>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</si>
  <si>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</si>
  <si>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</si>
  <si>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</si>
  <si>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</si>
  <si>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</si>
  <si>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</si>
  <si>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</si>
  <si>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</si>
  <si>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</si>
  <si>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</si>
  <si>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</si>
  <si>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</si>
  <si>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</si>
  <si>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</si>
  <si>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</si>
  <si>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</si>
  <si>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</si>
  <si>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</si>
  <si>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大分県九重町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</si>
  <si>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</si>
  <si>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</si>
  <si>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</si>
  <si>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</si>
  <si>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</si>
  <si>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</si>
  <si>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</si>
  <si>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</si>
  <si>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</si>
  <si>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</si>
  <si>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</si>
  <si>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</si>
  <si>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</si>
  <si>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</si>
  <si>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</si>
  <si>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</si>
  <si>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</si>
  <si>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</si>
  <si>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</si>
  <si>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</si>
  <si>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</si>
  <si>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</si>
  <si>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</si>
  <si>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</si>
  <si>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</si>
  <si>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</si>
  <si>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</si>
  <si>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</si>
  <si>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</si>
  <si>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</si>
  <si>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</si>
  <si>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</si>
  <si>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</si>
  <si>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</si>
  <si>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</si>
  <si>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</si>
  <si>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</si>
  <si>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</si>
  <si>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</si>
  <si>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</si>
  <si>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</si>
  <si>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</si>
  <si>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</si>
  <si>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</si>
  <si>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</si>
  <si>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</si>
  <si>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</si>
  <si>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</si>
  <si>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</si>
  <si>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</si>
  <si>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</si>
  <si>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</si>
  <si>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</si>
  <si>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</si>
  <si>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</si>
  <si>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</si>
  <si>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</si>
  <si>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</si>
  <si>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</si>
  <si>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</si>
  <si>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</si>
  <si>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</si>
  <si>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</si>
  <si>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</si>
  <si>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</si>
  <si>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</si>
  <si>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</si>
  <si>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</si>
  <si>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</si>
  <si>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</si>
  <si>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</si>
  <si>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</si>
  <si>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</si>
  <si>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</si>
  <si>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</si>
  <si>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</si>
  <si>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</si>
  <si>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</si>
  <si>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</si>
  <si>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</si>
  <si>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</si>
  <si>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</si>
  <si>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</si>
  <si>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</si>
  <si>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</si>
  <si>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</si>
  <si>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</si>
  <si>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</si>
  <si>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</si>
  <si>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</si>
  <si>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</si>
  <si>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</si>
  <si>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</si>
  <si>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</si>
  <si>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</si>
  <si>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</si>
  <si>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</si>
  <si>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</si>
  <si>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</si>
  <si>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</si>
  <si>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</si>
  <si>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</si>
  <si>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</si>
  <si>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</si>
  <si>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</si>
  <si>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</si>
  <si>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</si>
  <si>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</si>
  <si>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</si>
  <si>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</si>
  <si>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</si>
  <si>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</si>
  <si>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</si>
  <si>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</si>
  <si>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</si>
  <si>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</si>
  <si>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</si>
  <si>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</si>
  <si>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</si>
  <si>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</si>
  <si>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</si>
  <si>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</si>
  <si>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</si>
  <si>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</si>
  <si>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</si>
  <si>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</si>
  <si>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</si>
  <si>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</si>
  <si>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</si>
  <si>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</si>
  <si>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</si>
  <si>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</si>
  <si>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</si>
  <si>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</si>
  <si>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</si>
  <si>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</si>
  <si>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</si>
  <si>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</si>
  <si>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</si>
  <si>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</si>
  <si>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</si>
  <si>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</si>
  <si>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</si>
  <si>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</si>
  <si>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</si>
  <si>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</si>
  <si>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</si>
  <si>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</si>
  <si>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</si>
  <si>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</si>
  <si>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</si>
  <si>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</si>
  <si>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大分県九重町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</si>
  <si>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</si>
  <si>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</si>
  <si>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</si>
  <si>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</si>
  <si>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</si>
  <si>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</si>
  <si>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</si>
  <si>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</si>
  <si>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</si>
  <si>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</si>
  <si>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</si>
  <si>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</si>
  <si>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</si>
  <si>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</si>
  <si>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</si>
  <si>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</si>
  <si>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</si>
  <si>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</si>
  <si>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</si>
  <si>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</si>
  <si>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</si>
  <si>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</si>
  <si>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</si>
  <si>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</si>
  <si>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</si>
  <si>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</si>
  <si>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</si>
  <si>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</si>
  <si>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</si>
  <si>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</si>
  <si>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</si>
  <si>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</si>
  <si>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</si>
  <si>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</si>
  <si>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</si>
  <si>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</si>
  <si>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</si>
  <si>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</si>
  <si>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</si>
  <si>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</si>
  <si>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</si>
  <si>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</si>
  <si>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</si>
  <si>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</si>
  <si>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</si>
  <si>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</si>
  <si>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</si>
  <si>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</si>
  <si>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</si>
  <si>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</si>
  <si>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</si>
  <si>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</si>
  <si>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</si>
  <si>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</si>
  <si>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</si>
  <si>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</si>
  <si>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</si>
  <si>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</si>
  <si>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</si>
  <si>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</si>
  <si>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</si>
  <si>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</si>
  <si>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</si>
  <si>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</si>
  <si>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</si>
  <si>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</si>
  <si>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</si>
  <si>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</si>
  <si>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</si>
  <si>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</si>
  <si>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</si>
  <si>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</si>
  <si>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</si>
  <si>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</si>
  <si>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</si>
  <si>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</si>
  <si>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</si>
  <si>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</si>
  <si>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</si>
  <si>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</si>
  <si>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</si>
  <si>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</si>
  <si>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</si>
  <si>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</si>
  <si>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</si>
  <si>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</si>
  <si>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</si>
  <si>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</si>
  <si>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</si>
  <si>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</si>
  <si>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</si>
  <si>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</si>
  <si>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</si>
  <si>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</si>
  <si>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</si>
  <si>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</si>
  <si>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</si>
  <si>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</si>
  <si>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</si>
  <si>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</si>
  <si>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</si>
  <si>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</si>
  <si>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</si>
  <si>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</si>
  <si>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</si>
  <si>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</si>
  <si>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</si>
  <si>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</si>
  <si>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</si>
  <si>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</si>
  <si>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</si>
  <si>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</si>
  <si>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</si>
  <si>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</si>
  <si>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</si>
  <si>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</si>
  <si>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</si>
  <si>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</si>
  <si>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</si>
  <si>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</si>
  <si>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</si>
  <si>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</si>
  <si>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</si>
  <si>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</si>
  <si>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</si>
  <si>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</si>
  <si>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</si>
  <si>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</si>
  <si>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</si>
  <si>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</si>
  <si>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</si>
  <si>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</si>
  <si>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</si>
  <si>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</si>
  <si>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</si>
  <si>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</si>
  <si>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</si>
  <si>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</si>
  <si>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</si>
  <si>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</si>
  <si>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</si>
  <si>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</si>
  <si>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</si>
  <si>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</si>
  <si>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</si>
  <si>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</si>
  <si>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</si>
  <si>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</si>
  <si>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</si>
  <si>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</si>
  <si>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</si>
  <si>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</si>
  <si>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</si>
  <si>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</si>
  <si>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</si>
  <si>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</si>
  <si>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</si>
  <si>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</si>
  <si>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</si>
  <si>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</si>
  <si>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</si>
  <si>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</si>
  <si>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</si>
  <si>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</si>
  <si>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</si>
  <si>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</si>
  <si>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</si>
  <si>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</si>
  <si>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</si>
  <si>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</si>
  <si>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</si>
  <si>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</si>
  <si>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</si>
  <si>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</si>
  <si>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</si>
  <si>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</si>
  <si>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</si>
  <si>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</si>
  <si>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</si>
  <si>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</si>
  <si>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</si>
  <si>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</si>
  <si>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</si>
  <si>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</si>
  <si>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</si>
  <si>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</si>
  <si>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</si>
  <si>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</si>
  <si>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</si>
  <si>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</si>
  <si>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</si>
  <si>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</si>
  <si>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</si>
  <si>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</si>
  <si>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</si>
  <si>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</si>
  <si>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</si>
  <si>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</si>
  <si>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</si>
  <si>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</si>
  <si>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</si>
  <si>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</si>
  <si>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</si>
  <si>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</si>
  <si>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</si>
  <si>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9.49</t>
  </si>
  <si>
    <t>▲ 3.65</t>
  </si>
  <si>
    <t>▲ 6.39</t>
  </si>
  <si>
    <t>▲ 4.87</t>
  </si>
  <si>
    <t>一般会計</t>
  </si>
  <si>
    <t>介護保険特別会計</t>
  </si>
  <si>
    <t>国民健康保険特別会計</t>
  </si>
  <si>
    <t>水道特別会計</t>
  </si>
  <si>
    <t>飯田高原診療所特別会計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</si>
  <si>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</si>
  <si>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</si>
  <si>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</si>
  <si>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</si>
  <si>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</si>
  <si>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</si>
  <si>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</si>
  <si>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</si>
  <si>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</si>
  <si>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基金から620百万、他会計より3百万繰入</t>
    <phoneticPr fontId="2"/>
  </si>
  <si>
    <t>-</t>
    <phoneticPr fontId="2"/>
  </si>
  <si>
    <t>-</t>
    <phoneticPr fontId="2"/>
  </si>
  <si>
    <t>-</t>
    <phoneticPr fontId="2"/>
  </si>
  <si>
    <t>-</t>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</si>
  <si>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</si>
  <si>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</si>
  <si>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</si>
  <si>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</si>
  <si>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</si>
  <si>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</si>
  <si>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</si>
  <si>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</si>
  <si>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</si>
  <si>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t>
    <phoneticPr fontId="2"/>
  </si>
  <si>
    <t>基金から2百万繰入</t>
    <rPh sb="0" eb="2">
      <t>キキン</t>
    </rPh>
    <rPh sb="5" eb="7">
      <t>ヒャクマン</t>
    </rPh>
    <rPh sb="7" eb="9">
      <t>クリイレ</t>
    </rPh>
    <phoneticPr fontId="2"/>
  </si>
  <si>
    <t>-</t>
    <phoneticPr fontId="2"/>
  </si>
  <si>
    <t>-</t>
    <phoneticPr fontId="2"/>
  </si>
  <si>
    <t>基金から133百万繰入</t>
    <rPh sb="0" eb="2">
      <t>キキン</t>
    </rPh>
    <rPh sb="7" eb="11">
      <t>ヒャクマンクリイレ</t>
    </rPh>
    <phoneticPr fontId="2"/>
  </si>
  <si>
    <t>-</t>
    <phoneticPr fontId="2"/>
  </si>
  <si>
    <t>大分県農業農村振興公社</t>
    <rPh sb="0" eb="3">
      <t>オオイタケン</t>
    </rPh>
    <rPh sb="3" eb="5">
      <t>ノウギョウ</t>
    </rPh>
    <rPh sb="5" eb="7">
      <t>ノウソン</t>
    </rPh>
    <rPh sb="7" eb="9">
      <t>シンコウ</t>
    </rPh>
    <rPh sb="9" eb="11">
      <t>コウシャ</t>
    </rPh>
    <phoneticPr fontId="2"/>
  </si>
  <si>
    <t>県所管第三セクター</t>
    <phoneticPr fontId="2"/>
  </si>
  <si>
    <t>ここのえまち総合サービス株式会社</t>
    <phoneticPr fontId="2"/>
  </si>
  <si>
    <t>-</t>
    <phoneticPr fontId="2"/>
  </si>
  <si>
    <t>-</t>
    <phoneticPr fontId="2"/>
  </si>
  <si>
    <t>-</t>
    <phoneticPr fontId="2"/>
  </si>
  <si>
    <t>-</t>
    <phoneticPr fontId="2"/>
  </si>
  <si>
    <t>-</t>
    <phoneticPr fontId="2"/>
  </si>
  <si>
    <t>町有施設整備基金</t>
    <rPh sb="0" eb="8">
      <t>チョウユウシセツセイビキキン</t>
    </rPh>
    <phoneticPr fontId="5"/>
  </si>
  <si>
    <t>ふるさと創生事業基金</t>
    <rPh sb="4" eb="6">
      <t>ソウセイ</t>
    </rPh>
    <rPh sb="6" eb="8">
      <t>ジギョウ</t>
    </rPh>
    <rPh sb="8" eb="10">
      <t>キキン</t>
    </rPh>
    <phoneticPr fontId="5"/>
  </si>
  <si>
    <t>九重町福祉基金</t>
    <rPh sb="0" eb="3">
      <t>ココノエマチ</t>
    </rPh>
    <rPh sb="3" eb="5">
      <t>フクシ</t>
    </rPh>
    <rPh sb="5" eb="7">
      <t>キキン</t>
    </rPh>
    <phoneticPr fontId="5"/>
  </si>
  <si>
    <t>スクールバス事業基金</t>
    <rPh sb="6" eb="8">
      <t>ジギョウ</t>
    </rPh>
    <rPh sb="8" eb="10">
      <t>キキン</t>
    </rPh>
    <phoneticPr fontId="5"/>
  </si>
  <si>
    <t>森林環境譲与税基金</t>
    <rPh sb="0" eb="2">
      <t>シンリン</t>
    </rPh>
    <rPh sb="2" eb="4">
      <t>カンキョウ</t>
    </rPh>
    <rPh sb="4" eb="6">
      <t>ジョウヨ</t>
    </rPh>
    <rPh sb="6" eb="7">
      <t>ゼイ</t>
    </rPh>
    <rPh sb="7" eb="9">
      <t>キキン</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</si>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</sst>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2E29-4393-8DD2-CC8B9A0E6F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129340</c:v>
                </c:pt>
                <c:pt idx="1">
                  <c:v>112583</c:v>
                </c:pt>
                <c:pt idx="2">
                  <c:v>94816</c:v>
                </c:pt>
                <c:pt idx="3">
                  <c:v>170985</c:v>
                </c:pt>
                <c:pt idx="4">
                  <c:v>132927</c:v>
                </c:pt>
              </c:numCache>
            </c:numRef>
          </c:val>
          <c:smooth val="0"/>
          <c:extLst>
            <c:ext xmlns:c16="http://schemas.microsoft.com/office/drawing/2014/chart" uri="{C3380CC4-5D6E-409C-BE32-E72D297353CC}">
              <c16:uniqueId val="{00000001-2E29-4393-8DD2-CC8B9A0E6F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9.1199999999999992</c:v>
                </c:pt>
                <c:pt idx="1">
                  <c:v>10.87</c:v>
                </c:pt>
                <c:pt idx="2">
                  <c:v>12.29</c:v>
                </c:pt>
                <c:pt idx="3">
                  <c:v>14.23</c:v>
                </c:pt>
                <c:pt idx="4">
                  <c:v>16</c:v>
                </c:pt>
              </c:numCache>
            </c:numRef>
          </c:val>
          <c:extLst>
            <c:ext xmlns:c16="http://schemas.microsoft.com/office/drawing/2014/chart" uri="{C3380CC4-5D6E-409C-BE32-E72D297353CC}">
              <c16:uniqueId val="{00000000-6B15-4157-89F6-F9E29C611D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30.12</c:v>
                </c:pt>
                <c:pt idx="1">
                  <c:v>29.37</c:v>
                </c:pt>
                <c:pt idx="2">
                  <c:v>24.72</c:v>
                </c:pt>
                <c:pt idx="3">
                  <c:v>29.14</c:v>
                </c:pt>
                <c:pt idx="4">
                  <c:v>31.09</c:v>
                </c:pt>
              </c:numCache>
            </c:numRef>
          </c:val>
          <c:extLst>
            <c:ext xmlns:c16="http://schemas.microsoft.com/office/drawing/2014/chart" uri="{C3380CC4-5D6E-409C-BE32-E72D297353CC}">
              <c16:uniqueId val="{00000001-6B15-4157-89F6-F9E29C611D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-9.49</c:v>
                </c:pt>
                <c:pt idx="1">
                  <c:v>-3.65</c:v>
                </c:pt>
                <c:pt idx="2">
                  <c:v>-6.39</c:v>
                </c:pt>
                <c:pt idx="3">
                  <c:v>2.67</c:v>
                </c:pt>
                <c:pt idx="4">
                  <c:v>-4.87</c:v>
                </c:pt>
              </c:numCache>
            </c:numRef>
          </c:val>
          <c:smooth val="0"/>
          <c:extLst>
            <c:ext xmlns:c16="http://schemas.microsoft.com/office/drawing/2014/chart" uri="{C3380CC4-5D6E-409C-BE32-E72D297353CC}">
              <c16:uniqueId val="{00000002-6B15-4157-89F6-F9E29C611D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60-42C2-97FA-DD73359862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60-42C2-97FA-DD73359862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60-42C2-97FA-DD73359862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660-42C2-97FA-DD73359862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660-42C2-97FA-DD7335986246}"/>
            </c:ext>
          </c:extLst>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5-2660-42C2-97FA-DD7335986246}"/>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0.49</c:v>
                </c:pt>
                <c:pt idx="2">
                  <c:v>#N/A</c:v>
                </c:pt>
                <c:pt idx="3">
                  <c:v>0.34</c:v>
                </c:pt>
                <c:pt idx="4">
                  <c:v>#N/A</c:v>
                </c:pt>
                <c:pt idx="5">
                  <c:v>0.52</c:v>
                </c:pt>
                <c:pt idx="6">
                  <c:v>#N/A</c:v>
                </c:pt>
                <c:pt idx="7">
                  <c:v>0.54</c:v>
                </c:pt>
                <c:pt idx="8">
                  <c:v>#N/A</c:v>
                </c:pt>
                <c:pt idx="9">
                  <c:v>0.56000000000000005</c:v>
                </c:pt>
              </c:numCache>
            </c:numRef>
          </c:val>
          <c:extLst>
            <c:ext xmlns:c16="http://schemas.microsoft.com/office/drawing/2014/chart" uri="{C3380CC4-5D6E-409C-BE32-E72D297353CC}">
              <c16:uniqueId val="{00000006-2660-42C2-97FA-DD733598624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1.95</c:v>
                </c:pt>
                <c:pt idx="2">
                  <c:v>#N/A</c:v>
                </c:pt>
                <c:pt idx="3">
                  <c:v>1.26</c:v>
                </c:pt>
                <c:pt idx="4">
                  <c:v>#N/A</c:v>
                </c:pt>
                <c:pt idx="5">
                  <c:v>1</c:v>
                </c:pt>
                <c:pt idx="6">
                  <c:v>#N/A</c:v>
                </c:pt>
                <c:pt idx="7">
                  <c:v>1.54</c:v>
                </c:pt>
                <c:pt idx="8">
                  <c:v>#N/A</c:v>
                </c:pt>
                <c:pt idx="9">
                  <c:v>2.04</c:v>
                </c:pt>
              </c:numCache>
            </c:numRef>
          </c:val>
          <c:extLst>
            <c:ext xmlns:c16="http://schemas.microsoft.com/office/drawing/2014/chart" uri="{C3380CC4-5D6E-409C-BE32-E72D297353CC}">
              <c16:uniqueId val="{00000007-2660-42C2-97FA-DD733598624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2.2000000000000002</c:v>
                </c:pt>
                <c:pt idx="2">
                  <c:v>#N/A</c:v>
                </c:pt>
                <c:pt idx="3">
                  <c:v>2.11</c:v>
                </c:pt>
                <c:pt idx="4">
                  <c:v>#N/A</c:v>
                </c:pt>
                <c:pt idx="5">
                  <c:v>2.2200000000000002</c:v>
                </c:pt>
                <c:pt idx="6">
                  <c:v>#N/A</c:v>
                </c:pt>
                <c:pt idx="7">
                  <c:v>1.33</c:v>
                </c:pt>
                <c:pt idx="8">
                  <c:v>#N/A</c:v>
                </c:pt>
                <c:pt idx="9">
                  <c:v>2.12</c:v>
                </c:pt>
              </c:numCache>
            </c:numRef>
          </c:val>
          <c:extLst>
            <c:ext xmlns:c16="http://schemas.microsoft.com/office/drawing/2014/chart" uri="{C3380CC4-5D6E-409C-BE32-E72D297353CC}">
              <c16:uniqueId val="{00000008-2660-42C2-97FA-DD73359862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9.07</c:v>
                </c:pt>
                <c:pt idx="2">
                  <c:v>#N/A</c:v>
                </c:pt>
                <c:pt idx="3">
                  <c:v>10.84</c:v>
                </c:pt>
                <c:pt idx="4">
                  <c:v>#N/A</c:v>
                </c:pt>
                <c:pt idx="5">
                  <c:v>12.25</c:v>
                </c:pt>
                <c:pt idx="6">
                  <c:v>#N/A</c:v>
                </c:pt>
                <c:pt idx="7">
                  <c:v>14.19</c:v>
                </c:pt>
                <c:pt idx="8">
                  <c:v>#N/A</c:v>
                </c:pt>
                <c:pt idx="9">
                  <c:v>15.96</c:v>
                </c:pt>
              </c:numCache>
            </c:numRef>
          </c:val>
          <c:extLst>
            <c:ext xmlns:c16="http://schemas.microsoft.com/office/drawing/2014/chart" uri="{C3380CC4-5D6E-409C-BE32-E72D297353CC}">
              <c16:uniqueId val="{00000009-2660-42C2-97FA-DD73359862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585</c:v>
                </c:pt>
                <c:pt idx="5">
                  <c:v>615</c:v>
                </c:pt>
                <c:pt idx="8">
                  <c:v>580</c:v>
                </c:pt>
                <c:pt idx="11">
                  <c:v>531</c:v>
                </c:pt>
                <c:pt idx="14">
                  <c:v>539</c:v>
                </c:pt>
              </c:numCache>
            </c:numRef>
          </c:val>
          <c:extLst>
            <c:ext xmlns:c16="http://schemas.microsoft.com/office/drawing/2014/chart" uri="{C3380CC4-5D6E-409C-BE32-E72D297353CC}">
              <c16:uniqueId val="{00000000-64B2-4545-9D61-8A8727B5C9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B2-4545-9D61-8A8727B5C9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B2-4545-9D61-8A8727B5C9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22</c:v>
                </c:pt>
                <c:pt idx="6">
                  <c:v>7</c:v>
                </c:pt>
                <c:pt idx="9">
                  <c:v>9</c:v>
                </c:pt>
                <c:pt idx="12">
                  <c:v>9</c:v>
                </c:pt>
              </c:numCache>
            </c:numRef>
          </c:val>
          <c:extLst>
            <c:ext xmlns:c16="http://schemas.microsoft.com/office/drawing/2014/chart" uri="{C3380CC4-5D6E-409C-BE32-E72D297353CC}">
              <c16:uniqueId val="{00000003-64B2-4545-9D61-8A8727B5C9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c:v>
                </c:pt>
                <c:pt idx="3">
                  <c:v>21</c:v>
                </c:pt>
                <c:pt idx="6">
                  <c:v>21</c:v>
                </c:pt>
                <c:pt idx="9">
                  <c:v>21</c:v>
                </c:pt>
                <c:pt idx="12">
                  <c:v>21</c:v>
                </c:pt>
              </c:numCache>
            </c:numRef>
          </c:val>
          <c:extLst>
            <c:ext xmlns:c16="http://schemas.microsoft.com/office/drawing/2014/chart" uri="{C3380CC4-5D6E-409C-BE32-E72D297353CC}">
              <c16:uniqueId val="{00000004-64B2-4545-9D61-8A8727B5C9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B2-4545-9D61-8A8727B5C9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B2-4545-9D61-8A8727B5C9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772</c:v>
                </c:pt>
                <c:pt idx="3">
                  <c:v>774</c:v>
                </c:pt>
                <c:pt idx="6">
                  <c:v>727</c:v>
                </c:pt>
                <c:pt idx="9">
                  <c:v>684</c:v>
                </c:pt>
                <c:pt idx="12">
                  <c:v>690</c:v>
                </c:pt>
              </c:numCache>
            </c:numRef>
          </c:val>
          <c:extLst>
            <c:ext xmlns:c16="http://schemas.microsoft.com/office/drawing/2014/chart" uri="{C3380CC4-5D6E-409C-BE32-E72D297353CC}">
              <c16:uniqueId val="{00000007-64B2-4545-9D61-8A8727B5C9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217</c:v>
                </c:pt>
                <c:pt idx="2">
                  <c:v>#N/A</c:v>
                </c:pt>
                <c:pt idx="3">
                  <c:v>#N/A</c:v>
                </c:pt>
                <c:pt idx="4">
                  <c:v>202</c:v>
                </c:pt>
                <c:pt idx="5">
                  <c:v>#N/A</c:v>
                </c:pt>
                <c:pt idx="6">
                  <c:v>#N/A</c:v>
                </c:pt>
                <c:pt idx="7">
                  <c:v>175</c:v>
                </c:pt>
                <c:pt idx="8">
                  <c:v>#N/A</c:v>
                </c:pt>
                <c:pt idx="9">
                  <c:v>#N/A</c:v>
                </c:pt>
                <c:pt idx="10">
                  <c:v>183</c:v>
                </c:pt>
                <c:pt idx="11">
                  <c:v>#N/A</c:v>
                </c:pt>
                <c:pt idx="12">
                  <c:v>#N/A</c:v>
                </c:pt>
                <c:pt idx="13">
                  <c:v>181</c:v>
                </c:pt>
                <c:pt idx="14">
                  <c:v>#N/A</c:v>
                </c:pt>
              </c:numCache>
            </c:numRef>
          </c:val>
          <c:smooth val="0"/>
          <c:extLst>
            <c:ext xmlns:c16="http://schemas.microsoft.com/office/drawing/2014/chart" uri="{C3380CC4-5D6E-409C-BE32-E72D297353CC}">
              <c16:uniqueId val="{00000008-64B2-4545-9D61-8A8727B5C9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5143</c:v>
                </c:pt>
                <c:pt idx="5">
                  <c:v>4771</c:v>
                </c:pt>
                <c:pt idx="8">
                  <c:v>4546</c:v>
                </c:pt>
                <c:pt idx="11">
                  <c:v>4612</c:v>
                </c:pt>
                <c:pt idx="14">
                  <c:v>4257</c:v>
                </c:pt>
              </c:numCache>
            </c:numRef>
          </c:val>
          <c:extLst>
            <c:ext xmlns:c16="http://schemas.microsoft.com/office/drawing/2014/chart" uri="{C3380CC4-5D6E-409C-BE32-E72D297353CC}">
              <c16:uniqueId val="{00000000-BC96-4855-89DC-13133B2B07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239</c:v>
                </c:pt>
                <c:pt idx="5">
                  <c:v>213</c:v>
                </c:pt>
                <c:pt idx="8">
                  <c:v>164</c:v>
                </c:pt>
                <c:pt idx="11">
                  <c:v>135</c:v>
                </c:pt>
                <c:pt idx="14">
                  <c:v>106</c:v>
                </c:pt>
              </c:numCache>
            </c:numRef>
          </c:val>
          <c:extLst>
            <c:ext xmlns:c16="http://schemas.microsoft.com/office/drawing/2014/chart" uri="{C3380CC4-5D6E-409C-BE32-E72D297353CC}">
              <c16:uniqueId val="{00000001-BC96-4855-89DC-13133B2B07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7034</c:v>
                </c:pt>
                <c:pt idx="5">
                  <c:v>7248</c:v>
                </c:pt>
                <c:pt idx="8">
                  <c:v>6193</c:v>
                </c:pt>
                <c:pt idx="11">
                  <c:v>6511</c:v>
                </c:pt>
                <c:pt idx="14">
                  <c:v>6843</c:v>
                </c:pt>
              </c:numCache>
            </c:numRef>
          </c:val>
          <c:extLst>
            <c:ext xmlns:c16="http://schemas.microsoft.com/office/drawing/2014/chart" uri="{C3380CC4-5D6E-409C-BE32-E72D297353CC}">
              <c16:uniqueId val="{00000002-BC96-4855-89DC-13133B2B07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96-4855-89DC-13133B2B07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96-4855-89DC-13133B2B07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96-4855-89DC-13133B2B07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342</c:v>
                </c:pt>
                <c:pt idx="3">
                  <c:v>209</c:v>
                </c:pt>
                <c:pt idx="6">
                  <c:v>649</c:v>
                </c:pt>
                <c:pt idx="9">
                  <c:v>636</c:v>
                </c:pt>
                <c:pt idx="12">
                  <c:v>727</c:v>
                </c:pt>
              </c:numCache>
            </c:numRef>
          </c:val>
          <c:extLst>
            <c:ext xmlns:c16="http://schemas.microsoft.com/office/drawing/2014/chart" uri="{C3380CC4-5D6E-409C-BE32-E72D297353CC}">
              <c16:uniqueId val="{00000006-BC96-4855-89DC-13133B2B07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106</c:v>
                </c:pt>
                <c:pt idx="3">
                  <c:v>94</c:v>
                </c:pt>
                <c:pt idx="6">
                  <c:v>85</c:v>
                </c:pt>
                <c:pt idx="9">
                  <c:v>82</c:v>
                </c:pt>
                <c:pt idx="12">
                  <c:v>82</c:v>
                </c:pt>
              </c:numCache>
            </c:numRef>
          </c:val>
          <c:extLst>
            <c:ext xmlns:c16="http://schemas.microsoft.com/office/drawing/2014/chart" uri="{C3380CC4-5D6E-409C-BE32-E72D297353CC}">
              <c16:uniqueId val="{00000007-BC96-4855-89DC-13133B2B07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52</c:v>
                </c:pt>
                <c:pt idx="3">
                  <c:v>89</c:v>
                </c:pt>
                <c:pt idx="6">
                  <c:v>125</c:v>
                </c:pt>
                <c:pt idx="9">
                  <c:v>206</c:v>
                </c:pt>
                <c:pt idx="12">
                  <c:v>188</c:v>
                </c:pt>
              </c:numCache>
            </c:numRef>
          </c:val>
          <c:extLst>
            <c:ext xmlns:c16="http://schemas.microsoft.com/office/drawing/2014/chart" uri="{C3380CC4-5D6E-409C-BE32-E72D297353CC}">
              <c16:uniqueId val="{00000008-BC96-4855-89DC-13133B2B07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96-4855-89DC-13133B2B07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6285</c:v>
                </c:pt>
                <c:pt idx="3">
                  <c:v>5758</c:v>
                </c:pt>
                <c:pt idx="6">
                  <c:v>5521</c:v>
                </c:pt>
                <c:pt idx="9">
                  <c:v>5431</c:v>
                </c:pt>
                <c:pt idx="12">
                  <c:v>5060</c:v>
                </c:pt>
              </c:numCache>
            </c:numRef>
          </c:val>
          <c:extLst>
            <c:ext xmlns:c16="http://schemas.microsoft.com/office/drawing/2014/chart" uri="{C3380CC4-5D6E-409C-BE32-E72D297353CC}">
              <c16:uniqueId val="{0000000A-BC96-4855-89DC-13133B2B07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96-4855-89DC-13133B2B07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1033</c:v>
                </c:pt>
                <c:pt idx="1">
                  <c:v>1291</c:v>
                </c:pt>
                <c:pt idx="2">
                  <c:v>1338</c:v>
                </c:pt>
              </c:numCache>
            </c:numRef>
          </c:val>
          <c:extLst>
            <c:ext xmlns:c16="http://schemas.microsoft.com/office/drawing/2014/chart" uri="{C3380CC4-5D6E-409C-BE32-E72D297353CC}">
              <c16:uniqueId val="{00000000-E3E3-4501-A912-AC3A68EBEA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1103</c:v>
                </c:pt>
                <c:pt idx="1">
                  <c:v>1104</c:v>
                </c:pt>
                <c:pt idx="2">
                  <c:v>1105</c:v>
                </c:pt>
              </c:numCache>
            </c:numRef>
          </c:val>
          <c:extLst>
            <c:ext xmlns:c16="http://schemas.microsoft.com/office/drawing/2014/chart" uri="{C3380CC4-5D6E-409C-BE32-E72D297353CC}">
              <c16:uniqueId val="{00000001-E3E3-4501-A912-AC3A68EBEA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3805</c:v>
                </c:pt>
                <c:pt idx="1">
                  <c:v>3826</c:v>
                </c:pt>
                <c:pt idx="2">
                  <c:v>4109</c:v>
                </c:pt>
              </c:numCache>
            </c:numRef>
          </c:val>
          <c:extLst>
            <c:ext xmlns:c16="http://schemas.microsoft.com/office/drawing/2014/chart" uri="{C3380CC4-5D6E-409C-BE32-E72D297353CC}">
              <c16:uniqueId val="{00000002-E3E3-4501-A912-AC3A68EBEA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特徴としては、普通交付税に算入される公債費の割合が高く、結果として比率が全国的にも低い状況にある。</a:t>
          </a:r>
          <a:endParaRPr lang="ja-JP" altLang="ja-JP" sz="1400">
            <a:effectLst/>
          </a:endParaRPr>
        </a:p>
        <a:p>
          <a:r>
            <a:rPr kumimoji="1" lang="ja-JP" altLang="ja-JP" sz="1100">
              <a:solidFill>
                <a:schemeClr val="dk1"/>
              </a:solidFill>
              <a:effectLst/>
              <a:latin typeface="+mn-lt"/>
              <a:ea typeface="+mn-ea"/>
              <a:cs typeface="+mn-cs"/>
            </a:rPr>
            <a:t>　今後は、総合こども園建設事業（平成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年度完成）等の大型事業に伴う償還が開始された令和元年度がピークであったことから、全体として減少していく見込みではあるものの、令和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月豪雨災害復旧事業や防災行政無線デジタル化整備など、突発的な借入や大型事業もあるため状況を注視していく必要がある。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満期一括償還地方債に係るものはなし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将来負担額は、地方債の現在高が減少したことにより減となった。</a:t>
          </a:r>
          <a:endParaRPr lang="ja-JP" altLang="ja-JP" sz="1400">
            <a:effectLst/>
          </a:endParaRPr>
        </a:p>
        <a:p>
          <a:r>
            <a:rPr kumimoji="1" lang="ja-JP" altLang="ja-JP" sz="1100">
              <a:solidFill>
                <a:schemeClr val="dk1"/>
              </a:solidFill>
              <a:effectLst/>
              <a:latin typeface="+mn-lt"/>
              <a:ea typeface="+mn-ea"/>
              <a:cs typeface="+mn-cs"/>
            </a:rPr>
            <a:t>　充当可能財源等については、おおむね良好な状態といえる。特定財源（主に使用料等）については、引き続き新たな収入源の確保・拡大を行いたい。</a:t>
          </a:r>
          <a:endParaRPr lang="ja-JP" altLang="ja-JP" sz="1400">
            <a:effectLst/>
          </a:endParaRPr>
        </a:p>
        <a:p>
          <a:r>
            <a:rPr kumimoji="1" lang="ja-JP" altLang="ja-JP" sz="1100">
              <a:solidFill>
                <a:schemeClr val="dk1"/>
              </a:solidFill>
              <a:effectLst/>
              <a:latin typeface="+mn-lt"/>
              <a:ea typeface="+mn-ea"/>
              <a:cs typeface="+mn-cs"/>
            </a:rPr>
            <a:t>　将来負担は、良好な状況が続いており、引き続き基金残高と地方債残高とのバランスを保てるよう努める。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大分県九重町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増減理由</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越事業である災害復旧事業の進捗が思わしくなく、不用額が余剰金となり決算積立により財政調整基金がその額を大きく伸ばしている。また、留保財源を活用し特定目的基金にも積立をおこなったため増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の一部において、具体的な活用策が定まっていないため、その方策についても提示できづらく、また、基金積立に対する特定財源があるものについては、不確定要素（コロナ禍における施設使用料の減）が多いことから、将来推計が立てづらい。今後は、個別施設計画に基づく、各施設の除却等を町有施設整備基金において対応することが想定さ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・町有施設整備基金：町有施設を整備するため</a:t>
          </a:r>
          <a:endParaRPr lang="ja-JP" altLang="ja-JP" sz="1400">
            <a:effectLst/>
          </a:endParaRPr>
        </a:p>
        <a:p>
          <a:r>
            <a:rPr kumimoji="1" lang="ja-JP" altLang="ja-JP" sz="1100">
              <a:solidFill>
                <a:schemeClr val="dk1"/>
              </a:solidFill>
              <a:effectLst/>
              <a:latin typeface="+mn-lt"/>
              <a:ea typeface="+mn-ea"/>
              <a:cs typeface="+mn-cs"/>
            </a:rPr>
            <a:t>・ふるさと創生事業基金：ふるさと創生事業計画に基づく事業及び九重町まちづくり寄付金条例規定に基づく事業に充てる</a:t>
          </a:r>
          <a:endParaRPr lang="ja-JP" altLang="ja-JP" sz="1400">
            <a:effectLst/>
          </a:endParaRPr>
        </a:p>
        <a:p>
          <a:r>
            <a:rPr kumimoji="1" lang="ja-JP" altLang="ja-JP" sz="1100">
              <a:solidFill>
                <a:schemeClr val="dk1"/>
              </a:solidFill>
              <a:effectLst/>
              <a:latin typeface="+mn-lt"/>
              <a:ea typeface="+mn-ea"/>
              <a:cs typeface="+mn-cs"/>
            </a:rPr>
            <a:t>・九重町福祉基金：福祉事業の円滑な運営を図るため</a:t>
          </a:r>
          <a:endParaRPr lang="ja-JP" altLang="ja-JP" sz="1400">
            <a:effectLst/>
          </a:endParaRPr>
        </a:p>
        <a:p>
          <a:r>
            <a:rPr kumimoji="1" lang="ja-JP" altLang="ja-JP" sz="1100">
              <a:solidFill>
                <a:schemeClr val="dk1"/>
              </a:solidFill>
              <a:effectLst/>
              <a:latin typeface="+mn-lt"/>
              <a:ea typeface="+mn-ea"/>
              <a:cs typeface="+mn-cs"/>
            </a:rPr>
            <a:t>・スクールバス事業基金：スクールバス事業の経費・スクールバス事業の実施に充てる</a:t>
          </a:r>
          <a:endParaRPr lang="ja-JP" altLang="ja-JP" sz="1400">
            <a:effectLst/>
          </a:endParaRPr>
        </a:p>
        <a:p>
          <a:r>
            <a:rPr kumimoji="1" lang="ja-JP" altLang="ja-JP" sz="1100">
              <a:solidFill>
                <a:schemeClr val="dk1"/>
              </a:solidFill>
              <a:effectLst/>
              <a:latin typeface="+mn-lt"/>
              <a:ea typeface="+mn-ea"/>
              <a:cs typeface="+mn-cs"/>
            </a:rPr>
            <a:t>・森林環境譲与税基金：森林整備や木材利用の促進等に関する事業を行うため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・町有施設整備基金：施設使用料や余剰財源を活用した積立、</a:t>
          </a:r>
          <a:r>
            <a:rPr kumimoji="1" lang="ja-JP" altLang="en-US" sz="1100">
              <a:solidFill>
                <a:schemeClr val="dk1"/>
              </a:solidFill>
              <a:effectLst/>
              <a:latin typeface="+mn-lt"/>
              <a:ea typeface="+mn-ea"/>
              <a:cs typeface="+mn-cs"/>
            </a:rPr>
            <a:t>文化センター</a:t>
          </a:r>
          <a:r>
            <a:rPr kumimoji="1" lang="ja-JP" altLang="ja-JP" sz="1100">
              <a:solidFill>
                <a:schemeClr val="dk1"/>
              </a:solidFill>
              <a:effectLst/>
              <a:latin typeface="+mn-lt"/>
              <a:ea typeface="+mn-ea"/>
              <a:cs typeface="+mn-cs"/>
            </a:rPr>
            <a:t>改修などの事業のために取崩しを行った結果</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・ふるさと創生事業基金：ふるさと納税及びバイナリー発電所熱料金収入による積立による増額。</a:t>
          </a:r>
          <a:endParaRPr lang="ja-JP" altLang="ja-JP" sz="1400">
            <a:effectLst/>
          </a:endParaRPr>
        </a:p>
        <a:p>
          <a:r>
            <a:rPr kumimoji="1" lang="ja-JP" altLang="ja-JP" sz="1100">
              <a:solidFill>
                <a:schemeClr val="dk1"/>
              </a:solidFill>
              <a:effectLst/>
              <a:latin typeface="+mn-lt"/>
              <a:ea typeface="+mn-ea"/>
              <a:cs typeface="+mn-cs"/>
            </a:rPr>
            <a:t>・森林環境譲与税基金：関連事業</a:t>
          </a:r>
          <a:r>
            <a:rPr kumimoji="1" lang="ja-JP" altLang="en-US" sz="1100">
              <a:solidFill>
                <a:schemeClr val="dk1"/>
              </a:solidFill>
              <a:effectLst/>
              <a:latin typeface="+mn-lt"/>
              <a:ea typeface="+mn-ea"/>
              <a:cs typeface="+mn-cs"/>
            </a:rPr>
            <a:t>への取崩しが</a:t>
          </a:r>
          <a:r>
            <a:rPr kumimoji="1" lang="ja-JP" altLang="ja-JP" sz="1100">
              <a:solidFill>
                <a:schemeClr val="dk1"/>
              </a:solidFill>
              <a:effectLst/>
              <a:latin typeface="+mn-lt"/>
              <a:ea typeface="+mn-ea"/>
              <a:cs typeface="+mn-cs"/>
            </a:rPr>
            <a:t>、譲与税収入</a:t>
          </a:r>
          <a:r>
            <a:rPr kumimoji="1" lang="ja-JP" altLang="en-US" sz="1100">
              <a:solidFill>
                <a:schemeClr val="dk1"/>
              </a:solidFill>
              <a:effectLst/>
              <a:latin typeface="+mn-lt"/>
              <a:ea typeface="+mn-ea"/>
              <a:cs typeface="+mn-cs"/>
            </a:rPr>
            <a:t>を上回り</a:t>
          </a:r>
          <a:r>
            <a:rPr kumimoji="1" lang="ja-JP" altLang="ja-JP" sz="1100">
              <a:solidFill>
                <a:schemeClr val="dk1"/>
              </a:solidFill>
              <a:effectLst/>
              <a:latin typeface="+mn-lt"/>
              <a:ea typeface="+mn-ea"/>
              <a:cs typeface="+mn-cs"/>
            </a:rPr>
            <a:t>、結果として基金が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・町有施設整備基金については、大吊橋施設分（約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億円）及びその他の公共施設分（約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円）という基金内訳である。大吊橋施設については、将来的な大規模改修対策費としての積立金であり、当時の建設事業費、約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億円を目標としている。その他の公共施設分としては、独自に策定した財政推計により、今後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億円の基金が必要となることから、その他の突発的な事業に備えて、施設の更新・長寿命化対策費、約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億円を目標に掲げている。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・繰越事業である災害復旧事業の進捗が思わしくなく、不用額が余剰金となり決算積立により財政調整基金がその額を伸ばしている。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・不足の事態に対応できるよう標準財政規模の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程度を維持をしていく。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・余剰財源を利用し、繰入を行わなかったため。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・減債基金については、過去に行った大型事業に係る公債費が高止まりすることから、一般財源の圧迫を避けるため、基金の取り崩しを行う予定である。よって、現在高（約</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を維持していくよう調整を行っていく。財調同様、適正な額については随時検討する。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8,729
8,582
271.37
9,529,065
8,648,472
688,469
4,303,251
5,060,234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ポイントの悪化となった。これは、基準財政収入額が増額、基準財政需要額が微減となったことにより、単年度で見ると</a:t>
          </a:r>
          <a:r>
            <a:rPr kumimoji="1" lang="en-US" altLang="ja-JP" sz="1100">
              <a:solidFill>
                <a:schemeClr val="dk1"/>
              </a:solidFill>
              <a:effectLst/>
              <a:latin typeface="+mn-lt"/>
              <a:ea typeface="+mn-ea"/>
              <a:cs typeface="+mn-cs"/>
            </a:rPr>
            <a:t>0.32</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カ年平均となるため</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と高かった令和元年度が算出から外れたことにより、減となった。</a:t>
          </a:r>
          <a:endParaRPr lang="ja-JP" altLang="ja-JP" sz="1400">
            <a:effectLst/>
          </a:endParaRPr>
        </a:p>
        <a:p>
          <a:r>
            <a:rPr kumimoji="1" lang="ja-JP" altLang="ja-JP" sz="1100">
              <a:solidFill>
                <a:schemeClr val="dk1"/>
              </a:solidFill>
              <a:effectLst/>
              <a:latin typeface="+mn-lt"/>
              <a:ea typeface="+mn-ea"/>
              <a:cs typeface="+mn-cs"/>
            </a:rPr>
            <a:t>　町税の徴収率が</a:t>
          </a:r>
          <a:r>
            <a:rPr kumimoji="1" lang="en-US" altLang="ja-JP" sz="1100">
              <a:solidFill>
                <a:schemeClr val="dk1"/>
              </a:solidFill>
              <a:effectLst/>
              <a:latin typeface="+mn-lt"/>
              <a:ea typeface="+mn-ea"/>
              <a:cs typeface="+mn-cs"/>
            </a:rPr>
            <a:t>94.3</a:t>
          </a:r>
          <a:r>
            <a:rPr kumimoji="1" lang="ja-JP" altLang="ja-JP" sz="1100">
              <a:solidFill>
                <a:schemeClr val="dk1"/>
              </a:solidFill>
              <a:effectLst/>
              <a:latin typeface="+mn-lt"/>
              <a:ea typeface="+mn-ea"/>
              <a:cs typeface="+mn-cs"/>
            </a:rPr>
            <a:t>％と前年度と比較して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ポイント改善したものの、依然として低い水準にあるため徴収強化を行い歳入の確保に努める。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8" name="直線コネクタ 67"/>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1" name="直線コネクタ 70"/>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4" name="直線コネクタ 73"/>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7" name="直線コネクタ 76"/>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22172</xdr:rowOff>
    </xdr:from>
    <xdr:ext cx="736600" cy="259045"/>
    <xdr:sp macro="" textlink="">
      <xdr:nvSpPr>
        <xdr:cNvPr id="90" name="テキスト ボックス 89"/>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1" name="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22172</xdr:rowOff>
    </xdr:from>
    <xdr:ext cx="762000" cy="259045"/>
    <xdr:sp macro="" textlink="">
      <xdr:nvSpPr>
        <xdr:cNvPr id="92" name="テキスト ボックス 91"/>
        <xdr:cNvSpPr txBox="1"/>
      </xdr:nvSpPr>
      <xdr:spPr>
        <a:xfrm>
          <a:off x="2844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22172</xdr:rowOff>
    </xdr:from>
    <xdr:ext cx="762000" cy="259045"/>
    <xdr:sp macro="" textlink="">
      <xdr:nvSpPr>
        <xdr:cNvPr id="94" name="テキスト ボックス 93"/>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ポイントの悪化、類似団体と比較して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ポイント低い結果となった。</a:t>
          </a:r>
          <a:endParaRPr lang="ja-JP" altLang="ja-JP" sz="1400">
            <a:effectLst/>
          </a:endParaRPr>
        </a:p>
        <a:p>
          <a:r>
            <a:rPr kumimoji="1" lang="ja-JP" altLang="ja-JP" sz="1100">
              <a:solidFill>
                <a:schemeClr val="dk1"/>
              </a:solidFill>
              <a:effectLst/>
              <a:latin typeface="+mn-lt"/>
              <a:ea typeface="+mn-ea"/>
              <a:cs typeface="+mn-cs"/>
            </a:rPr>
            <a:t>要因としては、普通交付税が対前年度比で</a:t>
          </a:r>
          <a:r>
            <a:rPr kumimoji="1" lang="en-US" altLang="ja-JP" sz="1100">
              <a:solidFill>
                <a:schemeClr val="dk1"/>
              </a:solidFill>
              <a:effectLst/>
              <a:latin typeface="+mn-lt"/>
              <a:ea typeface="+mn-ea"/>
              <a:cs typeface="+mn-cs"/>
            </a:rPr>
            <a:t>22,456</a:t>
          </a:r>
          <a:r>
            <a:rPr kumimoji="1" lang="ja-JP" altLang="ja-JP" sz="1100">
              <a:solidFill>
                <a:schemeClr val="dk1"/>
              </a:solidFill>
              <a:effectLst/>
              <a:latin typeface="+mn-lt"/>
              <a:ea typeface="+mn-ea"/>
              <a:cs typeface="+mn-cs"/>
            </a:rPr>
            <a:t>千円の減、臨時</a:t>
          </a:r>
          <a:r>
            <a:rPr kumimoji="1" lang="ja-JP" altLang="en-US" sz="1100">
              <a:solidFill>
                <a:schemeClr val="dk1"/>
              </a:solidFill>
              <a:effectLst/>
              <a:latin typeface="+mn-lt"/>
              <a:ea typeface="+mn-ea"/>
              <a:cs typeface="+mn-cs"/>
            </a:rPr>
            <a:t>財政</a:t>
          </a:r>
          <a:r>
            <a:rPr kumimoji="1" lang="ja-JP" altLang="ja-JP" sz="1100">
              <a:solidFill>
                <a:schemeClr val="dk1"/>
              </a:solidFill>
              <a:effectLst/>
              <a:latin typeface="+mn-lt"/>
              <a:ea typeface="+mn-ea"/>
              <a:cs typeface="+mn-cs"/>
            </a:rPr>
            <a:t>対策債</a:t>
          </a:r>
          <a:r>
            <a:rPr kumimoji="1" lang="en-US" altLang="ja-JP" sz="1100">
              <a:solidFill>
                <a:schemeClr val="dk1"/>
              </a:solidFill>
              <a:effectLst/>
              <a:latin typeface="+mn-lt"/>
              <a:ea typeface="+mn-ea"/>
              <a:cs typeface="+mn-cs"/>
            </a:rPr>
            <a:t>79,494</a:t>
          </a:r>
          <a:r>
            <a:rPr kumimoji="1" lang="ja-JP" altLang="ja-JP" sz="1100">
              <a:solidFill>
                <a:schemeClr val="dk1"/>
              </a:solidFill>
              <a:effectLst/>
              <a:latin typeface="+mn-lt"/>
              <a:ea typeface="+mn-ea"/>
              <a:cs typeface="+mn-cs"/>
            </a:rPr>
            <a:t>千円の減など経常一般財源が減額となったことである。</a:t>
          </a:r>
          <a:endParaRPr lang="ja-JP" altLang="ja-JP" sz="1400">
            <a:effectLst/>
          </a:endParaRPr>
        </a:p>
        <a:p>
          <a:r>
            <a:rPr kumimoji="1" lang="ja-JP" altLang="ja-JP" sz="1100">
              <a:solidFill>
                <a:schemeClr val="dk1"/>
              </a:solidFill>
              <a:effectLst/>
              <a:latin typeface="+mn-lt"/>
              <a:ea typeface="+mn-ea"/>
              <a:cs typeface="+mn-cs"/>
            </a:rPr>
            <a:t>　平均と比較して良好な数値ではあるものの、物価高騰に伴う各種費用の高騰や、人件費の増額など注視していかなければならない。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140970</xdr:rowOff>
    </xdr:to>
    <xdr:cxnSp macro="">
      <xdr:nvCxnSpPr>
        <xdr:cNvPr id="129" name="直線コネクタ 128"/>
        <xdr:cNvCxnSpPr/>
      </xdr:nvCxnSpPr>
      <xdr:spPr>
        <a:xfrm>
          <a:off x="4114800" y="1065987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63</xdr:row>
      <xdr:rowOff>75692</xdr:rowOff>
    </xdr:to>
    <xdr:cxnSp macro="">
      <xdr:nvCxnSpPr>
        <xdr:cNvPr id="132" name="直線コネクタ 131"/>
        <xdr:cNvCxnSpPr/>
      </xdr:nvCxnSpPr>
      <xdr:spPr>
        <a:xfrm flipV="1">
          <a:off x="3225800" y="106598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75692</xdr:rowOff>
    </xdr:from>
    <xdr:to>
      <xdr:col>15</xdr:col>
      <xdr:colOff>82550</xdr:colOff>
      <xdr:row>65</xdr:row>
      <xdr:rowOff>41656</xdr:rowOff>
    </xdr:to>
    <xdr:cxnSp macro="">
      <xdr:nvCxnSpPr>
        <xdr:cNvPr id="135" name="直線コネクタ 134"/>
        <xdr:cNvCxnSpPr/>
      </xdr:nvCxnSpPr>
      <xdr:spPr>
        <a:xfrm flipV="1">
          <a:off x="2336800" y="1087704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41656</xdr:rowOff>
    </xdr:to>
    <xdr:cxnSp macro="">
      <xdr:nvCxnSpPr>
        <xdr:cNvPr id="138" name="直線コネクタ 137"/>
        <xdr:cNvCxnSpPr/>
      </xdr:nvCxnSpPr>
      <xdr:spPr>
        <a:xfrm>
          <a:off x="1447800" y="11137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8" name="楕円 147"/>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9"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0" name="楕円 149"/>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1" name="テキスト ボックス 150"/>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24892</xdr:rowOff>
    </xdr:from>
    <xdr:to>
      <xdr:col>15</xdr:col>
      <xdr:colOff>133350</xdr:colOff>
      <xdr:row>63</xdr:row>
      <xdr:rowOff>126492</xdr:rowOff>
    </xdr:to>
    <xdr:sp macro="" textlink="">
      <xdr:nvSpPr>
        <xdr:cNvPr id="152" name="楕円 151"/>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53" name="テキスト ボックス 152"/>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4" name="楕円 153"/>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5" name="テキスト ボックス 154"/>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6" name="楕円 155"/>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7" name="テキスト ボックス 156"/>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8,415</a:t>
          </a:r>
          <a:r>
            <a:rPr kumimoji="1" lang="ja-JP" altLang="ja-JP" sz="1100">
              <a:solidFill>
                <a:schemeClr val="dk1"/>
              </a:solidFill>
              <a:effectLst/>
              <a:latin typeface="+mn-lt"/>
              <a:ea typeface="+mn-ea"/>
              <a:cs typeface="+mn-cs"/>
            </a:rPr>
            <a:t>円の減となった。要因は、人件費については、消防団員の報酬改定や会計年度任用職員の単価増などにより増となったものの、物件費について、令和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年災における災害廃棄物処理委託が終了したことに伴い減となったことが全体として減額となった要因である。</a:t>
          </a:r>
          <a:endParaRPr lang="ja-JP" altLang="ja-JP" sz="1400">
            <a:effectLst/>
          </a:endParaRPr>
        </a:p>
        <a:p>
          <a:r>
            <a:rPr kumimoji="1" lang="ja-JP" altLang="ja-JP" sz="1100">
              <a:solidFill>
                <a:schemeClr val="dk1"/>
              </a:solidFill>
              <a:effectLst/>
              <a:latin typeface="+mn-lt"/>
              <a:ea typeface="+mn-ea"/>
              <a:cs typeface="+mn-cs"/>
            </a:rPr>
            <a:t>　今後は、上記欄にもあるが、会計年度任用職員の期末勤勉手当支給月数の増などによる人件費の増や、物価高騰に伴う各種費用の高騰など経常的な経費が増加傾向にあるため、事業の見直しを行うとともに歳出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114385</xdr:rowOff>
    </xdr:from>
    <xdr:to>
      <xdr:col>23</xdr:col>
      <xdr:colOff>133350</xdr:colOff>
      <xdr:row>82</xdr:row>
      <xdr:rowOff>134691</xdr:rowOff>
    </xdr:to>
    <xdr:cxnSp macro="">
      <xdr:nvCxnSpPr>
        <xdr:cNvPr id="190" name="直線コネクタ 189"/>
        <xdr:cNvCxnSpPr/>
      </xdr:nvCxnSpPr>
      <xdr:spPr>
        <a:xfrm flipV="1">
          <a:off x="4114800" y="14173285"/>
          <a:ext cx="838200" cy="2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105656</xdr:rowOff>
    </xdr:from>
    <xdr:to>
      <xdr:col>19</xdr:col>
      <xdr:colOff>133350</xdr:colOff>
      <xdr:row>82</xdr:row>
      <xdr:rowOff>134691</xdr:rowOff>
    </xdr:to>
    <xdr:cxnSp macro="">
      <xdr:nvCxnSpPr>
        <xdr:cNvPr id="193" name="直線コネクタ 192"/>
        <xdr:cNvCxnSpPr/>
      </xdr:nvCxnSpPr>
      <xdr:spPr>
        <a:xfrm>
          <a:off x="3225800" y="14164556"/>
          <a:ext cx="889000" cy="2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16126</xdr:rowOff>
    </xdr:from>
    <xdr:to>
      <xdr:col>15</xdr:col>
      <xdr:colOff>82550</xdr:colOff>
      <xdr:row>82</xdr:row>
      <xdr:rowOff>105656</xdr:rowOff>
    </xdr:to>
    <xdr:cxnSp macro="">
      <xdr:nvCxnSpPr>
        <xdr:cNvPr id="196" name="直線コネクタ 195"/>
        <xdr:cNvCxnSpPr/>
      </xdr:nvCxnSpPr>
      <xdr:spPr>
        <a:xfrm>
          <a:off x="2336800" y="14075026"/>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150233</xdr:rowOff>
    </xdr:from>
    <xdr:to>
      <xdr:col>11</xdr:col>
      <xdr:colOff>31750</xdr:colOff>
      <xdr:row>82</xdr:row>
      <xdr:rowOff>16126</xdr:rowOff>
    </xdr:to>
    <xdr:cxnSp macro="">
      <xdr:nvCxnSpPr>
        <xdr:cNvPr id="199" name="直線コネクタ 198"/>
        <xdr:cNvCxnSpPr/>
      </xdr:nvCxnSpPr>
      <xdr:spPr>
        <a:xfrm>
          <a:off x="1447800" y="14037683"/>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63585</xdr:rowOff>
    </xdr:from>
    <xdr:to>
      <xdr:col>23</xdr:col>
      <xdr:colOff>184150</xdr:colOff>
      <xdr:row>82</xdr:row>
      <xdr:rowOff>165185</xdr:rowOff>
    </xdr:to>
    <xdr:sp macro="" textlink="">
      <xdr:nvSpPr>
        <xdr:cNvPr id="209" name="楕円 208"/>
        <xdr:cNvSpPr/>
      </xdr:nvSpPr>
      <xdr:spPr>
        <a:xfrm>
          <a:off x="4902200" y="141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80112</xdr:rowOff>
    </xdr:from>
    <xdr:ext cx="762000" cy="259045"/>
    <xdr:sp macro="" textlink="">
      <xdr:nvSpPr>
        <xdr:cNvPr id="210" name="人件費・物件費等の状況該当値テキスト"/>
        <xdr:cNvSpPr txBox="1"/>
      </xdr:nvSpPr>
      <xdr:spPr>
        <a:xfrm>
          <a:off x="5041900" y="1396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83891</xdr:rowOff>
    </xdr:from>
    <xdr:to>
      <xdr:col>19</xdr:col>
      <xdr:colOff>184150</xdr:colOff>
      <xdr:row>83</xdr:row>
      <xdr:rowOff>14041</xdr:rowOff>
    </xdr:to>
    <xdr:sp macro="" textlink="">
      <xdr:nvSpPr>
        <xdr:cNvPr id="211" name="楕円 210"/>
        <xdr:cNvSpPr/>
      </xdr:nvSpPr>
      <xdr:spPr>
        <a:xfrm>
          <a:off x="4064000" y="141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24218</xdr:rowOff>
    </xdr:from>
    <xdr:ext cx="736600" cy="259045"/>
    <xdr:sp macro="" textlink="">
      <xdr:nvSpPr>
        <xdr:cNvPr id="212" name="テキスト ボックス 211"/>
        <xdr:cNvSpPr txBox="1"/>
      </xdr:nvSpPr>
      <xdr:spPr>
        <a:xfrm>
          <a:off x="3733800" y="1391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54856</xdr:rowOff>
    </xdr:from>
    <xdr:to>
      <xdr:col>15</xdr:col>
      <xdr:colOff>133350</xdr:colOff>
      <xdr:row>82</xdr:row>
      <xdr:rowOff>156456</xdr:rowOff>
    </xdr:to>
    <xdr:sp macro="" textlink="">
      <xdr:nvSpPr>
        <xdr:cNvPr id="213" name="楕円 212"/>
        <xdr:cNvSpPr/>
      </xdr:nvSpPr>
      <xdr:spPr>
        <a:xfrm>
          <a:off x="3175000" y="14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166633</xdr:rowOff>
    </xdr:from>
    <xdr:ext cx="762000" cy="259045"/>
    <xdr:sp macro="" textlink="">
      <xdr:nvSpPr>
        <xdr:cNvPr id="214" name="テキスト ボックス 213"/>
        <xdr:cNvSpPr txBox="1"/>
      </xdr:nvSpPr>
      <xdr:spPr>
        <a:xfrm>
          <a:off x="2844800" y="1388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136776</xdr:rowOff>
    </xdr:from>
    <xdr:to>
      <xdr:col>11</xdr:col>
      <xdr:colOff>82550</xdr:colOff>
      <xdr:row>82</xdr:row>
      <xdr:rowOff>66926</xdr:rowOff>
    </xdr:to>
    <xdr:sp macro="" textlink="">
      <xdr:nvSpPr>
        <xdr:cNvPr id="215" name="楕円 214"/>
        <xdr:cNvSpPr/>
      </xdr:nvSpPr>
      <xdr:spPr>
        <a:xfrm>
          <a:off x="2286000" y="140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77103</xdr:rowOff>
    </xdr:from>
    <xdr:ext cx="762000" cy="259045"/>
    <xdr:sp macro="" textlink="">
      <xdr:nvSpPr>
        <xdr:cNvPr id="216" name="テキスト ボックス 215"/>
        <xdr:cNvSpPr txBox="1"/>
      </xdr:nvSpPr>
      <xdr:spPr>
        <a:xfrm>
          <a:off x="1955800" y="1379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99433</xdr:rowOff>
    </xdr:from>
    <xdr:to>
      <xdr:col>7</xdr:col>
      <xdr:colOff>31750</xdr:colOff>
      <xdr:row>82</xdr:row>
      <xdr:rowOff>29583</xdr:rowOff>
    </xdr:to>
    <xdr:sp macro="" textlink="">
      <xdr:nvSpPr>
        <xdr:cNvPr id="217" name="楕円 216"/>
        <xdr:cNvSpPr/>
      </xdr:nvSpPr>
      <xdr:spPr>
        <a:xfrm>
          <a:off x="1397000" y="139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39760</xdr:rowOff>
    </xdr:from>
    <xdr:ext cx="762000" cy="259045"/>
    <xdr:sp macro="" textlink="">
      <xdr:nvSpPr>
        <xdr:cNvPr id="218" name="テキスト ボックス 217"/>
        <xdr:cNvSpPr txBox="1"/>
      </xdr:nvSpPr>
      <xdr:spPr>
        <a:xfrm>
          <a:off x="1066800" y="1375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ポイントの悪化となった。また、類似団体に比較して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ポイント高い状況にあり、類似団体内でも下位となった。年齢構成上の問題もあるが、給与費のカット及び給与構造の中長期的な抜本改革に取り組み、その是正を図る。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60854</xdr:rowOff>
    </xdr:to>
    <xdr:cxnSp macro="">
      <xdr:nvCxnSpPr>
        <xdr:cNvPr id="256" name="直線コネクタ 255"/>
        <xdr:cNvCxnSpPr/>
      </xdr:nvCxnSpPr>
      <xdr:spPr>
        <a:xfrm>
          <a:off x="16179800" y="149669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70909</xdr:rowOff>
    </xdr:to>
    <xdr:cxnSp macro="">
      <xdr:nvCxnSpPr>
        <xdr:cNvPr id="259" name="直線コネクタ 258"/>
        <xdr:cNvCxnSpPr/>
      </xdr:nvCxnSpPr>
      <xdr:spPr>
        <a:xfrm flipV="1">
          <a:off x="15290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40746</xdr:rowOff>
    </xdr:from>
    <xdr:to>
      <xdr:col>72</xdr:col>
      <xdr:colOff>203200</xdr:colOff>
      <xdr:row>87</xdr:row>
      <xdr:rowOff>70909</xdr:rowOff>
    </xdr:to>
    <xdr:cxnSp macro="">
      <xdr:nvCxnSpPr>
        <xdr:cNvPr id="262" name="直線コネクタ 261"/>
        <xdr:cNvCxnSpPr/>
      </xdr:nvCxnSpPr>
      <xdr:spPr>
        <a:xfrm>
          <a:off x="14401800" y="149568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40746</xdr:rowOff>
    </xdr:from>
    <xdr:to>
      <xdr:col>68</xdr:col>
      <xdr:colOff>152400</xdr:colOff>
      <xdr:row>87</xdr:row>
      <xdr:rowOff>60854</xdr:rowOff>
    </xdr:to>
    <xdr:cxnSp macro="">
      <xdr:nvCxnSpPr>
        <xdr:cNvPr id="265" name="直線コネクタ 264"/>
        <xdr:cNvCxnSpPr/>
      </xdr:nvCxnSpPr>
      <xdr:spPr>
        <a:xfrm flipV="1">
          <a:off x="13512800" y="149568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xdr:rowOff>
    </xdr:from>
    <xdr:to>
      <xdr:col>81</xdr:col>
      <xdr:colOff>95250</xdr:colOff>
      <xdr:row>87</xdr:row>
      <xdr:rowOff>111654</xdr:rowOff>
    </xdr:to>
    <xdr:sp macro="" textlink="">
      <xdr:nvSpPr>
        <xdr:cNvPr id="275" name="楕円 274"/>
        <xdr:cNvSpPr/>
      </xdr:nvSpPr>
      <xdr:spPr>
        <a:xfrm>
          <a:off x="169672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153581</xdr:rowOff>
    </xdr:from>
    <xdr:ext cx="762000" cy="259045"/>
    <xdr:sp macro="" textlink="">
      <xdr:nvSpPr>
        <xdr:cNvPr id="276" name="給与水準   （国との比較）該当値テキスト"/>
        <xdr:cNvSpPr txBox="1"/>
      </xdr:nvSpPr>
      <xdr:spPr>
        <a:xfrm>
          <a:off x="17106900" y="148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7" name="楕円 276"/>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8" name="テキスト ボックス 277"/>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9" name="楕円 278"/>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80" name="テキスト ボックス 279"/>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161396</xdr:rowOff>
    </xdr:from>
    <xdr:to>
      <xdr:col>68</xdr:col>
      <xdr:colOff>203200</xdr:colOff>
      <xdr:row>87</xdr:row>
      <xdr:rowOff>91546</xdr:rowOff>
    </xdr:to>
    <xdr:sp macro="" textlink="">
      <xdr:nvSpPr>
        <xdr:cNvPr id="281" name="楕円 280"/>
        <xdr:cNvSpPr/>
      </xdr:nvSpPr>
      <xdr:spPr>
        <a:xfrm>
          <a:off x="14351000" y="149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76323</xdr:rowOff>
    </xdr:from>
    <xdr:ext cx="762000" cy="259045"/>
    <xdr:sp macro="" textlink="">
      <xdr:nvSpPr>
        <xdr:cNvPr id="282" name="テキスト ボックス 281"/>
        <xdr:cNvSpPr txBox="1"/>
      </xdr:nvSpPr>
      <xdr:spPr>
        <a:xfrm>
          <a:off x="14020800" y="149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xdr:rowOff>
    </xdr:from>
    <xdr:to>
      <xdr:col>64</xdr:col>
      <xdr:colOff>152400</xdr:colOff>
      <xdr:row>87</xdr:row>
      <xdr:rowOff>111654</xdr:rowOff>
    </xdr:to>
    <xdr:sp macro="" textlink="">
      <xdr:nvSpPr>
        <xdr:cNvPr id="283" name="楕円 282"/>
        <xdr:cNvSpPr/>
      </xdr:nvSpPr>
      <xdr:spPr>
        <a:xfrm>
          <a:off x="13462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96431</xdr:rowOff>
    </xdr:from>
    <xdr:ext cx="762000" cy="259045"/>
    <xdr:sp macro="" textlink="">
      <xdr:nvSpPr>
        <xdr:cNvPr id="284" name="テキスト ボックス 283"/>
        <xdr:cNvSpPr txBox="1"/>
      </xdr:nvSpPr>
      <xdr:spPr>
        <a:xfrm>
          <a:off x="13131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人増加した。要因としては、人口減少の影響である。</a:t>
          </a:r>
          <a:endParaRPr lang="ja-JP" altLang="ja-JP" sz="1400">
            <a:effectLst/>
          </a:endParaRPr>
        </a:p>
        <a:p>
          <a:r>
            <a:rPr kumimoji="1" lang="ja-JP" altLang="ja-JP" sz="1100">
              <a:solidFill>
                <a:schemeClr val="dk1"/>
              </a:solidFill>
              <a:effectLst/>
              <a:latin typeface="+mn-lt"/>
              <a:ea typeface="+mn-ea"/>
              <a:cs typeface="+mn-cs"/>
            </a:rPr>
            <a:t>　本町は面積が広い中で、こども園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、小中学校</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と教育施設が多いこと等による行政効率が悪いことから、自律推進計画に基づき、組織機構の再編や施設の民間委託など職員数の削減に努める。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77153</xdr:rowOff>
    </xdr:from>
    <xdr:to>
      <xdr:col>81</xdr:col>
      <xdr:colOff>44450</xdr:colOff>
      <xdr:row>61</xdr:row>
      <xdr:rowOff>111537</xdr:rowOff>
    </xdr:to>
    <xdr:cxnSp macro="">
      <xdr:nvCxnSpPr>
        <xdr:cNvPr id="315" name="直線コネクタ 314"/>
        <xdr:cNvCxnSpPr/>
      </xdr:nvCxnSpPr>
      <xdr:spPr>
        <a:xfrm>
          <a:off x="16179800" y="10535603"/>
          <a:ext cx="838200" cy="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56038</xdr:rowOff>
    </xdr:from>
    <xdr:to>
      <xdr:col>77</xdr:col>
      <xdr:colOff>44450</xdr:colOff>
      <xdr:row>61</xdr:row>
      <xdr:rowOff>77153</xdr:rowOff>
    </xdr:to>
    <xdr:cxnSp macro="">
      <xdr:nvCxnSpPr>
        <xdr:cNvPr id="318" name="直線コネクタ 317"/>
        <xdr:cNvCxnSpPr/>
      </xdr:nvCxnSpPr>
      <xdr:spPr>
        <a:xfrm>
          <a:off x="15290800" y="10514488"/>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27686</xdr:rowOff>
    </xdr:from>
    <xdr:to>
      <xdr:col>72</xdr:col>
      <xdr:colOff>203200</xdr:colOff>
      <xdr:row>61</xdr:row>
      <xdr:rowOff>56038</xdr:rowOff>
    </xdr:to>
    <xdr:cxnSp macro="">
      <xdr:nvCxnSpPr>
        <xdr:cNvPr id="321" name="直線コネクタ 320"/>
        <xdr:cNvCxnSpPr/>
      </xdr:nvCxnSpPr>
      <xdr:spPr>
        <a:xfrm>
          <a:off x="14401800" y="10486136"/>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3556</xdr:rowOff>
    </xdr:from>
    <xdr:to>
      <xdr:col>68</xdr:col>
      <xdr:colOff>152400</xdr:colOff>
      <xdr:row>61</xdr:row>
      <xdr:rowOff>27686</xdr:rowOff>
    </xdr:to>
    <xdr:cxnSp macro="">
      <xdr:nvCxnSpPr>
        <xdr:cNvPr id="324" name="直線コネクタ 323"/>
        <xdr:cNvCxnSpPr/>
      </xdr:nvCxnSpPr>
      <xdr:spPr>
        <a:xfrm>
          <a:off x="13512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60737</xdr:rowOff>
    </xdr:from>
    <xdr:to>
      <xdr:col>81</xdr:col>
      <xdr:colOff>95250</xdr:colOff>
      <xdr:row>61</xdr:row>
      <xdr:rowOff>162337</xdr:rowOff>
    </xdr:to>
    <xdr:sp macro="" textlink="">
      <xdr:nvSpPr>
        <xdr:cNvPr id="334" name="楕円 333"/>
        <xdr:cNvSpPr/>
      </xdr:nvSpPr>
      <xdr:spPr>
        <a:xfrm>
          <a:off x="16967200" y="105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77264</xdr:rowOff>
    </xdr:from>
    <xdr:ext cx="762000" cy="259045"/>
    <xdr:sp macro="" textlink="">
      <xdr:nvSpPr>
        <xdr:cNvPr id="335" name="定員管理の状況該当値テキスト"/>
        <xdr:cNvSpPr txBox="1"/>
      </xdr:nvSpPr>
      <xdr:spPr>
        <a:xfrm>
          <a:off x="17106900" y="1036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26353</xdr:rowOff>
    </xdr:from>
    <xdr:to>
      <xdr:col>77</xdr:col>
      <xdr:colOff>95250</xdr:colOff>
      <xdr:row>61</xdr:row>
      <xdr:rowOff>127953</xdr:rowOff>
    </xdr:to>
    <xdr:sp macro="" textlink="">
      <xdr:nvSpPr>
        <xdr:cNvPr id="336" name="楕円 335"/>
        <xdr:cNvSpPr/>
      </xdr:nvSpPr>
      <xdr:spPr>
        <a:xfrm>
          <a:off x="16129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138130</xdr:rowOff>
    </xdr:from>
    <xdr:ext cx="736600" cy="259045"/>
    <xdr:sp macro="" textlink="">
      <xdr:nvSpPr>
        <xdr:cNvPr id="337" name="テキスト ボックス 336"/>
        <xdr:cNvSpPr txBox="1"/>
      </xdr:nvSpPr>
      <xdr:spPr>
        <a:xfrm>
          <a:off x="15798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5238</xdr:rowOff>
    </xdr:from>
    <xdr:to>
      <xdr:col>73</xdr:col>
      <xdr:colOff>44450</xdr:colOff>
      <xdr:row>61</xdr:row>
      <xdr:rowOff>106838</xdr:rowOff>
    </xdr:to>
    <xdr:sp macro="" textlink="">
      <xdr:nvSpPr>
        <xdr:cNvPr id="338" name="楕円 337"/>
        <xdr:cNvSpPr/>
      </xdr:nvSpPr>
      <xdr:spPr>
        <a:xfrm>
          <a:off x="15240000" y="104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117015</xdr:rowOff>
    </xdr:from>
    <xdr:ext cx="762000" cy="259045"/>
    <xdr:sp macro="" textlink="">
      <xdr:nvSpPr>
        <xdr:cNvPr id="339" name="テキスト ボックス 338"/>
        <xdr:cNvSpPr txBox="1"/>
      </xdr:nvSpPr>
      <xdr:spPr>
        <a:xfrm>
          <a:off x="14909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148336</xdr:rowOff>
    </xdr:from>
    <xdr:to>
      <xdr:col>68</xdr:col>
      <xdr:colOff>203200</xdr:colOff>
      <xdr:row>61</xdr:row>
      <xdr:rowOff>78486</xdr:rowOff>
    </xdr:to>
    <xdr:sp macro="" textlink="">
      <xdr:nvSpPr>
        <xdr:cNvPr id="340" name="楕円 339"/>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88663</xdr:rowOff>
    </xdr:from>
    <xdr:ext cx="762000" cy="259045"/>
    <xdr:sp macro="" textlink="">
      <xdr:nvSpPr>
        <xdr:cNvPr id="341" name="テキスト ボックス 340"/>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124206</xdr:rowOff>
    </xdr:from>
    <xdr:to>
      <xdr:col>64</xdr:col>
      <xdr:colOff>152400</xdr:colOff>
      <xdr:row>61</xdr:row>
      <xdr:rowOff>54356</xdr:rowOff>
    </xdr:to>
    <xdr:sp macro="" textlink="">
      <xdr:nvSpPr>
        <xdr:cNvPr id="342" name="楕円 341"/>
        <xdr:cNvSpPr/>
      </xdr:nvSpPr>
      <xdr:spPr>
        <a:xfrm>
          <a:off x="13462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64533</xdr:rowOff>
    </xdr:from>
    <xdr:ext cx="762000" cy="259045"/>
    <xdr:sp macro="" textlink="">
      <xdr:nvSpPr>
        <xdr:cNvPr id="343" name="テキスト ボックス 342"/>
        <xdr:cNvSpPr txBox="1"/>
      </xdr:nvSpPr>
      <xdr:spPr>
        <a:xfrm>
          <a:off x="13131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ポイントの改善、類似団体に比較して</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ポイント低い結果となった。これは、普通交付税に算入される地方債の割合が高く、結果として比率が全国的にも低い状況にあることに起因する。</a:t>
          </a:r>
          <a:endParaRPr lang="ja-JP" altLang="ja-JP" sz="1400">
            <a:effectLst/>
          </a:endParaRPr>
        </a:p>
        <a:p>
          <a:r>
            <a:rPr kumimoji="1" lang="ja-JP" altLang="ja-JP" sz="1100">
              <a:solidFill>
                <a:schemeClr val="dk1"/>
              </a:solidFill>
              <a:effectLst/>
              <a:latin typeface="+mn-lt"/>
              <a:ea typeface="+mn-ea"/>
              <a:cs typeface="+mn-cs"/>
            </a:rPr>
            <a:t>　今後は、令和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月豪雨災害に係る起債が増えていることから状況を注視していく必要がある。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75777</xdr:rowOff>
    </xdr:to>
    <xdr:cxnSp macro="">
      <xdr:nvCxnSpPr>
        <xdr:cNvPr id="377" name="直線コネクタ 376"/>
        <xdr:cNvCxnSpPr/>
      </xdr:nvCxnSpPr>
      <xdr:spPr>
        <a:xfrm flipV="1">
          <a:off x="16179800" y="65587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124037</xdr:rowOff>
    </xdr:to>
    <xdr:cxnSp macro="">
      <xdr:nvCxnSpPr>
        <xdr:cNvPr id="380" name="直線コネクタ 379"/>
        <xdr:cNvCxnSpPr/>
      </xdr:nvCxnSpPr>
      <xdr:spPr>
        <a:xfrm flipV="1">
          <a:off x="15290800" y="6590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132080</xdr:rowOff>
    </xdr:to>
    <xdr:cxnSp macro="">
      <xdr:nvCxnSpPr>
        <xdr:cNvPr id="383" name="直線コネクタ 382"/>
        <xdr:cNvCxnSpPr/>
      </xdr:nvCxnSpPr>
      <xdr:spPr>
        <a:xfrm flipV="1">
          <a:off x="14401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132080</xdr:rowOff>
    </xdr:to>
    <xdr:cxnSp macro="">
      <xdr:nvCxnSpPr>
        <xdr:cNvPr id="386" name="直線コネクタ 385"/>
        <xdr:cNvCxnSpPr/>
      </xdr:nvCxnSpPr>
      <xdr:spPr>
        <a:xfrm>
          <a:off x="13512800" y="661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396" name="楕円 395"/>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397" name="公債費負担の状況該当値テキスト"/>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398" name="楕円 397"/>
        <xdr:cNvSpPr/>
      </xdr:nvSpPr>
      <xdr:spPr>
        <a:xfrm>
          <a:off x="16129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399" name="テキスト ボックス 398"/>
        <xdr:cNvSpPr txBox="1"/>
      </xdr:nvSpPr>
      <xdr:spPr>
        <a:xfrm>
          <a:off x="15798800" y="630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0" name="楕円 399"/>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1" name="テキスト ボックス 400"/>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2" name="楕円 401"/>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3" name="テキスト ボックス 402"/>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4" name="楕円 403"/>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5" name="テキスト ボックス 404"/>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今年度も将来負担比率はマイナスとなったが、大型事業や災害関連の起債が予定されており、状況を注視していく必要がある。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8,729
8,582
271.37
9,529,065
8,648,472
688,469
4,303,251
5,060,234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悪化となった。増加</a:t>
          </a:r>
          <a:r>
            <a:rPr kumimoji="1" lang="ja-JP" altLang="ja-JP" sz="1100">
              <a:solidFill>
                <a:schemeClr val="dk1"/>
              </a:solidFill>
              <a:effectLst/>
              <a:latin typeface="+mn-lt"/>
              <a:ea typeface="+mn-ea"/>
              <a:cs typeface="+mn-cs"/>
            </a:rPr>
            <a:t>の要因は、</a:t>
          </a:r>
          <a:r>
            <a:rPr kumimoji="1" lang="ja-JP" altLang="en-US" sz="1100">
              <a:solidFill>
                <a:schemeClr val="dk1"/>
              </a:solidFill>
              <a:effectLst/>
              <a:latin typeface="+mn-lt"/>
              <a:ea typeface="+mn-ea"/>
              <a:cs typeface="+mn-cs"/>
            </a:rPr>
            <a:t>消防団員の報酬改定、会計年度任用職員の単価増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類似団体と比較しても中位ではある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は会計年度任用職員の期末勤勉手当支給月数の増などにより悪化していくことが推測されるため、</a:t>
          </a:r>
          <a:r>
            <a:rPr kumimoji="1" lang="ja-JP" altLang="ja-JP" sz="1100">
              <a:solidFill>
                <a:schemeClr val="dk1"/>
              </a:solidFill>
              <a:effectLst/>
              <a:latin typeface="+mn-lt"/>
              <a:ea typeface="+mn-ea"/>
              <a:cs typeface="+mn-cs"/>
            </a:rPr>
            <a:t>引き続き、計画に基づく採用等により、職員数の削減及び総人件費の削減に努める。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16510</xdr:rowOff>
    </xdr:to>
    <xdr:cxnSp macro="">
      <xdr:nvCxnSpPr>
        <xdr:cNvPr id="66" name="直線コネクタ 65"/>
        <xdr:cNvCxnSpPr/>
      </xdr:nvCxnSpPr>
      <xdr:spPr>
        <a:xfrm>
          <a:off x="3987800" y="6291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69850</xdr:rowOff>
    </xdr:to>
    <xdr:cxnSp macro="">
      <xdr:nvCxnSpPr>
        <xdr:cNvPr id="69" name="直線コネクタ 68"/>
        <xdr:cNvCxnSpPr/>
      </xdr:nvCxnSpPr>
      <xdr:spPr>
        <a:xfrm flipV="1">
          <a:off x="3098800" y="6291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69850</xdr:rowOff>
    </xdr:to>
    <xdr:cxnSp macro="">
      <xdr:nvCxnSpPr>
        <xdr:cNvPr id="72" name="直線コネクタ 71"/>
        <xdr:cNvCxnSpPr/>
      </xdr:nvCxnSpPr>
      <xdr:spPr>
        <a:xfrm>
          <a:off x="2209800" y="6291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119380</xdr:rowOff>
    </xdr:to>
    <xdr:cxnSp macro="">
      <xdr:nvCxnSpPr>
        <xdr:cNvPr id="75" name="直線コネクタ 74"/>
        <xdr:cNvCxnSpPr/>
      </xdr:nvCxnSpPr>
      <xdr:spPr>
        <a:xfrm>
          <a:off x="1320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となった。要因としては、分子である歳出決算額</a:t>
          </a:r>
          <a:r>
            <a:rPr kumimoji="1" lang="ja-JP" altLang="en-US" sz="1100">
              <a:solidFill>
                <a:schemeClr val="dk1"/>
              </a:solidFill>
              <a:effectLst/>
              <a:latin typeface="+mn-lt"/>
              <a:ea typeface="+mn-ea"/>
              <a:cs typeface="+mn-cs"/>
            </a:rPr>
            <a:t>がケーブルテレビ保守委託の増等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微</a:t>
          </a:r>
          <a:r>
            <a:rPr kumimoji="1" lang="ja-JP" altLang="ja-JP" sz="1100">
              <a:solidFill>
                <a:schemeClr val="dk1"/>
              </a:solidFill>
              <a:effectLst/>
              <a:latin typeface="+mn-lt"/>
              <a:ea typeface="+mn-ea"/>
              <a:cs typeface="+mn-cs"/>
            </a:rPr>
            <a:t>増となっている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・臨財債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により経常一般財源が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ことにより増</a:t>
          </a:r>
          <a:r>
            <a:rPr kumimoji="1" lang="ja-JP" altLang="ja-JP" sz="1100">
              <a:solidFill>
                <a:schemeClr val="dk1"/>
              </a:solidFill>
              <a:effectLst/>
              <a:latin typeface="+mn-lt"/>
              <a:ea typeface="+mn-ea"/>
              <a:cs typeface="+mn-cs"/>
            </a:rPr>
            <a:t>となっている。依然として類似団体と比べても高い数値となっている。経常的な電算システム等の保守委託が占める割合が大きく、今後も</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等により委託料の増が懸念されることから、見直しも含め引き続き経常経費の削減に努める。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86995</xdr:rowOff>
    </xdr:from>
    <xdr:to>
      <xdr:col>82</xdr:col>
      <xdr:colOff>107950</xdr:colOff>
      <xdr:row>16</xdr:row>
      <xdr:rowOff>98425</xdr:rowOff>
    </xdr:to>
    <xdr:cxnSp macro="">
      <xdr:nvCxnSpPr>
        <xdr:cNvPr id="123" name="直線コネクタ 122"/>
        <xdr:cNvCxnSpPr/>
      </xdr:nvCxnSpPr>
      <xdr:spPr>
        <a:xfrm>
          <a:off x="15671800" y="28301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86995</xdr:rowOff>
    </xdr:from>
    <xdr:to>
      <xdr:col>78</xdr:col>
      <xdr:colOff>69850</xdr:colOff>
      <xdr:row>16</xdr:row>
      <xdr:rowOff>104140</xdr:rowOff>
    </xdr:to>
    <xdr:cxnSp macro="">
      <xdr:nvCxnSpPr>
        <xdr:cNvPr id="126" name="直線コネクタ 125"/>
        <xdr:cNvCxnSpPr/>
      </xdr:nvCxnSpPr>
      <xdr:spPr>
        <a:xfrm flipV="1">
          <a:off x="14782800" y="28301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18</xdr:row>
      <xdr:rowOff>18415</xdr:rowOff>
    </xdr:to>
    <xdr:cxnSp macro="">
      <xdr:nvCxnSpPr>
        <xdr:cNvPr id="129" name="直線コネクタ 128"/>
        <xdr:cNvCxnSpPr/>
      </xdr:nvCxnSpPr>
      <xdr:spPr>
        <a:xfrm flipV="1">
          <a:off x="13893800" y="284734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18415</xdr:rowOff>
    </xdr:from>
    <xdr:to>
      <xdr:col>69</xdr:col>
      <xdr:colOff>92075</xdr:colOff>
      <xdr:row>18</xdr:row>
      <xdr:rowOff>18415</xdr:rowOff>
    </xdr:to>
    <xdr:cxnSp macro="">
      <xdr:nvCxnSpPr>
        <xdr:cNvPr id="132" name="直線コネクタ 131"/>
        <xdr:cNvCxnSpPr/>
      </xdr:nvCxnSpPr>
      <xdr:spPr>
        <a:xfrm>
          <a:off x="13004800" y="3104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42" name="楕円 141"/>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19702</xdr:rowOff>
    </xdr:from>
    <xdr:ext cx="762000" cy="259045"/>
    <xdr:sp macro="" textlink="">
      <xdr:nvSpPr>
        <xdr:cNvPr id="143" name="物件費該当値テキスト"/>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36195</xdr:rowOff>
    </xdr:from>
    <xdr:to>
      <xdr:col>78</xdr:col>
      <xdr:colOff>120650</xdr:colOff>
      <xdr:row>16</xdr:row>
      <xdr:rowOff>137795</xdr:rowOff>
    </xdr:to>
    <xdr:sp macro="" textlink="">
      <xdr:nvSpPr>
        <xdr:cNvPr id="144" name="楕円 143"/>
        <xdr:cNvSpPr/>
      </xdr:nvSpPr>
      <xdr:spPr>
        <a:xfrm>
          <a:off x="15621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122572</xdr:rowOff>
    </xdr:from>
    <xdr:ext cx="736600" cy="259045"/>
    <xdr:sp macro="" textlink="">
      <xdr:nvSpPr>
        <xdr:cNvPr id="145" name="テキスト ボックス 144"/>
        <xdr:cNvSpPr txBox="1"/>
      </xdr:nvSpPr>
      <xdr:spPr>
        <a:xfrm>
          <a:off x="15290800" y="286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6" name="楕円 145"/>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7" name="テキスト ボックス 14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139065</xdr:rowOff>
    </xdr:from>
    <xdr:to>
      <xdr:col>69</xdr:col>
      <xdr:colOff>142875</xdr:colOff>
      <xdr:row>18</xdr:row>
      <xdr:rowOff>69215</xdr:rowOff>
    </xdr:to>
    <xdr:sp macro="" textlink="">
      <xdr:nvSpPr>
        <xdr:cNvPr id="148" name="楕円 147"/>
        <xdr:cNvSpPr/>
      </xdr:nvSpPr>
      <xdr:spPr>
        <a:xfrm>
          <a:off x="13843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53992</xdr:rowOff>
    </xdr:from>
    <xdr:ext cx="762000" cy="259045"/>
    <xdr:sp macro="" textlink="">
      <xdr:nvSpPr>
        <xdr:cNvPr id="149" name="テキスト ボックス 148"/>
        <xdr:cNvSpPr txBox="1"/>
      </xdr:nvSpPr>
      <xdr:spPr>
        <a:xfrm>
          <a:off x="13512800" y="31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139065</xdr:rowOff>
    </xdr:from>
    <xdr:to>
      <xdr:col>65</xdr:col>
      <xdr:colOff>53975</xdr:colOff>
      <xdr:row>18</xdr:row>
      <xdr:rowOff>69215</xdr:rowOff>
    </xdr:to>
    <xdr:sp macro="" textlink="">
      <xdr:nvSpPr>
        <xdr:cNvPr id="150" name="楕円 149"/>
        <xdr:cNvSpPr/>
      </xdr:nvSpPr>
      <xdr:spPr>
        <a:xfrm>
          <a:off x="12954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53992</xdr:rowOff>
    </xdr:from>
    <xdr:ext cx="762000" cy="259045"/>
    <xdr:sp macro="" textlink="">
      <xdr:nvSpPr>
        <xdr:cNvPr id="151" name="テキスト ボックス 150"/>
        <xdr:cNvSpPr txBox="1"/>
      </xdr:nvSpPr>
      <xdr:spPr>
        <a:xfrm>
          <a:off x="12623800" y="31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ポイントの減少となった。対象児童の減による施設型給付費の減が主な要因となっている。</a:t>
          </a:r>
          <a:r>
            <a:rPr kumimoji="1" lang="ja-JP" altLang="ja-JP" sz="1100">
              <a:solidFill>
                <a:schemeClr val="dk1"/>
              </a:solidFill>
              <a:effectLst/>
              <a:latin typeface="+mn-lt"/>
              <a:ea typeface="+mn-ea"/>
              <a:cs typeface="+mn-cs"/>
            </a:rPr>
            <a:t>類似団体と比較しても</a:t>
          </a:r>
          <a:r>
            <a:rPr kumimoji="1" lang="ja-JP" altLang="en-US" sz="1100">
              <a:solidFill>
                <a:schemeClr val="dk1"/>
              </a:solidFill>
              <a:effectLst/>
              <a:latin typeface="+mn-lt"/>
              <a:ea typeface="+mn-ea"/>
              <a:cs typeface="+mn-cs"/>
            </a:rPr>
            <a:t>良好な</a:t>
          </a:r>
          <a:r>
            <a:rPr kumimoji="1" lang="ja-JP" altLang="ja-JP" sz="1100">
              <a:solidFill>
                <a:schemeClr val="dk1"/>
              </a:solidFill>
              <a:effectLst/>
              <a:latin typeface="+mn-lt"/>
              <a:ea typeface="+mn-ea"/>
              <a:cs typeface="+mn-cs"/>
            </a:rPr>
            <a:t>数値であ</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年々、障害者介護・訓練給付費をはじめとした障害者福祉費は増加しており、今後も社会保障費の伸びが見込まれ、予防事業に力を注ぐ必要がある。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165100</xdr:rowOff>
    </xdr:to>
    <xdr:cxnSp macro="">
      <xdr:nvCxnSpPr>
        <xdr:cNvPr id="184" name="直線コネクタ 183"/>
        <xdr:cNvCxnSpPr/>
      </xdr:nvCxnSpPr>
      <xdr:spPr>
        <a:xfrm flipV="1">
          <a:off x="3987800" y="9366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54</xdr:row>
      <xdr:rowOff>165100</xdr:rowOff>
    </xdr:to>
    <xdr:cxnSp macro="">
      <xdr:nvCxnSpPr>
        <xdr:cNvPr id="187" name="直線コネクタ 186"/>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107950</xdr:rowOff>
    </xdr:to>
    <xdr:cxnSp macro="">
      <xdr:nvCxnSpPr>
        <xdr:cNvPr id="190" name="直線コネクタ 189"/>
        <xdr:cNvCxnSpPr/>
      </xdr:nvCxnSpPr>
      <xdr:spPr>
        <a:xfrm flipV="1">
          <a:off x="2209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3" name="直線コネクタ 192"/>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0" name="テキスト ボックス 209"/>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し、類似団体と比較しても平均数値であった。</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対象者の増等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となったことが要因である。特別会計における繰出金は、水道特別会計への災害復旧事業に係る償還金に係る基準外の繰出を除いて、いずれも法定内での繰出しである。今後においても適正化に努める。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146050</xdr:rowOff>
    </xdr:to>
    <xdr:cxnSp macro="">
      <xdr:nvCxnSpPr>
        <xdr:cNvPr id="245" name="直線コネクタ 244"/>
        <xdr:cNvCxnSpPr/>
      </xdr:nvCxnSpPr>
      <xdr:spPr>
        <a:xfrm>
          <a:off x="15671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12700</xdr:rowOff>
    </xdr:to>
    <xdr:cxnSp macro="">
      <xdr:nvCxnSpPr>
        <xdr:cNvPr id="248" name="直線コネクタ 247"/>
        <xdr:cNvCxnSpPr/>
      </xdr:nvCxnSpPr>
      <xdr:spPr>
        <a:xfrm flipV="1">
          <a:off x="14782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35560</xdr:rowOff>
    </xdr:to>
    <xdr:cxnSp macro="">
      <xdr:nvCxnSpPr>
        <xdr:cNvPr id="251" name="直線コネクタ 250"/>
        <xdr:cNvCxnSpPr/>
      </xdr:nvCxnSpPr>
      <xdr:spPr>
        <a:xfrm flipV="1">
          <a:off x="13893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35560</xdr:rowOff>
    </xdr:to>
    <xdr:cxnSp macro="">
      <xdr:nvCxnSpPr>
        <xdr:cNvPr id="254" name="直線コネクタ 253"/>
        <xdr:cNvCxnSpPr/>
      </xdr:nvCxnSpPr>
      <xdr:spPr>
        <a:xfrm>
          <a:off x="13004800" y="9575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4" name="楕円 263"/>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5"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6" name="楕円 26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7" name="テキスト ボックス 26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8" name="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2" name="楕円 271"/>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3" name="テキスト ボックス 272"/>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ポイント増加となった。類似団体に比較して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ポイント低い状況にある。要因としては</a:t>
          </a:r>
          <a:r>
            <a:rPr kumimoji="1" lang="ja-JP" altLang="en-US" sz="1100">
              <a:solidFill>
                <a:schemeClr val="dk1"/>
              </a:solidFill>
              <a:effectLst/>
              <a:latin typeface="+mn-lt"/>
              <a:ea typeface="+mn-ea"/>
              <a:cs typeface="+mn-cs"/>
            </a:rPr>
            <a:t>経常一般財源の減</a:t>
          </a:r>
          <a:r>
            <a:rPr kumimoji="1" lang="ja-JP" altLang="ja-JP" sz="1100">
              <a:solidFill>
                <a:schemeClr val="dk1"/>
              </a:solidFill>
              <a:effectLst/>
              <a:latin typeface="+mn-lt"/>
              <a:ea typeface="+mn-ea"/>
              <a:cs typeface="+mn-cs"/>
            </a:rPr>
            <a:t>であるが、今後についても、一部事務組合の施設老朽化に伴う負担金の増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が見込まれることから、適宜補助・交付金についても見直しを行い、削減に努める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3" name="直線コネクタ 302"/>
        <xdr:cNvCxnSpPr/>
      </xdr:nvCxnSpPr>
      <xdr:spPr>
        <a:xfrm>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6" name="直線コネクタ 305"/>
        <xdr:cNvCxnSpPr/>
      </xdr:nvCxnSpPr>
      <xdr:spPr>
        <a:xfrm>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140716</xdr:rowOff>
    </xdr:to>
    <xdr:cxnSp macro="">
      <xdr:nvCxnSpPr>
        <xdr:cNvPr id="309" name="直線コネクタ 308"/>
        <xdr:cNvCxnSpPr/>
      </xdr:nvCxnSpPr>
      <xdr:spPr>
        <a:xfrm flipV="1">
          <a:off x="13893800" y="6271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140716</xdr:rowOff>
    </xdr:to>
    <xdr:cxnSp macro="">
      <xdr:nvCxnSpPr>
        <xdr:cNvPr id="312" name="直線コネクタ 311"/>
        <xdr:cNvCxnSpPr/>
      </xdr:nvCxnSpPr>
      <xdr:spPr>
        <a:xfrm>
          <a:off x="13004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2" name="楕円 32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3"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4" name="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5" name="テキスト ボックス 32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6" name="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7" name="テキスト ボックス 32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となった。償還が終了</a:t>
          </a:r>
          <a:r>
            <a:rPr kumimoji="1" lang="ja-JP" altLang="en-US" sz="1100">
              <a:solidFill>
                <a:schemeClr val="dk1"/>
              </a:solidFill>
              <a:effectLst/>
              <a:latin typeface="+mn-lt"/>
              <a:ea typeface="+mn-ea"/>
              <a:cs typeface="+mn-cs"/>
            </a:rPr>
            <a:t>による減もあるものの、</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過疎債（</a:t>
          </a:r>
          <a:r>
            <a:rPr kumimoji="1" lang="en-US" altLang="ja-JP" sz="1100">
              <a:solidFill>
                <a:schemeClr val="dk1"/>
              </a:solidFill>
              <a:effectLst/>
              <a:latin typeface="+mn-lt"/>
              <a:ea typeface="+mn-ea"/>
              <a:cs typeface="+mn-cs"/>
            </a:rPr>
            <a:t>160,000</a:t>
          </a:r>
          <a:r>
            <a:rPr kumimoji="1" lang="ja-JP" altLang="en-US" sz="1100">
              <a:solidFill>
                <a:schemeClr val="dk1"/>
              </a:solidFill>
              <a:effectLst/>
              <a:latin typeface="+mn-lt"/>
              <a:ea typeface="+mn-ea"/>
              <a:cs typeface="+mn-cs"/>
            </a:rPr>
            <a:t>千円　野上ふれあい交流センター）の償還が開始</a:t>
          </a:r>
          <a:r>
            <a:rPr kumimoji="1" lang="ja-JP" altLang="ja-JP" sz="1100">
              <a:solidFill>
                <a:schemeClr val="dk1"/>
              </a:solidFill>
              <a:effectLst/>
              <a:latin typeface="+mn-lt"/>
              <a:ea typeface="+mn-ea"/>
              <a:cs typeface="+mn-cs"/>
            </a:rPr>
            <a:t>したことに伴い、前年よりも</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となった。一旦ピークは過ぎたものの、今後災害復旧事業等での起債が増えるため、プライマリーバランス等を考慮した財政運営を行う必要がある。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50800</xdr:rowOff>
    </xdr:to>
    <xdr:cxnSp macro="">
      <xdr:nvCxnSpPr>
        <xdr:cNvPr id="363" name="直線コネクタ 362"/>
        <xdr:cNvCxnSpPr/>
      </xdr:nvCxnSpPr>
      <xdr:spPr>
        <a:xfrm>
          <a:off x="3987800" y="13065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104139</xdr:rowOff>
    </xdr:to>
    <xdr:cxnSp macro="">
      <xdr:nvCxnSpPr>
        <xdr:cNvPr id="366" name="直線コネクタ 365"/>
        <xdr:cNvCxnSpPr/>
      </xdr:nvCxnSpPr>
      <xdr:spPr>
        <a:xfrm flipV="1">
          <a:off x="3098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168911</xdr:rowOff>
    </xdr:to>
    <xdr:cxnSp macro="">
      <xdr:nvCxnSpPr>
        <xdr:cNvPr id="369" name="直線コネクタ 368"/>
        <xdr:cNvCxnSpPr/>
      </xdr:nvCxnSpPr>
      <xdr:spPr>
        <a:xfrm flipV="1">
          <a:off x="2209800" y="13134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76</xdr:row>
      <xdr:rowOff>168911</xdr:rowOff>
    </xdr:to>
    <xdr:cxnSp macro="">
      <xdr:nvCxnSpPr>
        <xdr:cNvPr id="372" name="直線コネクタ 371"/>
        <xdr:cNvCxnSpPr/>
      </xdr:nvCxnSpPr>
      <xdr:spPr>
        <a:xfrm>
          <a:off x="1320800" y="13199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2" name="楕円 381"/>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3"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7" name="テキスト ボックス 38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8" name="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90" name="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ポイント高い状況にある。主な要因としては、物件費であり、事業の見直し等を行い、経常経費の削減に努める。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50800</xdr:rowOff>
    </xdr:to>
    <xdr:cxnSp macro="">
      <xdr:nvCxnSpPr>
        <xdr:cNvPr id="424" name="直線コネクタ 423"/>
        <xdr:cNvCxnSpPr/>
      </xdr:nvCxnSpPr>
      <xdr:spPr>
        <a:xfrm>
          <a:off x="15671800" y="131800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81280</xdr:rowOff>
    </xdr:to>
    <xdr:cxnSp macro="">
      <xdr:nvCxnSpPr>
        <xdr:cNvPr id="427" name="直線コネクタ 426"/>
        <xdr:cNvCxnSpPr/>
      </xdr:nvCxnSpPr>
      <xdr:spPr>
        <a:xfrm flipV="1">
          <a:off x="14782800" y="13180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78</xdr:row>
      <xdr:rowOff>88900</xdr:rowOff>
    </xdr:to>
    <xdr:cxnSp macro="">
      <xdr:nvCxnSpPr>
        <xdr:cNvPr id="430" name="直線コネクタ 429"/>
        <xdr:cNvCxnSpPr/>
      </xdr:nvCxnSpPr>
      <xdr:spPr>
        <a:xfrm flipV="1">
          <a:off x="13893800" y="132829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88900</xdr:rowOff>
    </xdr:to>
    <xdr:cxnSp macro="">
      <xdr:nvCxnSpPr>
        <xdr:cNvPr id="433" name="直線コネクタ 432"/>
        <xdr:cNvCxnSpPr/>
      </xdr:nvCxnSpPr>
      <xdr:spPr>
        <a:xfrm>
          <a:off x="13004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3" name="楕円 442"/>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44" name="公債費以外該当値テキスト"/>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5" name="楕円 444"/>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6" name="テキスト ボックス 445"/>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7" name="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49" name="楕円 448"/>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50" name="テキスト ボックス 449"/>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1" name="楕円 450"/>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2" name="テキスト ボックス 451"/>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2059</xdr:rowOff>
    </xdr:from>
    <xdr:to>
      <xdr:col>29</xdr:col>
      <xdr:colOff>127000</xdr:colOff>
      <xdr:row>18</xdr:row>
      <xdr:rowOff>38325</xdr:rowOff>
    </xdr:to>
    <xdr:cxnSp macro="">
      <xdr:nvCxnSpPr>
        <xdr:cNvPr id="48" name="直線コネクタ 47"/>
        <xdr:cNvCxnSpPr/>
      </xdr:nvCxnSpPr>
      <xdr:spPr bwMode="auto">
        <a:xfrm flipV="1">
          <a:off x="5003800" y="3135784"/>
          <a:ext cx="647700" cy="3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38325</xdr:rowOff>
    </xdr:from>
    <xdr:to>
      <xdr:col>26</xdr:col>
      <xdr:colOff>50800</xdr:colOff>
      <xdr:row>18</xdr:row>
      <xdr:rowOff>41091</xdr:rowOff>
    </xdr:to>
    <xdr:cxnSp macro="">
      <xdr:nvCxnSpPr>
        <xdr:cNvPr id="51" name="直線コネクタ 50"/>
        <xdr:cNvCxnSpPr/>
      </xdr:nvCxnSpPr>
      <xdr:spPr bwMode="auto">
        <a:xfrm flipV="1">
          <a:off x="4305300" y="3172050"/>
          <a:ext cx="6985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41091</xdr:rowOff>
    </xdr:from>
    <xdr:to>
      <xdr:col>22</xdr:col>
      <xdr:colOff>114300</xdr:colOff>
      <xdr:row>18</xdr:row>
      <xdr:rowOff>74722</xdr:rowOff>
    </xdr:to>
    <xdr:cxnSp macro="">
      <xdr:nvCxnSpPr>
        <xdr:cNvPr id="54" name="直線コネクタ 53"/>
        <xdr:cNvCxnSpPr/>
      </xdr:nvCxnSpPr>
      <xdr:spPr bwMode="auto">
        <a:xfrm flipV="1">
          <a:off x="3606800" y="3174816"/>
          <a:ext cx="698500" cy="33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74722</xdr:rowOff>
    </xdr:from>
    <xdr:to>
      <xdr:col>18</xdr:col>
      <xdr:colOff>177800</xdr:colOff>
      <xdr:row>18</xdr:row>
      <xdr:rowOff>96540</xdr:rowOff>
    </xdr:to>
    <xdr:cxnSp macro="">
      <xdr:nvCxnSpPr>
        <xdr:cNvPr id="57" name="直線コネクタ 56"/>
        <xdr:cNvCxnSpPr/>
      </xdr:nvCxnSpPr>
      <xdr:spPr bwMode="auto">
        <a:xfrm flipV="1">
          <a:off x="2908300" y="3208447"/>
          <a:ext cx="698500" cy="2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122709</xdr:rowOff>
    </xdr:from>
    <xdr:to>
      <xdr:col>29</xdr:col>
      <xdr:colOff>177800</xdr:colOff>
      <xdr:row>18</xdr:row>
      <xdr:rowOff>52859</xdr:rowOff>
    </xdr:to>
    <xdr:sp macro="" textlink="">
      <xdr:nvSpPr>
        <xdr:cNvPr id="67" name="楕円 66"/>
        <xdr:cNvSpPr/>
      </xdr:nvSpPr>
      <xdr:spPr bwMode="auto">
        <a:xfrm>
          <a:off x="5600700" y="308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94786</xdr:rowOff>
    </xdr:from>
    <xdr:ext cx="762000" cy="259045"/>
    <xdr:sp macro="" textlink="">
      <xdr:nvSpPr>
        <xdr:cNvPr id="68" name="人口1人当たり決算額の推移該当値テキスト130"/>
        <xdr:cNvSpPr txBox="1"/>
      </xdr:nvSpPr>
      <xdr:spPr>
        <a:xfrm>
          <a:off x="5740400" y="30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158975</xdr:rowOff>
    </xdr:from>
    <xdr:to>
      <xdr:col>26</xdr:col>
      <xdr:colOff>101600</xdr:colOff>
      <xdr:row>18</xdr:row>
      <xdr:rowOff>89125</xdr:rowOff>
    </xdr:to>
    <xdr:sp macro="" textlink="">
      <xdr:nvSpPr>
        <xdr:cNvPr id="69" name="楕円 68"/>
        <xdr:cNvSpPr/>
      </xdr:nvSpPr>
      <xdr:spPr bwMode="auto">
        <a:xfrm>
          <a:off x="4953000" y="312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73901</xdr:rowOff>
    </xdr:from>
    <xdr:ext cx="736600" cy="259045"/>
    <xdr:sp macro="" textlink="">
      <xdr:nvSpPr>
        <xdr:cNvPr id="70" name="テキスト ボックス 69"/>
        <xdr:cNvSpPr txBox="1"/>
      </xdr:nvSpPr>
      <xdr:spPr>
        <a:xfrm>
          <a:off x="4622800" y="3207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161741</xdr:rowOff>
    </xdr:from>
    <xdr:to>
      <xdr:col>22</xdr:col>
      <xdr:colOff>165100</xdr:colOff>
      <xdr:row>18</xdr:row>
      <xdr:rowOff>91891</xdr:rowOff>
    </xdr:to>
    <xdr:sp macro="" textlink="">
      <xdr:nvSpPr>
        <xdr:cNvPr id="71" name="楕円 70"/>
        <xdr:cNvSpPr/>
      </xdr:nvSpPr>
      <xdr:spPr bwMode="auto">
        <a:xfrm>
          <a:off x="4254500" y="312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76668</xdr:rowOff>
    </xdr:from>
    <xdr:ext cx="762000" cy="259045"/>
    <xdr:sp macro="" textlink="">
      <xdr:nvSpPr>
        <xdr:cNvPr id="72" name="テキスト ボックス 71"/>
        <xdr:cNvSpPr txBox="1"/>
      </xdr:nvSpPr>
      <xdr:spPr>
        <a:xfrm>
          <a:off x="3924300" y="321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23922</xdr:rowOff>
    </xdr:from>
    <xdr:to>
      <xdr:col>19</xdr:col>
      <xdr:colOff>38100</xdr:colOff>
      <xdr:row>18</xdr:row>
      <xdr:rowOff>125522</xdr:rowOff>
    </xdr:to>
    <xdr:sp macro="" textlink="">
      <xdr:nvSpPr>
        <xdr:cNvPr id="73" name="楕円 72"/>
        <xdr:cNvSpPr/>
      </xdr:nvSpPr>
      <xdr:spPr bwMode="auto">
        <a:xfrm>
          <a:off x="3556000" y="315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110299</xdr:rowOff>
    </xdr:from>
    <xdr:ext cx="762000" cy="259045"/>
    <xdr:sp macro="" textlink="">
      <xdr:nvSpPr>
        <xdr:cNvPr id="74" name="テキスト ボックス 73"/>
        <xdr:cNvSpPr txBox="1"/>
      </xdr:nvSpPr>
      <xdr:spPr>
        <a:xfrm>
          <a:off x="3225800" y="324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45740</xdr:rowOff>
    </xdr:from>
    <xdr:to>
      <xdr:col>15</xdr:col>
      <xdr:colOff>101600</xdr:colOff>
      <xdr:row>18</xdr:row>
      <xdr:rowOff>147340</xdr:rowOff>
    </xdr:to>
    <xdr:sp macro="" textlink="">
      <xdr:nvSpPr>
        <xdr:cNvPr id="75" name="楕円 74"/>
        <xdr:cNvSpPr/>
      </xdr:nvSpPr>
      <xdr:spPr bwMode="auto">
        <a:xfrm>
          <a:off x="2857500" y="317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132117</xdr:rowOff>
    </xdr:from>
    <xdr:ext cx="762000" cy="259045"/>
    <xdr:sp macro="" textlink="">
      <xdr:nvSpPr>
        <xdr:cNvPr id="76" name="テキスト ボックス 75"/>
        <xdr:cNvSpPr txBox="1"/>
      </xdr:nvSpPr>
      <xdr:spPr>
        <a:xfrm>
          <a:off x="2527300" y="32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145614</xdr:rowOff>
    </xdr:from>
    <xdr:to>
      <xdr:col>29</xdr:col>
      <xdr:colOff>127000</xdr:colOff>
      <xdr:row>37</xdr:row>
      <xdr:rowOff>148962</xdr:rowOff>
    </xdr:to>
    <xdr:cxnSp macro="">
      <xdr:nvCxnSpPr>
        <xdr:cNvPr id="112" name="直線コネクタ 111"/>
        <xdr:cNvCxnSpPr/>
      </xdr:nvCxnSpPr>
      <xdr:spPr bwMode="auto">
        <a:xfrm flipV="1">
          <a:off x="5003800" y="7270314"/>
          <a:ext cx="647700" cy="3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148962</xdr:rowOff>
    </xdr:from>
    <xdr:to>
      <xdr:col>26</xdr:col>
      <xdr:colOff>50800</xdr:colOff>
      <xdr:row>37</xdr:row>
      <xdr:rowOff>172214</xdr:rowOff>
    </xdr:to>
    <xdr:cxnSp macro="">
      <xdr:nvCxnSpPr>
        <xdr:cNvPr id="115" name="直線コネクタ 114"/>
        <xdr:cNvCxnSpPr/>
      </xdr:nvCxnSpPr>
      <xdr:spPr bwMode="auto">
        <a:xfrm flipV="1">
          <a:off x="4305300" y="7273662"/>
          <a:ext cx="698500" cy="2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132911</xdr:rowOff>
    </xdr:from>
    <xdr:to>
      <xdr:col>22</xdr:col>
      <xdr:colOff>114300</xdr:colOff>
      <xdr:row>37</xdr:row>
      <xdr:rowOff>172214</xdr:rowOff>
    </xdr:to>
    <xdr:cxnSp macro="">
      <xdr:nvCxnSpPr>
        <xdr:cNvPr id="118" name="直線コネクタ 117"/>
        <xdr:cNvCxnSpPr/>
      </xdr:nvCxnSpPr>
      <xdr:spPr bwMode="auto">
        <a:xfrm>
          <a:off x="3606800" y="7257611"/>
          <a:ext cx="698500" cy="39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113399</xdr:rowOff>
    </xdr:from>
    <xdr:to>
      <xdr:col>18</xdr:col>
      <xdr:colOff>177800</xdr:colOff>
      <xdr:row>37</xdr:row>
      <xdr:rowOff>132911</xdr:rowOff>
    </xdr:to>
    <xdr:cxnSp macro="">
      <xdr:nvCxnSpPr>
        <xdr:cNvPr id="121" name="直線コネクタ 120"/>
        <xdr:cNvCxnSpPr/>
      </xdr:nvCxnSpPr>
      <xdr:spPr bwMode="auto">
        <a:xfrm>
          <a:off x="2908300" y="7238099"/>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94814</xdr:rowOff>
    </xdr:from>
    <xdr:to>
      <xdr:col>29</xdr:col>
      <xdr:colOff>177800</xdr:colOff>
      <xdr:row>37</xdr:row>
      <xdr:rowOff>196414</xdr:rowOff>
    </xdr:to>
    <xdr:sp macro="" textlink="">
      <xdr:nvSpPr>
        <xdr:cNvPr id="131" name="楕円 130"/>
        <xdr:cNvSpPr/>
      </xdr:nvSpPr>
      <xdr:spPr bwMode="auto">
        <a:xfrm>
          <a:off x="5600700" y="721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66891</xdr:rowOff>
    </xdr:from>
    <xdr:ext cx="762000" cy="259045"/>
    <xdr:sp macro="" textlink="">
      <xdr:nvSpPr>
        <xdr:cNvPr id="132" name="人口1人当たり決算額の推移該当値テキスト445"/>
        <xdr:cNvSpPr txBox="1"/>
      </xdr:nvSpPr>
      <xdr:spPr>
        <a:xfrm>
          <a:off x="5740400" y="719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98162</xdr:rowOff>
    </xdr:from>
    <xdr:to>
      <xdr:col>26</xdr:col>
      <xdr:colOff>101600</xdr:colOff>
      <xdr:row>37</xdr:row>
      <xdr:rowOff>199762</xdr:rowOff>
    </xdr:to>
    <xdr:sp macro="" textlink="">
      <xdr:nvSpPr>
        <xdr:cNvPr id="133" name="楕円 132"/>
        <xdr:cNvSpPr/>
      </xdr:nvSpPr>
      <xdr:spPr bwMode="auto">
        <a:xfrm>
          <a:off x="4953000" y="722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184539</xdr:rowOff>
    </xdr:from>
    <xdr:ext cx="736600" cy="259045"/>
    <xdr:sp macro="" textlink="">
      <xdr:nvSpPr>
        <xdr:cNvPr id="134" name="テキスト ボックス 133"/>
        <xdr:cNvSpPr txBox="1"/>
      </xdr:nvSpPr>
      <xdr:spPr>
        <a:xfrm>
          <a:off x="4622800" y="730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121414</xdr:rowOff>
    </xdr:from>
    <xdr:to>
      <xdr:col>22</xdr:col>
      <xdr:colOff>165100</xdr:colOff>
      <xdr:row>37</xdr:row>
      <xdr:rowOff>223014</xdr:rowOff>
    </xdr:to>
    <xdr:sp macro="" textlink="">
      <xdr:nvSpPr>
        <xdr:cNvPr id="135" name="楕円 134"/>
        <xdr:cNvSpPr/>
      </xdr:nvSpPr>
      <xdr:spPr bwMode="auto">
        <a:xfrm>
          <a:off x="4254500" y="724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207791</xdr:rowOff>
    </xdr:from>
    <xdr:ext cx="762000" cy="259045"/>
    <xdr:sp macro="" textlink="">
      <xdr:nvSpPr>
        <xdr:cNvPr id="136" name="テキスト ボックス 135"/>
        <xdr:cNvSpPr txBox="1"/>
      </xdr:nvSpPr>
      <xdr:spPr>
        <a:xfrm>
          <a:off x="3924300" y="733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82111</xdr:rowOff>
    </xdr:from>
    <xdr:to>
      <xdr:col>19</xdr:col>
      <xdr:colOff>38100</xdr:colOff>
      <xdr:row>37</xdr:row>
      <xdr:rowOff>183711</xdr:rowOff>
    </xdr:to>
    <xdr:sp macro="" textlink="">
      <xdr:nvSpPr>
        <xdr:cNvPr id="137" name="楕円 136"/>
        <xdr:cNvSpPr/>
      </xdr:nvSpPr>
      <xdr:spPr bwMode="auto">
        <a:xfrm>
          <a:off x="3556000" y="720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168488</xdr:rowOff>
    </xdr:from>
    <xdr:ext cx="762000" cy="259045"/>
    <xdr:sp macro="" textlink="">
      <xdr:nvSpPr>
        <xdr:cNvPr id="138" name="テキスト ボックス 137"/>
        <xdr:cNvSpPr txBox="1"/>
      </xdr:nvSpPr>
      <xdr:spPr>
        <a:xfrm>
          <a:off x="3225800" y="729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62599</xdr:rowOff>
    </xdr:from>
    <xdr:to>
      <xdr:col>15</xdr:col>
      <xdr:colOff>101600</xdr:colOff>
      <xdr:row>37</xdr:row>
      <xdr:rowOff>164199</xdr:rowOff>
    </xdr:to>
    <xdr:sp macro="" textlink="">
      <xdr:nvSpPr>
        <xdr:cNvPr id="139" name="楕円 138"/>
        <xdr:cNvSpPr/>
      </xdr:nvSpPr>
      <xdr:spPr bwMode="auto">
        <a:xfrm>
          <a:off x="2857500" y="71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148976</xdr:rowOff>
    </xdr:from>
    <xdr:ext cx="762000" cy="259045"/>
    <xdr:sp macro="" textlink="">
      <xdr:nvSpPr>
        <xdr:cNvPr id="140" name="テキスト ボックス 139"/>
        <xdr:cNvSpPr txBox="1"/>
      </xdr:nvSpPr>
      <xdr:spPr>
        <a:xfrm>
          <a:off x="2527300" y="72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8,729
8,582
271.37
9,529,065
8,648,472
688,469
4,303,251
5,060,234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78167</xdr:rowOff>
    </xdr:from>
    <xdr:to>
      <xdr:col>24</xdr:col>
      <xdr:colOff>63500</xdr:colOff>
      <xdr:row>36</xdr:row>
      <xdr:rowOff>121183</xdr:rowOff>
    </xdr:to>
    <xdr:cxnSp macro="">
      <xdr:nvCxnSpPr>
        <xdr:cNvPr id="57" name="直線コネクタ 56"/>
        <xdr:cNvCxnSpPr/>
      </xdr:nvCxnSpPr>
      <xdr:spPr>
        <a:xfrm flipV="1">
          <a:off x="3797300" y="6250367"/>
          <a:ext cx="8382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121183</xdr:rowOff>
    </xdr:from>
    <xdr:to>
      <xdr:col>19</xdr:col>
      <xdr:colOff>177800</xdr:colOff>
      <xdr:row>36</xdr:row>
      <xdr:rowOff>129944</xdr:rowOff>
    </xdr:to>
    <xdr:cxnSp macro="">
      <xdr:nvCxnSpPr>
        <xdr:cNvPr id="60" name="直線コネクタ 59"/>
        <xdr:cNvCxnSpPr/>
      </xdr:nvCxnSpPr>
      <xdr:spPr>
        <a:xfrm flipV="1">
          <a:off x="2908300" y="6293383"/>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129944</xdr:rowOff>
    </xdr:from>
    <xdr:to>
      <xdr:col>15</xdr:col>
      <xdr:colOff>50800</xdr:colOff>
      <xdr:row>37</xdr:row>
      <xdr:rowOff>69537</xdr:rowOff>
    </xdr:to>
    <xdr:cxnSp macro="">
      <xdr:nvCxnSpPr>
        <xdr:cNvPr id="63" name="直線コネクタ 62"/>
        <xdr:cNvCxnSpPr/>
      </xdr:nvCxnSpPr>
      <xdr:spPr>
        <a:xfrm flipV="1">
          <a:off x="2019300" y="6302144"/>
          <a:ext cx="8890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69537</xdr:rowOff>
    </xdr:from>
    <xdr:to>
      <xdr:col>10</xdr:col>
      <xdr:colOff>114300</xdr:colOff>
      <xdr:row>37</xdr:row>
      <xdr:rowOff>89688</xdr:rowOff>
    </xdr:to>
    <xdr:cxnSp macro="">
      <xdr:nvCxnSpPr>
        <xdr:cNvPr id="66" name="直線コネクタ 65"/>
        <xdr:cNvCxnSpPr/>
      </xdr:nvCxnSpPr>
      <xdr:spPr>
        <a:xfrm flipV="1">
          <a:off x="1130300" y="6413187"/>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27367</xdr:rowOff>
    </xdr:from>
    <xdr:to>
      <xdr:col>24</xdr:col>
      <xdr:colOff>114300</xdr:colOff>
      <xdr:row>36</xdr:row>
      <xdr:rowOff>128967</xdr:rowOff>
    </xdr:to>
    <xdr:sp macro="" textlink="">
      <xdr:nvSpPr>
        <xdr:cNvPr id="76" name="楕円 75"/>
        <xdr:cNvSpPr/>
      </xdr:nvSpPr>
      <xdr:spPr>
        <a:xfrm>
          <a:off x="4584700" y="61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5794</xdr:rowOff>
    </xdr:from>
    <xdr:ext cx="599010" cy="259045"/>
    <xdr:sp macro="" textlink="">
      <xdr:nvSpPr>
        <xdr:cNvPr id="77" name="人件費該当値テキスト"/>
        <xdr:cNvSpPr txBox="1"/>
      </xdr:nvSpPr>
      <xdr:spPr>
        <a:xfrm>
          <a:off x="4686300" y="61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70383</xdr:rowOff>
    </xdr:from>
    <xdr:to>
      <xdr:col>20</xdr:col>
      <xdr:colOff>38100</xdr:colOff>
      <xdr:row>37</xdr:row>
      <xdr:rowOff>533</xdr:rowOff>
    </xdr:to>
    <xdr:sp macro="" textlink="">
      <xdr:nvSpPr>
        <xdr:cNvPr id="78" name="楕円 77"/>
        <xdr:cNvSpPr/>
      </xdr:nvSpPr>
      <xdr:spPr>
        <a:xfrm>
          <a:off x="3746500" y="62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163110</xdr:rowOff>
    </xdr:from>
    <xdr:ext cx="599010" cy="259045"/>
    <xdr:sp macro="" textlink="">
      <xdr:nvSpPr>
        <xdr:cNvPr id="79" name="テキスト ボックス 78"/>
        <xdr:cNvSpPr txBox="1"/>
      </xdr:nvSpPr>
      <xdr:spPr>
        <a:xfrm>
          <a:off x="3497795" y="63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79144</xdr:rowOff>
    </xdr:from>
    <xdr:to>
      <xdr:col>15</xdr:col>
      <xdr:colOff>101600</xdr:colOff>
      <xdr:row>37</xdr:row>
      <xdr:rowOff>9294</xdr:rowOff>
    </xdr:to>
    <xdr:sp macro="" textlink="">
      <xdr:nvSpPr>
        <xdr:cNvPr id="80" name="楕円 79"/>
        <xdr:cNvSpPr/>
      </xdr:nvSpPr>
      <xdr:spPr>
        <a:xfrm>
          <a:off x="2857500" y="62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421</xdr:rowOff>
    </xdr:from>
    <xdr:ext cx="599010" cy="259045"/>
    <xdr:sp macro="" textlink="">
      <xdr:nvSpPr>
        <xdr:cNvPr id="81" name="テキスト ボックス 80"/>
        <xdr:cNvSpPr txBox="1"/>
      </xdr:nvSpPr>
      <xdr:spPr>
        <a:xfrm>
          <a:off x="2608795" y="634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18737</xdr:rowOff>
    </xdr:from>
    <xdr:to>
      <xdr:col>10</xdr:col>
      <xdr:colOff>165100</xdr:colOff>
      <xdr:row>37</xdr:row>
      <xdr:rowOff>120337</xdr:rowOff>
    </xdr:to>
    <xdr:sp macro="" textlink="">
      <xdr:nvSpPr>
        <xdr:cNvPr id="82" name="楕円 81"/>
        <xdr:cNvSpPr/>
      </xdr:nvSpPr>
      <xdr:spPr>
        <a:xfrm>
          <a:off x="1968500" y="6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111464</xdr:rowOff>
    </xdr:from>
    <xdr:ext cx="599010" cy="259045"/>
    <xdr:sp macro="" textlink="">
      <xdr:nvSpPr>
        <xdr:cNvPr id="83" name="テキスト ボックス 82"/>
        <xdr:cNvSpPr txBox="1"/>
      </xdr:nvSpPr>
      <xdr:spPr>
        <a:xfrm>
          <a:off x="1719795" y="64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38888</xdr:rowOff>
    </xdr:from>
    <xdr:to>
      <xdr:col>6</xdr:col>
      <xdr:colOff>38100</xdr:colOff>
      <xdr:row>37</xdr:row>
      <xdr:rowOff>140488</xdr:rowOff>
    </xdr:to>
    <xdr:sp macro="" textlink="">
      <xdr:nvSpPr>
        <xdr:cNvPr id="84" name="楕円 83"/>
        <xdr:cNvSpPr/>
      </xdr:nvSpPr>
      <xdr:spPr>
        <a:xfrm>
          <a:off x="1079500" y="6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131615</xdr:rowOff>
    </xdr:from>
    <xdr:ext cx="599010" cy="259045"/>
    <xdr:sp macro="" textlink="">
      <xdr:nvSpPr>
        <xdr:cNvPr id="85" name="テキスト ボックス 84"/>
        <xdr:cNvSpPr txBox="1"/>
      </xdr:nvSpPr>
      <xdr:spPr>
        <a:xfrm>
          <a:off x="830795" y="64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165871</xdr:rowOff>
    </xdr:from>
    <xdr:to>
      <xdr:col>24</xdr:col>
      <xdr:colOff>63500</xdr:colOff>
      <xdr:row>58</xdr:row>
      <xdr:rowOff>47656</xdr:rowOff>
    </xdr:to>
    <xdr:cxnSp macro="">
      <xdr:nvCxnSpPr>
        <xdr:cNvPr id="117" name="直線コネクタ 116"/>
        <xdr:cNvCxnSpPr/>
      </xdr:nvCxnSpPr>
      <xdr:spPr>
        <a:xfrm>
          <a:off x="3797300" y="9938521"/>
          <a:ext cx="838200" cy="5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165871</xdr:rowOff>
    </xdr:from>
    <xdr:to>
      <xdr:col>19</xdr:col>
      <xdr:colOff>177800</xdr:colOff>
      <xdr:row>58</xdr:row>
      <xdr:rowOff>29597</xdr:rowOff>
    </xdr:to>
    <xdr:cxnSp macro="">
      <xdr:nvCxnSpPr>
        <xdr:cNvPr id="120" name="直線コネクタ 119"/>
        <xdr:cNvCxnSpPr/>
      </xdr:nvCxnSpPr>
      <xdr:spPr>
        <a:xfrm flipV="1">
          <a:off x="2908300" y="9938521"/>
          <a:ext cx="889000" cy="3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29597</xdr:rowOff>
    </xdr:from>
    <xdr:to>
      <xdr:col>15</xdr:col>
      <xdr:colOff>50800</xdr:colOff>
      <xdr:row>58</xdr:row>
      <xdr:rowOff>58962</xdr:rowOff>
    </xdr:to>
    <xdr:cxnSp macro="">
      <xdr:nvCxnSpPr>
        <xdr:cNvPr id="123" name="直線コネクタ 122"/>
        <xdr:cNvCxnSpPr/>
      </xdr:nvCxnSpPr>
      <xdr:spPr>
        <a:xfrm flipV="1">
          <a:off x="2019300" y="9973697"/>
          <a:ext cx="889000" cy="2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58962</xdr:rowOff>
    </xdr:from>
    <xdr:to>
      <xdr:col>10</xdr:col>
      <xdr:colOff>114300</xdr:colOff>
      <xdr:row>58</xdr:row>
      <xdr:rowOff>98882</xdr:rowOff>
    </xdr:to>
    <xdr:cxnSp macro="">
      <xdr:nvCxnSpPr>
        <xdr:cNvPr id="126" name="直線コネクタ 125"/>
        <xdr:cNvCxnSpPr/>
      </xdr:nvCxnSpPr>
      <xdr:spPr>
        <a:xfrm flipV="1">
          <a:off x="1130300" y="10003062"/>
          <a:ext cx="889000" cy="3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168306</xdr:rowOff>
    </xdr:from>
    <xdr:to>
      <xdr:col>24</xdr:col>
      <xdr:colOff>114300</xdr:colOff>
      <xdr:row>58</xdr:row>
      <xdr:rowOff>98456</xdr:rowOff>
    </xdr:to>
    <xdr:sp macro="" textlink="">
      <xdr:nvSpPr>
        <xdr:cNvPr id="136" name="楕円 135"/>
        <xdr:cNvSpPr/>
      </xdr:nvSpPr>
      <xdr:spPr>
        <a:xfrm>
          <a:off x="4584700" y="99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146733</xdr:rowOff>
    </xdr:from>
    <xdr:ext cx="599010" cy="259045"/>
    <xdr:sp macro="" textlink="">
      <xdr:nvSpPr>
        <xdr:cNvPr id="137" name="物件費該当値テキスト"/>
        <xdr:cNvSpPr txBox="1"/>
      </xdr:nvSpPr>
      <xdr:spPr>
        <a:xfrm>
          <a:off x="4686300" y="991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115071</xdr:rowOff>
    </xdr:from>
    <xdr:to>
      <xdr:col>20</xdr:col>
      <xdr:colOff>38100</xdr:colOff>
      <xdr:row>58</xdr:row>
      <xdr:rowOff>45221</xdr:rowOff>
    </xdr:to>
    <xdr:sp macro="" textlink="">
      <xdr:nvSpPr>
        <xdr:cNvPr id="138" name="楕円 137"/>
        <xdr:cNvSpPr/>
      </xdr:nvSpPr>
      <xdr:spPr>
        <a:xfrm>
          <a:off x="3746500" y="98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61748</xdr:rowOff>
    </xdr:from>
    <xdr:ext cx="599010" cy="259045"/>
    <xdr:sp macro="" textlink="">
      <xdr:nvSpPr>
        <xdr:cNvPr id="139" name="テキスト ボックス 138"/>
        <xdr:cNvSpPr txBox="1"/>
      </xdr:nvSpPr>
      <xdr:spPr>
        <a:xfrm>
          <a:off x="3497795" y="966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150247</xdr:rowOff>
    </xdr:from>
    <xdr:to>
      <xdr:col>15</xdr:col>
      <xdr:colOff>101600</xdr:colOff>
      <xdr:row>58</xdr:row>
      <xdr:rowOff>80397</xdr:rowOff>
    </xdr:to>
    <xdr:sp macro="" textlink="">
      <xdr:nvSpPr>
        <xdr:cNvPr id="140" name="楕円 139"/>
        <xdr:cNvSpPr/>
      </xdr:nvSpPr>
      <xdr:spPr>
        <a:xfrm>
          <a:off x="2857500" y="99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96924</xdr:rowOff>
    </xdr:from>
    <xdr:ext cx="599010" cy="259045"/>
    <xdr:sp macro="" textlink="">
      <xdr:nvSpPr>
        <xdr:cNvPr id="141" name="テキスト ボックス 140"/>
        <xdr:cNvSpPr txBox="1"/>
      </xdr:nvSpPr>
      <xdr:spPr>
        <a:xfrm>
          <a:off x="2608795" y="96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8162</xdr:rowOff>
    </xdr:from>
    <xdr:to>
      <xdr:col>10</xdr:col>
      <xdr:colOff>165100</xdr:colOff>
      <xdr:row>58</xdr:row>
      <xdr:rowOff>109762</xdr:rowOff>
    </xdr:to>
    <xdr:sp macro="" textlink="">
      <xdr:nvSpPr>
        <xdr:cNvPr id="142" name="楕円 141"/>
        <xdr:cNvSpPr/>
      </xdr:nvSpPr>
      <xdr:spPr>
        <a:xfrm>
          <a:off x="1968500" y="99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126289</xdr:rowOff>
    </xdr:from>
    <xdr:ext cx="599010" cy="259045"/>
    <xdr:sp macro="" textlink="">
      <xdr:nvSpPr>
        <xdr:cNvPr id="143" name="テキスト ボックス 142"/>
        <xdr:cNvSpPr txBox="1"/>
      </xdr:nvSpPr>
      <xdr:spPr>
        <a:xfrm>
          <a:off x="1719795" y="972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48082</xdr:rowOff>
    </xdr:from>
    <xdr:to>
      <xdr:col>6</xdr:col>
      <xdr:colOff>38100</xdr:colOff>
      <xdr:row>58</xdr:row>
      <xdr:rowOff>149682</xdr:rowOff>
    </xdr:to>
    <xdr:sp macro="" textlink="">
      <xdr:nvSpPr>
        <xdr:cNvPr id="144" name="楕円 143"/>
        <xdr:cNvSpPr/>
      </xdr:nvSpPr>
      <xdr:spPr>
        <a:xfrm>
          <a:off x="1079500" y="99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166209</xdr:rowOff>
    </xdr:from>
    <xdr:ext cx="599010" cy="259045"/>
    <xdr:sp macro="" textlink="">
      <xdr:nvSpPr>
        <xdr:cNvPr id="145" name="テキスト ボックス 144"/>
        <xdr:cNvSpPr txBox="1"/>
      </xdr:nvSpPr>
      <xdr:spPr>
        <a:xfrm>
          <a:off x="830795" y="976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145338</xdr:rowOff>
    </xdr:from>
    <xdr:to>
      <xdr:col>24</xdr:col>
      <xdr:colOff>63500</xdr:colOff>
      <xdr:row>78</xdr:row>
      <xdr:rowOff>158674</xdr:rowOff>
    </xdr:to>
    <xdr:cxnSp macro="">
      <xdr:nvCxnSpPr>
        <xdr:cNvPr id="174" name="直線コネクタ 173"/>
        <xdr:cNvCxnSpPr/>
      </xdr:nvCxnSpPr>
      <xdr:spPr>
        <a:xfrm flipV="1">
          <a:off x="3797300" y="13518438"/>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158674</xdr:rowOff>
    </xdr:from>
    <xdr:to>
      <xdr:col>19</xdr:col>
      <xdr:colOff>177800</xdr:colOff>
      <xdr:row>78</xdr:row>
      <xdr:rowOff>161703</xdr:rowOff>
    </xdr:to>
    <xdr:cxnSp macro="">
      <xdr:nvCxnSpPr>
        <xdr:cNvPr id="177" name="直線コネクタ 176"/>
        <xdr:cNvCxnSpPr/>
      </xdr:nvCxnSpPr>
      <xdr:spPr>
        <a:xfrm flipV="1">
          <a:off x="2908300" y="13531774"/>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161703</xdr:rowOff>
    </xdr:from>
    <xdr:to>
      <xdr:col>15</xdr:col>
      <xdr:colOff>50800</xdr:colOff>
      <xdr:row>78</xdr:row>
      <xdr:rowOff>162883</xdr:rowOff>
    </xdr:to>
    <xdr:cxnSp macro="">
      <xdr:nvCxnSpPr>
        <xdr:cNvPr id="180" name="直線コネクタ 179"/>
        <xdr:cNvCxnSpPr/>
      </xdr:nvCxnSpPr>
      <xdr:spPr>
        <a:xfrm flipV="1">
          <a:off x="2019300" y="13534803"/>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162883</xdr:rowOff>
    </xdr:from>
    <xdr:to>
      <xdr:col>10</xdr:col>
      <xdr:colOff>114300</xdr:colOff>
      <xdr:row>78</xdr:row>
      <xdr:rowOff>166560</xdr:rowOff>
    </xdr:to>
    <xdr:cxnSp macro="">
      <xdr:nvCxnSpPr>
        <xdr:cNvPr id="183" name="直線コネクタ 182"/>
        <xdr:cNvCxnSpPr/>
      </xdr:nvCxnSpPr>
      <xdr:spPr>
        <a:xfrm flipV="1">
          <a:off x="1130300" y="1353598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94538</xdr:rowOff>
    </xdr:from>
    <xdr:to>
      <xdr:col>24</xdr:col>
      <xdr:colOff>114300</xdr:colOff>
      <xdr:row>79</xdr:row>
      <xdr:rowOff>24688</xdr:rowOff>
    </xdr:to>
    <xdr:sp macro="" textlink="">
      <xdr:nvSpPr>
        <xdr:cNvPr id="193" name="楕円 192"/>
        <xdr:cNvSpPr/>
      </xdr:nvSpPr>
      <xdr:spPr>
        <a:xfrm>
          <a:off x="45847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9465</xdr:rowOff>
    </xdr:from>
    <xdr:ext cx="469744" cy="259045"/>
    <xdr:sp macro="" textlink="">
      <xdr:nvSpPr>
        <xdr:cNvPr id="194" name="維持補修費該当値テキスト"/>
        <xdr:cNvSpPr txBox="1"/>
      </xdr:nvSpPr>
      <xdr:spPr>
        <a:xfrm>
          <a:off x="4686300" y="13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107874</xdr:rowOff>
    </xdr:from>
    <xdr:to>
      <xdr:col>20</xdr:col>
      <xdr:colOff>38100</xdr:colOff>
      <xdr:row>79</xdr:row>
      <xdr:rowOff>38024</xdr:rowOff>
    </xdr:to>
    <xdr:sp macro="" textlink="">
      <xdr:nvSpPr>
        <xdr:cNvPr id="195" name="楕円 194"/>
        <xdr:cNvSpPr/>
      </xdr:nvSpPr>
      <xdr:spPr>
        <a:xfrm>
          <a:off x="3746500" y="13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29151</xdr:rowOff>
    </xdr:from>
    <xdr:ext cx="469744" cy="259045"/>
    <xdr:sp macro="" textlink="">
      <xdr:nvSpPr>
        <xdr:cNvPr id="196" name="テキスト ボックス 195"/>
        <xdr:cNvSpPr txBox="1"/>
      </xdr:nvSpPr>
      <xdr:spPr>
        <a:xfrm>
          <a:off x="3562428" y="135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110903</xdr:rowOff>
    </xdr:from>
    <xdr:to>
      <xdr:col>15</xdr:col>
      <xdr:colOff>101600</xdr:colOff>
      <xdr:row>79</xdr:row>
      <xdr:rowOff>41053</xdr:rowOff>
    </xdr:to>
    <xdr:sp macro="" textlink="">
      <xdr:nvSpPr>
        <xdr:cNvPr id="197" name="楕円 196"/>
        <xdr:cNvSpPr/>
      </xdr:nvSpPr>
      <xdr:spPr>
        <a:xfrm>
          <a:off x="2857500" y="134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32180</xdr:rowOff>
    </xdr:from>
    <xdr:ext cx="469744" cy="259045"/>
    <xdr:sp macro="" textlink="">
      <xdr:nvSpPr>
        <xdr:cNvPr id="198" name="テキスト ボックス 197"/>
        <xdr:cNvSpPr txBox="1"/>
      </xdr:nvSpPr>
      <xdr:spPr>
        <a:xfrm>
          <a:off x="2673428" y="135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112083</xdr:rowOff>
    </xdr:from>
    <xdr:to>
      <xdr:col>10</xdr:col>
      <xdr:colOff>165100</xdr:colOff>
      <xdr:row>79</xdr:row>
      <xdr:rowOff>42233</xdr:rowOff>
    </xdr:to>
    <xdr:sp macro="" textlink="">
      <xdr:nvSpPr>
        <xdr:cNvPr id="199" name="楕円 198"/>
        <xdr:cNvSpPr/>
      </xdr:nvSpPr>
      <xdr:spPr>
        <a:xfrm>
          <a:off x="1968500" y="13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33360</xdr:rowOff>
    </xdr:from>
    <xdr:ext cx="469744" cy="259045"/>
    <xdr:sp macro="" textlink="">
      <xdr:nvSpPr>
        <xdr:cNvPr id="200" name="テキスト ボックス 199"/>
        <xdr:cNvSpPr txBox="1"/>
      </xdr:nvSpPr>
      <xdr:spPr>
        <a:xfrm>
          <a:off x="1784428" y="135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115760</xdr:rowOff>
    </xdr:from>
    <xdr:to>
      <xdr:col>6</xdr:col>
      <xdr:colOff>38100</xdr:colOff>
      <xdr:row>79</xdr:row>
      <xdr:rowOff>45910</xdr:rowOff>
    </xdr:to>
    <xdr:sp macro="" textlink="">
      <xdr:nvSpPr>
        <xdr:cNvPr id="201" name="楕円 200"/>
        <xdr:cNvSpPr/>
      </xdr:nvSpPr>
      <xdr:spPr>
        <a:xfrm>
          <a:off x="1079500" y="134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37037</xdr:rowOff>
    </xdr:from>
    <xdr:ext cx="469744" cy="259045"/>
    <xdr:sp macro="" textlink="">
      <xdr:nvSpPr>
        <xdr:cNvPr id="202" name="テキスト ボックス 201"/>
        <xdr:cNvSpPr txBox="1"/>
      </xdr:nvSpPr>
      <xdr:spPr>
        <a:xfrm>
          <a:off x="895428" y="135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11009</xdr:rowOff>
    </xdr:from>
    <xdr:to>
      <xdr:col>24</xdr:col>
      <xdr:colOff>63500</xdr:colOff>
      <xdr:row>97</xdr:row>
      <xdr:rowOff>26826</xdr:rowOff>
    </xdr:to>
    <xdr:cxnSp macro="">
      <xdr:nvCxnSpPr>
        <xdr:cNvPr id="234" name="直線コネクタ 233"/>
        <xdr:cNvCxnSpPr/>
      </xdr:nvCxnSpPr>
      <xdr:spPr>
        <a:xfrm>
          <a:off x="3797300" y="16470209"/>
          <a:ext cx="838200" cy="18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11009</xdr:rowOff>
    </xdr:from>
    <xdr:to>
      <xdr:col>19</xdr:col>
      <xdr:colOff>177800</xdr:colOff>
      <xdr:row>97</xdr:row>
      <xdr:rowOff>141508</xdr:rowOff>
    </xdr:to>
    <xdr:cxnSp macro="">
      <xdr:nvCxnSpPr>
        <xdr:cNvPr id="237" name="直線コネクタ 236"/>
        <xdr:cNvCxnSpPr/>
      </xdr:nvCxnSpPr>
      <xdr:spPr>
        <a:xfrm flipV="1">
          <a:off x="2908300" y="16470209"/>
          <a:ext cx="889000" cy="30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141508</xdr:rowOff>
    </xdr:from>
    <xdr:to>
      <xdr:col>15</xdr:col>
      <xdr:colOff>50800</xdr:colOff>
      <xdr:row>97</xdr:row>
      <xdr:rowOff>159969</xdr:rowOff>
    </xdr:to>
    <xdr:cxnSp macro="">
      <xdr:nvCxnSpPr>
        <xdr:cNvPr id="240" name="直線コネクタ 239"/>
        <xdr:cNvCxnSpPr/>
      </xdr:nvCxnSpPr>
      <xdr:spPr>
        <a:xfrm flipV="1">
          <a:off x="2019300" y="16772158"/>
          <a:ext cx="889000" cy="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157324</xdr:rowOff>
    </xdr:from>
    <xdr:to>
      <xdr:col>10</xdr:col>
      <xdr:colOff>114300</xdr:colOff>
      <xdr:row>97</xdr:row>
      <xdr:rowOff>159969</xdr:rowOff>
    </xdr:to>
    <xdr:cxnSp macro="">
      <xdr:nvCxnSpPr>
        <xdr:cNvPr id="243" name="直線コネクタ 242"/>
        <xdr:cNvCxnSpPr/>
      </xdr:nvCxnSpPr>
      <xdr:spPr>
        <a:xfrm>
          <a:off x="1130300" y="16787974"/>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147476</xdr:rowOff>
    </xdr:from>
    <xdr:to>
      <xdr:col>24</xdr:col>
      <xdr:colOff>114300</xdr:colOff>
      <xdr:row>97</xdr:row>
      <xdr:rowOff>77626</xdr:rowOff>
    </xdr:to>
    <xdr:sp macro="" textlink="">
      <xdr:nvSpPr>
        <xdr:cNvPr id="253" name="楕円 252"/>
        <xdr:cNvSpPr/>
      </xdr:nvSpPr>
      <xdr:spPr>
        <a:xfrm>
          <a:off x="4584700" y="166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125903</xdr:rowOff>
    </xdr:from>
    <xdr:ext cx="534377" cy="259045"/>
    <xdr:sp macro="" textlink="">
      <xdr:nvSpPr>
        <xdr:cNvPr id="254" name="扶助費該当値テキスト"/>
        <xdr:cNvSpPr txBox="1"/>
      </xdr:nvSpPr>
      <xdr:spPr>
        <a:xfrm>
          <a:off x="4686300" y="165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131659</xdr:rowOff>
    </xdr:from>
    <xdr:to>
      <xdr:col>20</xdr:col>
      <xdr:colOff>38100</xdr:colOff>
      <xdr:row>96</xdr:row>
      <xdr:rowOff>61809</xdr:rowOff>
    </xdr:to>
    <xdr:sp macro="" textlink="">
      <xdr:nvSpPr>
        <xdr:cNvPr id="255" name="楕円 254"/>
        <xdr:cNvSpPr/>
      </xdr:nvSpPr>
      <xdr:spPr>
        <a:xfrm>
          <a:off x="3746500" y="16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52936</xdr:rowOff>
    </xdr:from>
    <xdr:ext cx="534377" cy="259045"/>
    <xdr:sp macro="" textlink="">
      <xdr:nvSpPr>
        <xdr:cNvPr id="256" name="テキスト ボックス 255"/>
        <xdr:cNvSpPr txBox="1"/>
      </xdr:nvSpPr>
      <xdr:spPr>
        <a:xfrm>
          <a:off x="3530111" y="1651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90708</xdr:rowOff>
    </xdr:from>
    <xdr:to>
      <xdr:col>15</xdr:col>
      <xdr:colOff>101600</xdr:colOff>
      <xdr:row>98</xdr:row>
      <xdr:rowOff>20858</xdr:rowOff>
    </xdr:to>
    <xdr:sp macro="" textlink="">
      <xdr:nvSpPr>
        <xdr:cNvPr id="257" name="楕円 256"/>
        <xdr:cNvSpPr/>
      </xdr:nvSpPr>
      <xdr:spPr>
        <a:xfrm>
          <a:off x="2857500" y="167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11985</xdr:rowOff>
    </xdr:from>
    <xdr:ext cx="534377" cy="259045"/>
    <xdr:sp macro="" textlink="">
      <xdr:nvSpPr>
        <xdr:cNvPr id="258" name="テキスト ボックス 257"/>
        <xdr:cNvSpPr txBox="1"/>
      </xdr:nvSpPr>
      <xdr:spPr>
        <a:xfrm>
          <a:off x="2641111" y="1681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109169</xdr:rowOff>
    </xdr:from>
    <xdr:to>
      <xdr:col>10</xdr:col>
      <xdr:colOff>165100</xdr:colOff>
      <xdr:row>98</xdr:row>
      <xdr:rowOff>39319</xdr:rowOff>
    </xdr:to>
    <xdr:sp macro="" textlink="">
      <xdr:nvSpPr>
        <xdr:cNvPr id="259" name="楕円 258"/>
        <xdr:cNvSpPr/>
      </xdr:nvSpPr>
      <xdr:spPr>
        <a:xfrm>
          <a:off x="1968500" y="167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30446</xdr:rowOff>
    </xdr:from>
    <xdr:ext cx="534377" cy="259045"/>
    <xdr:sp macro="" textlink="">
      <xdr:nvSpPr>
        <xdr:cNvPr id="260" name="テキスト ボックス 259"/>
        <xdr:cNvSpPr txBox="1"/>
      </xdr:nvSpPr>
      <xdr:spPr>
        <a:xfrm>
          <a:off x="1752111" y="168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106524</xdr:rowOff>
    </xdr:from>
    <xdr:to>
      <xdr:col>6</xdr:col>
      <xdr:colOff>38100</xdr:colOff>
      <xdr:row>98</xdr:row>
      <xdr:rowOff>36674</xdr:rowOff>
    </xdr:to>
    <xdr:sp macro="" textlink="">
      <xdr:nvSpPr>
        <xdr:cNvPr id="261" name="楕円 260"/>
        <xdr:cNvSpPr/>
      </xdr:nvSpPr>
      <xdr:spPr>
        <a:xfrm>
          <a:off x="10795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27801</xdr:rowOff>
    </xdr:from>
    <xdr:ext cx="534377" cy="259045"/>
    <xdr:sp macro="" textlink="">
      <xdr:nvSpPr>
        <xdr:cNvPr id="262" name="テキスト ボックス 261"/>
        <xdr:cNvSpPr txBox="1"/>
      </xdr:nvSpPr>
      <xdr:spPr>
        <a:xfrm>
          <a:off x="863111" y="1682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49078</xdr:rowOff>
    </xdr:from>
    <xdr:to>
      <xdr:col>55</xdr:col>
      <xdr:colOff>0</xdr:colOff>
      <xdr:row>38</xdr:row>
      <xdr:rowOff>115148</xdr:rowOff>
    </xdr:to>
    <xdr:cxnSp macro="">
      <xdr:nvCxnSpPr>
        <xdr:cNvPr id="290" name="直線コネクタ 289"/>
        <xdr:cNvCxnSpPr/>
      </xdr:nvCxnSpPr>
      <xdr:spPr>
        <a:xfrm flipV="1">
          <a:off x="9639300" y="6564178"/>
          <a:ext cx="838200" cy="6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140669</xdr:rowOff>
    </xdr:from>
    <xdr:to>
      <xdr:col>50</xdr:col>
      <xdr:colOff>114300</xdr:colOff>
      <xdr:row>38</xdr:row>
      <xdr:rowOff>115148</xdr:rowOff>
    </xdr:to>
    <xdr:cxnSp macro="">
      <xdr:nvCxnSpPr>
        <xdr:cNvPr id="293" name="直線コネクタ 292"/>
        <xdr:cNvCxnSpPr/>
      </xdr:nvCxnSpPr>
      <xdr:spPr>
        <a:xfrm>
          <a:off x="8750300" y="6141419"/>
          <a:ext cx="889000" cy="48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140669</xdr:rowOff>
    </xdr:from>
    <xdr:to>
      <xdr:col>45</xdr:col>
      <xdr:colOff>177800</xdr:colOff>
      <xdr:row>39</xdr:row>
      <xdr:rowOff>11460</xdr:rowOff>
    </xdr:to>
    <xdr:cxnSp macro="">
      <xdr:nvCxnSpPr>
        <xdr:cNvPr id="296" name="直線コネクタ 295"/>
        <xdr:cNvCxnSpPr/>
      </xdr:nvCxnSpPr>
      <xdr:spPr>
        <a:xfrm flipV="1">
          <a:off x="7861300" y="6141419"/>
          <a:ext cx="889000" cy="5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11460</xdr:rowOff>
    </xdr:from>
    <xdr:to>
      <xdr:col>41</xdr:col>
      <xdr:colOff>50800</xdr:colOff>
      <xdr:row>39</xdr:row>
      <xdr:rowOff>24078</xdr:rowOff>
    </xdr:to>
    <xdr:cxnSp macro="">
      <xdr:nvCxnSpPr>
        <xdr:cNvPr id="299" name="直線コネクタ 298"/>
        <xdr:cNvCxnSpPr/>
      </xdr:nvCxnSpPr>
      <xdr:spPr>
        <a:xfrm flipV="1">
          <a:off x="6972300" y="669801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169728</xdr:rowOff>
    </xdr:from>
    <xdr:to>
      <xdr:col>55</xdr:col>
      <xdr:colOff>50800</xdr:colOff>
      <xdr:row>38</xdr:row>
      <xdr:rowOff>99878</xdr:rowOff>
    </xdr:to>
    <xdr:sp macro="" textlink="">
      <xdr:nvSpPr>
        <xdr:cNvPr id="309" name="楕円 308"/>
        <xdr:cNvSpPr/>
      </xdr:nvSpPr>
      <xdr:spPr>
        <a:xfrm>
          <a:off x="10426700" y="65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84655</xdr:rowOff>
    </xdr:from>
    <xdr:ext cx="599010" cy="259045"/>
    <xdr:sp macro="" textlink="">
      <xdr:nvSpPr>
        <xdr:cNvPr id="310" name="補助費等該当値テキスト"/>
        <xdr:cNvSpPr txBox="1"/>
      </xdr:nvSpPr>
      <xdr:spPr>
        <a:xfrm>
          <a:off x="10528300" y="642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64348</xdr:rowOff>
    </xdr:from>
    <xdr:to>
      <xdr:col>50</xdr:col>
      <xdr:colOff>165100</xdr:colOff>
      <xdr:row>38</xdr:row>
      <xdr:rowOff>165948</xdr:rowOff>
    </xdr:to>
    <xdr:sp macro="" textlink="">
      <xdr:nvSpPr>
        <xdr:cNvPr id="311" name="楕円 310"/>
        <xdr:cNvSpPr/>
      </xdr:nvSpPr>
      <xdr:spPr>
        <a:xfrm>
          <a:off x="9588500" y="657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157075</xdr:rowOff>
    </xdr:from>
    <xdr:ext cx="599010" cy="259045"/>
    <xdr:sp macro="" textlink="">
      <xdr:nvSpPr>
        <xdr:cNvPr id="312" name="テキスト ボックス 311"/>
        <xdr:cNvSpPr txBox="1"/>
      </xdr:nvSpPr>
      <xdr:spPr>
        <a:xfrm>
          <a:off x="9339795" y="667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89869</xdr:rowOff>
    </xdr:from>
    <xdr:to>
      <xdr:col>46</xdr:col>
      <xdr:colOff>38100</xdr:colOff>
      <xdr:row>36</xdr:row>
      <xdr:rowOff>20019</xdr:rowOff>
    </xdr:to>
    <xdr:sp macro="" textlink="">
      <xdr:nvSpPr>
        <xdr:cNvPr id="313" name="楕円 312"/>
        <xdr:cNvSpPr/>
      </xdr:nvSpPr>
      <xdr:spPr>
        <a:xfrm>
          <a:off x="8699500" y="609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11146</xdr:rowOff>
    </xdr:from>
    <xdr:ext cx="599010" cy="259045"/>
    <xdr:sp macro="" textlink="">
      <xdr:nvSpPr>
        <xdr:cNvPr id="314" name="テキスト ボックス 313"/>
        <xdr:cNvSpPr txBox="1"/>
      </xdr:nvSpPr>
      <xdr:spPr>
        <a:xfrm>
          <a:off x="8450795" y="618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132110</xdr:rowOff>
    </xdr:from>
    <xdr:to>
      <xdr:col>41</xdr:col>
      <xdr:colOff>101600</xdr:colOff>
      <xdr:row>39</xdr:row>
      <xdr:rowOff>62260</xdr:rowOff>
    </xdr:to>
    <xdr:sp macro="" textlink="">
      <xdr:nvSpPr>
        <xdr:cNvPr id="315" name="楕円 314"/>
        <xdr:cNvSpPr/>
      </xdr:nvSpPr>
      <xdr:spPr>
        <a:xfrm>
          <a:off x="7810500" y="66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53387</xdr:rowOff>
    </xdr:from>
    <xdr:ext cx="534377" cy="259045"/>
    <xdr:sp macro="" textlink="">
      <xdr:nvSpPr>
        <xdr:cNvPr id="316" name="テキスト ボックス 315"/>
        <xdr:cNvSpPr txBox="1"/>
      </xdr:nvSpPr>
      <xdr:spPr>
        <a:xfrm>
          <a:off x="7594111" y="67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144728</xdr:rowOff>
    </xdr:from>
    <xdr:to>
      <xdr:col>36</xdr:col>
      <xdr:colOff>165100</xdr:colOff>
      <xdr:row>39</xdr:row>
      <xdr:rowOff>74878</xdr:rowOff>
    </xdr:to>
    <xdr:sp macro="" textlink="">
      <xdr:nvSpPr>
        <xdr:cNvPr id="317" name="楕円 316"/>
        <xdr:cNvSpPr/>
      </xdr:nvSpPr>
      <xdr:spPr>
        <a:xfrm>
          <a:off x="6921500" y="66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66005</xdr:rowOff>
    </xdr:from>
    <xdr:ext cx="534377" cy="259045"/>
    <xdr:sp macro="" textlink="">
      <xdr:nvSpPr>
        <xdr:cNvPr id="318" name="テキスト ボックス 317"/>
        <xdr:cNvSpPr txBox="1"/>
      </xdr:nvSpPr>
      <xdr:spPr>
        <a:xfrm>
          <a:off x="6705111" y="675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91729</xdr:rowOff>
    </xdr:from>
    <xdr:to>
      <xdr:col>55</xdr:col>
      <xdr:colOff>0</xdr:colOff>
      <xdr:row>57</xdr:row>
      <xdr:rowOff>7279</xdr:rowOff>
    </xdr:to>
    <xdr:cxnSp macro="">
      <xdr:nvCxnSpPr>
        <xdr:cNvPr id="345" name="直線コネクタ 344"/>
        <xdr:cNvCxnSpPr/>
      </xdr:nvCxnSpPr>
      <xdr:spPr>
        <a:xfrm>
          <a:off x="9639300" y="9692929"/>
          <a:ext cx="838200" cy="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91729</xdr:rowOff>
    </xdr:from>
    <xdr:to>
      <xdr:col>50</xdr:col>
      <xdr:colOff>114300</xdr:colOff>
      <xdr:row>57</xdr:row>
      <xdr:rowOff>94400</xdr:rowOff>
    </xdr:to>
    <xdr:cxnSp macro="">
      <xdr:nvCxnSpPr>
        <xdr:cNvPr id="348" name="直線コネクタ 347"/>
        <xdr:cNvCxnSpPr/>
      </xdr:nvCxnSpPr>
      <xdr:spPr>
        <a:xfrm flipV="1">
          <a:off x="8750300" y="9692929"/>
          <a:ext cx="889000" cy="1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53785</xdr:rowOff>
    </xdr:from>
    <xdr:to>
      <xdr:col>45</xdr:col>
      <xdr:colOff>177800</xdr:colOff>
      <xdr:row>57</xdr:row>
      <xdr:rowOff>94400</xdr:rowOff>
    </xdr:to>
    <xdr:cxnSp macro="">
      <xdr:nvCxnSpPr>
        <xdr:cNvPr id="351" name="直線コネクタ 350"/>
        <xdr:cNvCxnSpPr/>
      </xdr:nvCxnSpPr>
      <xdr:spPr>
        <a:xfrm>
          <a:off x="7861300" y="9826435"/>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15479</xdr:rowOff>
    </xdr:from>
    <xdr:to>
      <xdr:col>41</xdr:col>
      <xdr:colOff>50800</xdr:colOff>
      <xdr:row>57</xdr:row>
      <xdr:rowOff>53785</xdr:rowOff>
    </xdr:to>
    <xdr:cxnSp macro="">
      <xdr:nvCxnSpPr>
        <xdr:cNvPr id="354" name="直線コネクタ 353"/>
        <xdr:cNvCxnSpPr/>
      </xdr:nvCxnSpPr>
      <xdr:spPr>
        <a:xfrm>
          <a:off x="6972300" y="9788129"/>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127929</xdr:rowOff>
    </xdr:from>
    <xdr:to>
      <xdr:col>55</xdr:col>
      <xdr:colOff>50800</xdr:colOff>
      <xdr:row>57</xdr:row>
      <xdr:rowOff>58079</xdr:rowOff>
    </xdr:to>
    <xdr:sp macro="" textlink="">
      <xdr:nvSpPr>
        <xdr:cNvPr id="364" name="楕円 363"/>
        <xdr:cNvSpPr/>
      </xdr:nvSpPr>
      <xdr:spPr>
        <a:xfrm>
          <a:off x="10426700" y="972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106356</xdr:rowOff>
    </xdr:from>
    <xdr:ext cx="599010" cy="259045"/>
    <xdr:sp macro="" textlink="">
      <xdr:nvSpPr>
        <xdr:cNvPr id="365" name="普通建設事業費該当値テキスト"/>
        <xdr:cNvSpPr txBox="1"/>
      </xdr:nvSpPr>
      <xdr:spPr>
        <a:xfrm>
          <a:off x="10528300" y="970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40929</xdr:rowOff>
    </xdr:from>
    <xdr:to>
      <xdr:col>50</xdr:col>
      <xdr:colOff>165100</xdr:colOff>
      <xdr:row>56</xdr:row>
      <xdr:rowOff>142529</xdr:rowOff>
    </xdr:to>
    <xdr:sp macro="" textlink="">
      <xdr:nvSpPr>
        <xdr:cNvPr id="366" name="楕円 365"/>
        <xdr:cNvSpPr/>
      </xdr:nvSpPr>
      <xdr:spPr>
        <a:xfrm>
          <a:off x="9588500" y="96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133656</xdr:rowOff>
    </xdr:from>
    <xdr:ext cx="599010" cy="259045"/>
    <xdr:sp macro="" textlink="">
      <xdr:nvSpPr>
        <xdr:cNvPr id="367" name="テキスト ボックス 366"/>
        <xdr:cNvSpPr txBox="1"/>
      </xdr:nvSpPr>
      <xdr:spPr>
        <a:xfrm>
          <a:off x="9339795" y="973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43600</xdr:rowOff>
    </xdr:from>
    <xdr:to>
      <xdr:col>46</xdr:col>
      <xdr:colOff>38100</xdr:colOff>
      <xdr:row>57</xdr:row>
      <xdr:rowOff>145200</xdr:rowOff>
    </xdr:to>
    <xdr:sp macro="" textlink="">
      <xdr:nvSpPr>
        <xdr:cNvPr id="368" name="楕円 367"/>
        <xdr:cNvSpPr/>
      </xdr:nvSpPr>
      <xdr:spPr>
        <a:xfrm>
          <a:off x="8699500" y="98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136327</xdr:rowOff>
    </xdr:from>
    <xdr:ext cx="534377" cy="259045"/>
    <xdr:sp macro="" textlink="">
      <xdr:nvSpPr>
        <xdr:cNvPr id="369" name="テキスト ボックス 368"/>
        <xdr:cNvSpPr txBox="1"/>
      </xdr:nvSpPr>
      <xdr:spPr>
        <a:xfrm>
          <a:off x="8483111" y="99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2985</xdr:rowOff>
    </xdr:from>
    <xdr:to>
      <xdr:col>41</xdr:col>
      <xdr:colOff>101600</xdr:colOff>
      <xdr:row>57</xdr:row>
      <xdr:rowOff>104585</xdr:rowOff>
    </xdr:to>
    <xdr:sp macro="" textlink="">
      <xdr:nvSpPr>
        <xdr:cNvPr id="370" name="楕円 369"/>
        <xdr:cNvSpPr/>
      </xdr:nvSpPr>
      <xdr:spPr>
        <a:xfrm>
          <a:off x="7810500" y="97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95712</xdr:rowOff>
    </xdr:from>
    <xdr:ext cx="599010" cy="259045"/>
    <xdr:sp macro="" textlink="">
      <xdr:nvSpPr>
        <xdr:cNvPr id="371" name="テキスト ボックス 370"/>
        <xdr:cNvSpPr txBox="1"/>
      </xdr:nvSpPr>
      <xdr:spPr>
        <a:xfrm>
          <a:off x="7561795" y="986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136129</xdr:rowOff>
    </xdr:from>
    <xdr:to>
      <xdr:col>36</xdr:col>
      <xdr:colOff>165100</xdr:colOff>
      <xdr:row>57</xdr:row>
      <xdr:rowOff>66279</xdr:rowOff>
    </xdr:to>
    <xdr:sp macro="" textlink="">
      <xdr:nvSpPr>
        <xdr:cNvPr id="372" name="楕円 371"/>
        <xdr:cNvSpPr/>
      </xdr:nvSpPr>
      <xdr:spPr>
        <a:xfrm>
          <a:off x="6921500" y="97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57406</xdr:rowOff>
    </xdr:from>
    <xdr:ext cx="599010" cy="259045"/>
    <xdr:sp macro="" textlink="">
      <xdr:nvSpPr>
        <xdr:cNvPr id="373" name="テキスト ボックス 372"/>
        <xdr:cNvSpPr txBox="1"/>
      </xdr:nvSpPr>
      <xdr:spPr>
        <a:xfrm>
          <a:off x="6672795" y="983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164712</xdr:rowOff>
    </xdr:from>
    <xdr:to>
      <xdr:col>55</xdr:col>
      <xdr:colOff>0</xdr:colOff>
      <xdr:row>79</xdr:row>
      <xdr:rowOff>11382</xdr:rowOff>
    </xdr:to>
    <xdr:cxnSp macro="">
      <xdr:nvCxnSpPr>
        <xdr:cNvPr id="402" name="直線コネクタ 401"/>
        <xdr:cNvCxnSpPr/>
      </xdr:nvCxnSpPr>
      <xdr:spPr>
        <a:xfrm>
          <a:off x="9639300" y="13537812"/>
          <a:ext cx="8382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159280</xdr:rowOff>
    </xdr:from>
    <xdr:to>
      <xdr:col>50</xdr:col>
      <xdr:colOff>114300</xdr:colOff>
      <xdr:row>78</xdr:row>
      <xdr:rowOff>164712</xdr:rowOff>
    </xdr:to>
    <xdr:cxnSp macro="">
      <xdr:nvCxnSpPr>
        <xdr:cNvPr id="405" name="直線コネクタ 404"/>
        <xdr:cNvCxnSpPr/>
      </xdr:nvCxnSpPr>
      <xdr:spPr>
        <a:xfrm>
          <a:off x="8750300" y="13532380"/>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116742</xdr:rowOff>
    </xdr:from>
    <xdr:to>
      <xdr:col>45</xdr:col>
      <xdr:colOff>177800</xdr:colOff>
      <xdr:row>78</xdr:row>
      <xdr:rowOff>159280</xdr:rowOff>
    </xdr:to>
    <xdr:cxnSp macro="">
      <xdr:nvCxnSpPr>
        <xdr:cNvPr id="408" name="直線コネクタ 407"/>
        <xdr:cNvCxnSpPr/>
      </xdr:nvCxnSpPr>
      <xdr:spPr>
        <a:xfrm>
          <a:off x="7861300" y="13489842"/>
          <a:ext cx="889000" cy="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116742</xdr:rowOff>
    </xdr:from>
    <xdr:to>
      <xdr:col>41</xdr:col>
      <xdr:colOff>50800</xdr:colOff>
      <xdr:row>79</xdr:row>
      <xdr:rowOff>1789</xdr:rowOff>
    </xdr:to>
    <xdr:cxnSp macro="">
      <xdr:nvCxnSpPr>
        <xdr:cNvPr id="411" name="直線コネクタ 410"/>
        <xdr:cNvCxnSpPr/>
      </xdr:nvCxnSpPr>
      <xdr:spPr>
        <a:xfrm flipV="1">
          <a:off x="6972300" y="13489842"/>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132032</xdr:rowOff>
    </xdr:from>
    <xdr:to>
      <xdr:col>55</xdr:col>
      <xdr:colOff>50800</xdr:colOff>
      <xdr:row>79</xdr:row>
      <xdr:rowOff>62182</xdr:rowOff>
    </xdr:to>
    <xdr:sp macro="" textlink="">
      <xdr:nvSpPr>
        <xdr:cNvPr id="421" name="楕円 420"/>
        <xdr:cNvSpPr/>
      </xdr:nvSpPr>
      <xdr:spPr>
        <a:xfrm>
          <a:off x="10426700" y="135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46959</xdr:rowOff>
    </xdr:from>
    <xdr:ext cx="469744" cy="259045"/>
    <xdr:sp macro="" textlink="">
      <xdr:nvSpPr>
        <xdr:cNvPr id="422" name="普通建設事業費 （ うち新規整備　）該当値テキスト"/>
        <xdr:cNvSpPr txBox="1"/>
      </xdr:nvSpPr>
      <xdr:spPr>
        <a:xfrm>
          <a:off x="10528300" y="1342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113912</xdr:rowOff>
    </xdr:from>
    <xdr:to>
      <xdr:col>50</xdr:col>
      <xdr:colOff>165100</xdr:colOff>
      <xdr:row>79</xdr:row>
      <xdr:rowOff>44062</xdr:rowOff>
    </xdr:to>
    <xdr:sp macro="" textlink="">
      <xdr:nvSpPr>
        <xdr:cNvPr id="423" name="楕円 422"/>
        <xdr:cNvSpPr/>
      </xdr:nvSpPr>
      <xdr:spPr>
        <a:xfrm>
          <a:off x="9588500" y="134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35189</xdr:rowOff>
    </xdr:from>
    <xdr:ext cx="534377" cy="259045"/>
    <xdr:sp macro="" textlink="">
      <xdr:nvSpPr>
        <xdr:cNvPr id="424" name="テキスト ボックス 423"/>
        <xdr:cNvSpPr txBox="1"/>
      </xdr:nvSpPr>
      <xdr:spPr>
        <a:xfrm>
          <a:off x="9372111" y="135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108480</xdr:rowOff>
    </xdr:from>
    <xdr:to>
      <xdr:col>46</xdr:col>
      <xdr:colOff>38100</xdr:colOff>
      <xdr:row>79</xdr:row>
      <xdr:rowOff>38630</xdr:rowOff>
    </xdr:to>
    <xdr:sp macro="" textlink="">
      <xdr:nvSpPr>
        <xdr:cNvPr id="425" name="楕円 424"/>
        <xdr:cNvSpPr/>
      </xdr:nvSpPr>
      <xdr:spPr>
        <a:xfrm>
          <a:off x="8699500" y="134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29757</xdr:rowOff>
    </xdr:from>
    <xdr:ext cx="534377" cy="259045"/>
    <xdr:sp macro="" textlink="">
      <xdr:nvSpPr>
        <xdr:cNvPr id="426" name="テキスト ボックス 425"/>
        <xdr:cNvSpPr txBox="1"/>
      </xdr:nvSpPr>
      <xdr:spPr>
        <a:xfrm>
          <a:off x="8483111" y="135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65942</xdr:rowOff>
    </xdr:from>
    <xdr:to>
      <xdr:col>41</xdr:col>
      <xdr:colOff>101600</xdr:colOff>
      <xdr:row>78</xdr:row>
      <xdr:rowOff>167542</xdr:rowOff>
    </xdr:to>
    <xdr:sp macro="" textlink="">
      <xdr:nvSpPr>
        <xdr:cNvPr id="427" name="楕円 426"/>
        <xdr:cNvSpPr/>
      </xdr:nvSpPr>
      <xdr:spPr>
        <a:xfrm>
          <a:off x="7810500" y="1343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158669</xdr:rowOff>
    </xdr:from>
    <xdr:ext cx="534377" cy="259045"/>
    <xdr:sp macro="" textlink="">
      <xdr:nvSpPr>
        <xdr:cNvPr id="428" name="テキスト ボックス 427"/>
        <xdr:cNvSpPr txBox="1"/>
      </xdr:nvSpPr>
      <xdr:spPr>
        <a:xfrm>
          <a:off x="7594111" y="1353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122439</xdr:rowOff>
    </xdr:from>
    <xdr:to>
      <xdr:col>36</xdr:col>
      <xdr:colOff>165100</xdr:colOff>
      <xdr:row>79</xdr:row>
      <xdr:rowOff>52589</xdr:rowOff>
    </xdr:to>
    <xdr:sp macro="" textlink="">
      <xdr:nvSpPr>
        <xdr:cNvPr id="429" name="楕円 428"/>
        <xdr:cNvSpPr/>
      </xdr:nvSpPr>
      <xdr:spPr>
        <a:xfrm>
          <a:off x="6921500" y="134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43716</xdr:rowOff>
    </xdr:from>
    <xdr:ext cx="534377" cy="259045"/>
    <xdr:sp macro="" textlink="">
      <xdr:nvSpPr>
        <xdr:cNvPr id="430" name="テキスト ボックス 429"/>
        <xdr:cNvSpPr txBox="1"/>
      </xdr:nvSpPr>
      <xdr:spPr>
        <a:xfrm>
          <a:off x="6705111" y="135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161511</xdr:rowOff>
    </xdr:from>
    <xdr:to>
      <xdr:col>55</xdr:col>
      <xdr:colOff>0</xdr:colOff>
      <xdr:row>97</xdr:row>
      <xdr:rowOff>79736</xdr:rowOff>
    </xdr:to>
    <xdr:cxnSp macro="">
      <xdr:nvCxnSpPr>
        <xdr:cNvPr id="457" name="直線コネクタ 456"/>
        <xdr:cNvCxnSpPr/>
      </xdr:nvCxnSpPr>
      <xdr:spPr>
        <a:xfrm>
          <a:off x="9639300" y="16620711"/>
          <a:ext cx="838200" cy="8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161511</xdr:rowOff>
    </xdr:from>
    <xdr:to>
      <xdr:col>50</xdr:col>
      <xdr:colOff>114300</xdr:colOff>
      <xdr:row>98</xdr:row>
      <xdr:rowOff>20155</xdr:rowOff>
    </xdr:to>
    <xdr:cxnSp macro="">
      <xdr:nvCxnSpPr>
        <xdr:cNvPr id="460" name="直線コネクタ 459"/>
        <xdr:cNvCxnSpPr/>
      </xdr:nvCxnSpPr>
      <xdr:spPr>
        <a:xfrm flipV="1">
          <a:off x="8750300" y="16620711"/>
          <a:ext cx="889000" cy="2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155876</xdr:rowOff>
    </xdr:from>
    <xdr:to>
      <xdr:col>45</xdr:col>
      <xdr:colOff>177800</xdr:colOff>
      <xdr:row>98</xdr:row>
      <xdr:rowOff>20155</xdr:rowOff>
    </xdr:to>
    <xdr:cxnSp macro="">
      <xdr:nvCxnSpPr>
        <xdr:cNvPr id="463" name="直線コネクタ 462"/>
        <xdr:cNvCxnSpPr/>
      </xdr:nvCxnSpPr>
      <xdr:spPr>
        <a:xfrm>
          <a:off x="7861300" y="16786526"/>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80020</xdr:rowOff>
    </xdr:from>
    <xdr:to>
      <xdr:col>41</xdr:col>
      <xdr:colOff>50800</xdr:colOff>
      <xdr:row>97</xdr:row>
      <xdr:rowOff>155876</xdr:rowOff>
    </xdr:to>
    <xdr:cxnSp macro="">
      <xdr:nvCxnSpPr>
        <xdr:cNvPr id="466" name="直線コネクタ 465"/>
        <xdr:cNvCxnSpPr/>
      </xdr:nvCxnSpPr>
      <xdr:spPr>
        <a:xfrm>
          <a:off x="6972300" y="16710670"/>
          <a:ext cx="8890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28936</xdr:rowOff>
    </xdr:from>
    <xdr:to>
      <xdr:col>55</xdr:col>
      <xdr:colOff>50800</xdr:colOff>
      <xdr:row>97</xdr:row>
      <xdr:rowOff>130536</xdr:rowOff>
    </xdr:to>
    <xdr:sp macro="" textlink="">
      <xdr:nvSpPr>
        <xdr:cNvPr id="476" name="楕円 475"/>
        <xdr:cNvSpPr/>
      </xdr:nvSpPr>
      <xdr:spPr>
        <a:xfrm>
          <a:off x="10426700" y="166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7363</xdr:rowOff>
    </xdr:from>
    <xdr:ext cx="599010" cy="259045"/>
    <xdr:sp macro="" textlink="">
      <xdr:nvSpPr>
        <xdr:cNvPr id="477" name="普通建設事業費 （ うち更新整備　）該当値テキスト"/>
        <xdr:cNvSpPr txBox="1"/>
      </xdr:nvSpPr>
      <xdr:spPr>
        <a:xfrm>
          <a:off x="10528300" y="1663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110711</xdr:rowOff>
    </xdr:from>
    <xdr:to>
      <xdr:col>50</xdr:col>
      <xdr:colOff>165100</xdr:colOff>
      <xdr:row>97</xdr:row>
      <xdr:rowOff>40861</xdr:rowOff>
    </xdr:to>
    <xdr:sp macro="" textlink="">
      <xdr:nvSpPr>
        <xdr:cNvPr id="478" name="楕円 477"/>
        <xdr:cNvSpPr/>
      </xdr:nvSpPr>
      <xdr:spPr>
        <a:xfrm>
          <a:off x="9588500" y="165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57388</xdr:rowOff>
    </xdr:from>
    <xdr:ext cx="599010" cy="259045"/>
    <xdr:sp macro="" textlink="">
      <xdr:nvSpPr>
        <xdr:cNvPr id="479" name="テキスト ボックス 478"/>
        <xdr:cNvSpPr txBox="1"/>
      </xdr:nvSpPr>
      <xdr:spPr>
        <a:xfrm>
          <a:off x="9339795" y="1634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140805</xdr:rowOff>
    </xdr:from>
    <xdr:to>
      <xdr:col>46</xdr:col>
      <xdr:colOff>38100</xdr:colOff>
      <xdr:row>98</xdr:row>
      <xdr:rowOff>70955</xdr:rowOff>
    </xdr:to>
    <xdr:sp macro="" textlink="">
      <xdr:nvSpPr>
        <xdr:cNvPr id="480" name="楕円 479"/>
        <xdr:cNvSpPr/>
      </xdr:nvSpPr>
      <xdr:spPr>
        <a:xfrm>
          <a:off x="8699500" y="167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62082</xdr:rowOff>
    </xdr:from>
    <xdr:ext cx="534377" cy="259045"/>
    <xdr:sp macro="" textlink="">
      <xdr:nvSpPr>
        <xdr:cNvPr id="481" name="テキスト ボックス 480"/>
        <xdr:cNvSpPr txBox="1"/>
      </xdr:nvSpPr>
      <xdr:spPr>
        <a:xfrm>
          <a:off x="8483111" y="168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105076</xdr:rowOff>
    </xdr:from>
    <xdr:to>
      <xdr:col>41</xdr:col>
      <xdr:colOff>101600</xdr:colOff>
      <xdr:row>98</xdr:row>
      <xdr:rowOff>35226</xdr:rowOff>
    </xdr:to>
    <xdr:sp macro="" textlink="">
      <xdr:nvSpPr>
        <xdr:cNvPr id="482" name="楕円 481"/>
        <xdr:cNvSpPr/>
      </xdr:nvSpPr>
      <xdr:spPr>
        <a:xfrm>
          <a:off x="7810500" y="167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26353</xdr:rowOff>
    </xdr:from>
    <xdr:ext cx="534377" cy="259045"/>
    <xdr:sp macro="" textlink="">
      <xdr:nvSpPr>
        <xdr:cNvPr id="483" name="テキスト ボックス 482"/>
        <xdr:cNvSpPr txBox="1"/>
      </xdr:nvSpPr>
      <xdr:spPr>
        <a:xfrm>
          <a:off x="7594111" y="168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29220</xdr:rowOff>
    </xdr:from>
    <xdr:to>
      <xdr:col>36</xdr:col>
      <xdr:colOff>165100</xdr:colOff>
      <xdr:row>97</xdr:row>
      <xdr:rowOff>130820</xdr:rowOff>
    </xdr:to>
    <xdr:sp macro="" textlink="">
      <xdr:nvSpPr>
        <xdr:cNvPr id="484" name="楕円 483"/>
        <xdr:cNvSpPr/>
      </xdr:nvSpPr>
      <xdr:spPr>
        <a:xfrm>
          <a:off x="6921500" y="166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147347</xdr:rowOff>
    </xdr:from>
    <xdr:ext cx="599010" cy="259045"/>
    <xdr:sp macro="" textlink="">
      <xdr:nvSpPr>
        <xdr:cNvPr id="485" name="テキスト ボックス 484"/>
        <xdr:cNvSpPr txBox="1"/>
      </xdr:nvSpPr>
      <xdr:spPr>
        <a:xfrm>
          <a:off x="6672795" y="1643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28511</xdr:rowOff>
    </xdr:from>
    <xdr:to>
      <xdr:col>85</xdr:col>
      <xdr:colOff>127000</xdr:colOff>
      <xdr:row>32</xdr:row>
      <xdr:rowOff>40170</xdr:rowOff>
    </xdr:to>
    <xdr:cxnSp macro="">
      <xdr:nvCxnSpPr>
        <xdr:cNvPr id="514" name="直線コネクタ 513"/>
        <xdr:cNvCxnSpPr/>
      </xdr:nvCxnSpPr>
      <xdr:spPr>
        <a:xfrm flipV="1">
          <a:off x="15481300" y="5172011"/>
          <a:ext cx="838200" cy="3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31166</xdr:rowOff>
    </xdr:from>
    <xdr:to>
      <xdr:col>81</xdr:col>
      <xdr:colOff>50800</xdr:colOff>
      <xdr:row>32</xdr:row>
      <xdr:rowOff>40170</xdr:rowOff>
    </xdr:to>
    <xdr:cxnSp macro="">
      <xdr:nvCxnSpPr>
        <xdr:cNvPr id="517" name="直線コネクタ 516"/>
        <xdr:cNvCxnSpPr/>
      </xdr:nvCxnSpPr>
      <xdr:spPr>
        <a:xfrm>
          <a:off x="14592300" y="5517566"/>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31166</xdr:rowOff>
    </xdr:from>
    <xdr:to>
      <xdr:col>76</xdr:col>
      <xdr:colOff>114300</xdr:colOff>
      <xdr:row>38</xdr:row>
      <xdr:rowOff>52819</xdr:rowOff>
    </xdr:to>
    <xdr:cxnSp macro="">
      <xdr:nvCxnSpPr>
        <xdr:cNvPr id="520" name="直線コネクタ 519"/>
        <xdr:cNvCxnSpPr/>
      </xdr:nvCxnSpPr>
      <xdr:spPr>
        <a:xfrm flipV="1">
          <a:off x="13703300" y="5517566"/>
          <a:ext cx="889000" cy="10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24147</xdr:rowOff>
    </xdr:from>
    <xdr:ext cx="534377" cy="259045"/>
    <xdr:sp macro="" textlink="">
      <xdr:nvSpPr>
        <xdr:cNvPr id="522" name="テキスト ボックス 521"/>
        <xdr:cNvSpPr txBox="1"/>
      </xdr:nvSpPr>
      <xdr:spPr>
        <a:xfrm>
          <a:off x="14325111" y="65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52819</xdr:rowOff>
    </xdr:from>
    <xdr:to>
      <xdr:col>71</xdr:col>
      <xdr:colOff>177800</xdr:colOff>
      <xdr:row>38</xdr:row>
      <xdr:rowOff>99733</xdr:rowOff>
    </xdr:to>
    <xdr:cxnSp macro="">
      <xdr:nvCxnSpPr>
        <xdr:cNvPr id="523" name="直線コネクタ 522"/>
        <xdr:cNvCxnSpPr/>
      </xdr:nvCxnSpPr>
      <xdr:spPr>
        <a:xfrm flipV="1">
          <a:off x="12814300" y="6567919"/>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149161</xdr:rowOff>
    </xdr:from>
    <xdr:to>
      <xdr:col>85</xdr:col>
      <xdr:colOff>177800</xdr:colOff>
      <xdr:row>30</xdr:row>
      <xdr:rowOff>79311</xdr:rowOff>
    </xdr:to>
    <xdr:sp macro="" textlink="">
      <xdr:nvSpPr>
        <xdr:cNvPr id="533" name="楕円 532"/>
        <xdr:cNvSpPr/>
      </xdr:nvSpPr>
      <xdr:spPr>
        <a:xfrm>
          <a:off x="16268700" y="51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102188</xdr:rowOff>
    </xdr:from>
    <xdr:ext cx="599010" cy="259045"/>
    <xdr:sp macro="" textlink="">
      <xdr:nvSpPr>
        <xdr:cNvPr id="534" name="災害復旧事業費該当値テキスト"/>
        <xdr:cNvSpPr txBox="1"/>
      </xdr:nvSpPr>
      <xdr:spPr>
        <a:xfrm>
          <a:off x="16370300" y="507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160820</xdr:rowOff>
    </xdr:from>
    <xdr:to>
      <xdr:col>81</xdr:col>
      <xdr:colOff>101600</xdr:colOff>
      <xdr:row>32</xdr:row>
      <xdr:rowOff>90970</xdr:rowOff>
    </xdr:to>
    <xdr:sp macro="" textlink="">
      <xdr:nvSpPr>
        <xdr:cNvPr id="535" name="楕円 534"/>
        <xdr:cNvSpPr/>
      </xdr:nvSpPr>
      <xdr:spPr>
        <a:xfrm>
          <a:off x="15430500" y="54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107497</xdr:rowOff>
    </xdr:from>
    <xdr:ext cx="534377" cy="259045"/>
    <xdr:sp macro="" textlink="">
      <xdr:nvSpPr>
        <xdr:cNvPr id="536" name="テキスト ボックス 535"/>
        <xdr:cNvSpPr txBox="1"/>
      </xdr:nvSpPr>
      <xdr:spPr>
        <a:xfrm>
          <a:off x="15214111" y="52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151816</xdr:rowOff>
    </xdr:from>
    <xdr:to>
      <xdr:col>76</xdr:col>
      <xdr:colOff>165100</xdr:colOff>
      <xdr:row>32</xdr:row>
      <xdr:rowOff>81966</xdr:rowOff>
    </xdr:to>
    <xdr:sp macro="" textlink="">
      <xdr:nvSpPr>
        <xdr:cNvPr id="537" name="楕円 536"/>
        <xdr:cNvSpPr/>
      </xdr:nvSpPr>
      <xdr:spPr>
        <a:xfrm>
          <a:off x="14541500" y="54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98493</xdr:rowOff>
    </xdr:from>
    <xdr:ext cx="534377" cy="259045"/>
    <xdr:sp macro="" textlink="">
      <xdr:nvSpPr>
        <xdr:cNvPr id="538" name="テキスト ボックス 537"/>
        <xdr:cNvSpPr txBox="1"/>
      </xdr:nvSpPr>
      <xdr:spPr>
        <a:xfrm>
          <a:off x="14325111" y="52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2019</xdr:rowOff>
    </xdr:from>
    <xdr:to>
      <xdr:col>72</xdr:col>
      <xdr:colOff>38100</xdr:colOff>
      <xdr:row>38</xdr:row>
      <xdr:rowOff>103619</xdr:rowOff>
    </xdr:to>
    <xdr:sp macro="" textlink="">
      <xdr:nvSpPr>
        <xdr:cNvPr id="539" name="楕円 538"/>
        <xdr:cNvSpPr/>
      </xdr:nvSpPr>
      <xdr:spPr>
        <a:xfrm>
          <a:off x="13652500" y="65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94746</xdr:rowOff>
    </xdr:from>
    <xdr:ext cx="534377" cy="259045"/>
    <xdr:sp macro="" textlink="">
      <xdr:nvSpPr>
        <xdr:cNvPr id="540" name="テキスト ボックス 539"/>
        <xdr:cNvSpPr txBox="1"/>
      </xdr:nvSpPr>
      <xdr:spPr>
        <a:xfrm>
          <a:off x="13436111" y="66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48933</xdr:rowOff>
    </xdr:from>
    <xdr:to>
      <xdr:col>67</xdr:col>
      <xdr:colOff>101600</xdr:colOff>
      <xdr:row>38</xdr:row>
      <xdr:rowOff>150533</xdr:rowOff>
    </xdr:to>
    <xdr:sp macro="" textlink="">
      <xdr:nvSpPr>
        <xdr:cNvPr id="541" name="楕円 540"/>
        <xdr:cNvSpPr/>
      </xdr:nvSpPr>
      <xdr:spPr>
        <a:xfrm>
          <a:off x="12763500" y="65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141660</xdr:rowOff>
    </xdr:from>
    <xdr:ext cx="469744" cy="259045"/>
    <xdr:sp macro="" textlink="">
      <xdr:nvSpPr>
        <xdr:cNvPr id="542" name="テキスト ボックス 541"/>
        <xdr:cNvSpPr txBox="1"/>
      </xdr:nvSpPr>
      <xdr:spPr>
        <a:xfrm>
          <a:off x="12579428" y="665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85883</xdr:rowOff>
    </xdr:from>
    <xdr:to>
      <xdr:col>85</xdr:col>
      <xdr:colOff>127000</xdr:colOff>
      <xdr:row>77</xdr:row>
      <xdr:rowOff>94937</xdr:rowOff>
    </xdr:to>
    <xdr:cxnSp macro="">
      <xdr:nvCxnSpPr>
        <xdr:cNvPr id="628" name="直線コネクタ 627"/>
        <xdr:cNvCxnSpPr/>
      </xdr:nvCxnSpPr>
      <xdr:spPr>
        <a:xfrm flipV="1">
          <a:off x="15481300" y="13287533"/>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83841</xdr:rowOff>
    </xdr:from>
    <xdr:to>
      <xdr:col>81</xdr:col>
      <xdr:colOff>50800</xdr:colOff>
      <xdr:row>77</xdr:row>
      <xdr:rowOff>94937</xdr:rowOff>
    </xdr:to>
    <xdr:cxnSp macro="">
      <xdr:nvCxnSpPr>
        <xdr:cNvPr id="631" name="直線コネクタ 630"/>
        <xdr:cNvCxnSpPr/>
      </xdr:nvCxnSpPr>
      <xdr:spPr>
        <a:xfrm>
          <a:off x="14592300" y="13285491"/>
          <a:ext cx="8890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71859</xdr:rowOff>
    </xdr:from>
    <xdr:to>
      <xdr:col>76</xdr:col>
      <xdr:colOff>114300</xdr:colOff>
      <xdr:row>77</xdr:row>
      <xdr:rowOff>83841</xdr:rowOff>
    </xdr:to>
    <xdr:cxnSp macro="">
      <xdr:nvCxnSpPr>
        <xdr:cNvPr id="634" name="直線コネクタ 633"/>
        <xdr:cNvCxnSpPr/>
      </xdr:nvCxnSpPr>
      <xdr:spPr>
        <a:xfrm>
          <a:off x="13703300" y="13273509"/>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71859</xdr:rowOff>
    </xdr:from>
    <xdr:to>
      <xdr:col>71</xdr:col>
      <xdr:colOff>177800</xdr:colOff>
      <xdr:row>77</xdr:row>
      <xdr:rowOff>78770</xdr:rowOff>
    </xdr:to>
    <xdr:cxnSp macro="">
      <xdr:nvCxnSpPr>
        <xdr:cNvPr id="637" name="直線コネクタ 636"/>
        <xdr:cNvCxnSpPr/>
      </xdr:nvCxnSpPr>
      <xdr:spPr>
        <a:xfrm flipV="1">
          <a:off x="12814300" y="13273509"/>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35083</xdr:rowOff>
    </xdr:from>
    <xdr:to>
      <xdr:col>85</xdr:col>
      <xdr:colOff>177800</xdr:colOff>
      <xdr:row>77</xdr:row>
      <xdr:rowOff>136683</xdr:rowOff>
    </xdr:to>
    <xdr:sp macro="" textlink="">
      <xdr:nvSpPr>
        <xdr:cNvPr id="647" name="楕円 646"/>
        <xdr:cNvSpPr/>
      </xdr:nvSpPr>
      <xdr:spPr>
        <a:xfrm>
          <a:off x="16268700" y="132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13510</xdr:rowOff>
    </xdr:from>
    <xdr:ext cx="534377" cy="259045"/>
    <xdr:sp macro="" textlink="">
      <xdr:nvSpPr>
        <xdr:cNvPr id="648" name="公債費該当値テキスト"/>
        <xdr:cNvSpPr txBox="1"/>
      </xdr:nvSpPr>
      <xdr:spPr>
        <a:xfrm>
          <a:off x="16370300" y="132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44137</xdr:rowOff>
    </xdr:from>
    <xdr:to>
      <xdr:col>81</xdr:col>
      <xdr:colOff>101600</xdr:colOff>
      <xdr:row>77</xdr:row>
      <xdr:rowOff>145737</xdr:rowOff>
    </xdr:to>
    <xdr:sp macro="" textlink="">
      <xdr:nvSpPr>
        <xdr:cNvPr id="649" name="楕円 648"/>
        <xdr:cNvSpPr/>
      </xdr:nvSpPr>
      <xdr:spPr>
        <a:xfrm>
          <a:off x="15430500" y="132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136864</xdr:rowOff>
    </xdr:from>
    <xdr:ext cx="534377" cy="259045"/>
    <xdr:sp macro="" textlink="">
      <xdr:nvSpPr>
        <xdr:cNvPr id="650" name="テキスト ボックス 649"/>
        <xdr:cNvSpPr txBox="1"/>
      </xdr:nvSpPr>
      <xdr:spPr>
        <a:xfrm>
          <a:off x="15214111" y="133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33041</xdr:rowOff>
    </xdr:from>
    <xdr:to>
      <xdr:col>76</xdr:col>
      <xdr:colOff>165100</xdr:colOff>
      <xdr:row>77</xdr:row>
      <xdr:rowOff>134641</xdr:rowOff>
    </xdr:to>
    <xdr:sp macro="" textlink="">
      <xdr:nvSpPr>
        <xdr:cNvPr id="651" name="楕円 650"/>
        <xdr:cNvSpPr/>
      </xdr:nvSpPr>
      <xdr:spPr>
        <a:xfrm>
          <a:off x="14541500" y="132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125768</xdr:rowOff>
    </xdr:from>
    <xdr:ext cx="534377" cy="259045"/>
    <xdr:sp macro="" textlink="">
      <xdr:nvSpPr>
        <xdr:cNvPr id="652" name="テキスト ボックス 651"/>
        <xdr:cNvSpPr txBox="1"/>
      </xdr:nvSpPr>
      <xdr:spPr>
        <a:xfrm>
          <a:off x="14325111" y="1332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21059</xdr:rowOff>
    </xdr:from>
    <xdr:to>
      <xdr:col>72</xdr:col>
      <xdr:colOff>38100</xdr:colOff>
      <xdr:row>77</xdr:row>
      <xdr:rowOff>122659</xdr:rowOff>
    </xdr:to>
    <xdr:sp macro="" textlink="">
      <xdr:nvSpPr>
        <xdr:cNvPr id="653" name="楕円 652"/>
        <xdr:cNvSpPr/>
      </xdr:nvSpPr>
      <xdr:spPr>
        <a:xfrm>
          <a:off x="13652500" y="132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113786</xdr:rowOff>
    </xdr:from>
    <xdr:ext cx="534377" cy="259045"/>
    <xdr:sp macro="" textlink="">
      <xdr:nvSpPr>
        <xdr:cNvPr id="654" name="テキスト ボックス 653"/>
        <xdr:cNvSpPr txBox="1"/>
      </xdr:nvSpPr>
      <xdr:spPr>
        <a:xfrm>
          <a:off x="13436111" y="133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27970</xdr:rowOff>
    </xdr:from>
    <xdr:to>
      <xdr:col>67</xdr:col>
      <xdr:colOff>101600</xdr:colOff>
      <xdr:row>77</xdr:row>
      <xdr:rowOff>129570</xdr:rowOff>
    </xdr:to>
    <xdr:sp macro="" textlink="">
      <xdr:nvSpPr>
        <xdr:cNvPr id="655" name="楕円 654"/>
        <xdr:cNvSpPr/>
      </xdr:nvSpPr>
      <xdr:spPr>
        <a:xfrm>
          <a:off x="12763500" y="132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120697</xdr:rowOff>
    </xdr:from>
    <xdr:ext cx="534377" cy="259045"/>
    <xdr:sp macro="" textlink="">
      <xdr:nvSpPr>
        <xdr:cNvPr id="656" name="テキスト ボックス 655"/>
        <xdr:cNvSpPr txBox="1"/>
      </xdr:nvSpPr>
      <xdr:spPr>
        <a:xfrm>
          <a:off x="12547111" y="1332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32431</xdr:rowOff>
    </xdr:from>
    <xdr:to>
      <xdr:col>85</xdr:col>
      <xdr:colOff>127000</xdr:colOff>
      <xdr:row>98</xdr:row>
      <xdr:rowOff>129538</xdr:rowOff>
    </xdr:to>
    <xdr:cxnSp macro="">
      <xdr:nvCxnSpPr>
        <xdr:cNvPr id="687" name="直線コネクタ 686"/>
        <xdr:cNvCxnSpPr/>
      </xdr:nvCxnSpPr>
      <xdr:spPr>
        <a:xfrm flipV="1">
          <a:off x="15481300" y="16834531"/>
          <a:ext cx="838200" cy="9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129538</xdr:rowOff>
    </xdr:from>
    <xdr:to>
      <xdr:col>81</xdr:col>
      <xdr:colOff>50800</xdr:colOff>
      <xdr:row>99</xdr:row>
      <xdr:rowOff>29107</xdr:rowOff>
    </xdr:to>
    <xdr:cxnSp macro="">
      <xdr:nvCxnSpPr>
        <xdr:cNvPr id="690" name="直線コネクタ 689"/>
        <xdr:cNvCxnSpPr/>
      </xdr:nvCxnSpPr>
      <xdr:spPr>
        <a:xfrm flipV="1">
          <a:off x="14592300" y="16931638"/>
          <a:ext cx="889000" cy="7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130108</xdr:rowOff>
    </xdr:from>
    <xdr:to>
      <xdr:col>76</xdr:col>
      <xdr:colOff>114300</xdr:colOff>
      <xdr:row>99</xdr:row>
      <xdr:rowOff>29107</xdr:rowOff>
    </xdr:to>
    <xdr:cxnSp macro="">
      <xdr:nvCxnSpPr>
        <xdr:cNvPr id="693" name="直線コネクタ 692"/>
        <xdr:cNvCxnSpPr/>
      </xdr:nvCxnSpPr>
      <xdr:spPr>
        <a:xfrm>
          <a:off x="13703300" y="16932208"/>
          <a:ext cx="889000" cy="7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75809</xdr:rowOff>
    </xdr:from>
    <xdr:to>
      <xdr:col>71</xdr:col>
      <xdr:colOff>177800</xdr:colOff>
      <xdr:row>98</xdr:row>
      <xdr:rowOff>130108</xdr:rowOff>
    </xdr:to>
    <xdr:cxnSp macro="">
      <xdr:nvCxnSpPr>
        <xdr:cNvPr id="696" name="直線コネクタ 695"/>
        <xdr:cNvCxnSpPr/>
      </xdr:nvCxnSpPr>
      <xdr:spPr>
        <a:xfrm>
          <a:off x="12814300" y="16877909"/>
          <a:ext cx="889000" cy="5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153081</xdr:rowOff>
    </xdr:from>
    <xdr:to>
      <xdr:col>85</xdr:col>
      <xdr:colOff>177800</xdr:colOff>
      <xdr:row>98</xdr:row>
      <xdr:rowOff>83231</xdr:rowOff>
    </xdr:to>
    <xdr:sp macro="" textlink="">
      <xdr:nvSpPr>
        <xdr:cNvPr id="706" name="楕円 705"/>
        <xdr:cNvSpPr/>
      </xdr:nvSpPr>
      <xdr:spPr>
        <a:xfrm>
          <a:off x="16268700" y="167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131508</xdr:rowOff>
    </xdr:from>
    <xdr:ext cx="534377" cy="259045"/>
    <xdr:sp macro="" textlink="">
      <xdr:nvSpPr>
        <xdr:cNvPr id="707" name="積立金該当値テキスト"/>
        <xdr:cNvSpPr txBox="1"/>
      </xdr:nvSpPr>
      <xdr:spPr>
        <a:xfrm>
          <a:off x="16370300" y="1676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78738</xdr:rowOff>
    </xdr:from>
    <xdr:to>
      <xdr:col>81</xdr:col>
      <xdr:colOff>101600</xdr:colOff>
      <xdr:row>99</xdr:row>
      <xdr:rowOff>8888</xdr:rowOff>
    </xdr:to>
    <xdr:sp macro="" textlink="">
      <xdr:nvSpPr>
        <xdr:cNvPr id="708" name="楕円 707"/>
        <xdr:cNvSpPr/>
      </xdr:nvSpPr>
      <xdr:spPr>
        <a:xfrm>
          <a:off x="15430500" y="168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xdr:rowOff>
    </xdr:from>
    <xdr:ext cx="534377" cy="259045"/>
    <xdr:sp macro="" textlink="">
      <xdr:nvSpPr>
        <xdr:cNvPr id="709" name="テキスト ボックス 708"/>
        <xdr:cNvSpPr txBox="1"/>
      </xdr:nvSpPr>
      <xdr:spPr>
        <a:xfrm>
          <a:off x="15214111" y="169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149757</xdr:rowOff>
    </xdr:from>
    <xdr:to>
      <xdr:col>76</xdr:col>
      <xdr:colOff>165100</xdr:colOff>
      <xdr:row>99</xdr:row>
      <xdr:rowOff>79907</xdr:rowOff>
    </xdr:to>
    <xdr:sp macro="" textlink="">
      <xdr:nvSpPr>
        <xdr:cNvPr id="710" name="楕円 709"/>
        <xdr:cNvSpPr/>
      </xdr:nvSpPr>
      <xdr:spPr>
        <a:xfrm>
          <a:off x="14541500" y="169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71034</xdr:rowOff>
    </xdr:from>
    <xdr:ext cx="534377" cy="259045"/>
    <xdr:sp macro="" textlink="">
      <xdr:nvSpPr>
        <xdr:cNvPr id="711" name="テキスト ボックス 710"/>
        <xdr:cNvSpPr txBox="1"/>
      </xdr:nvSpPr>
      <xdr:spPr>
        <a:xfrm>
          <a:off x="14325111" y="1704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79308</xdr:rowOff>
    </xdr:from>
    <xdr:to>
      <xdr:col>72</xdr:col>
      <xdr:colOff>38100</xdr:colOff>
      <xdr:row>99</xdr:row>
      <xdr:rowOff>9458</xdr:rowOff>
    </xdr:to>
    <xdr:sp macro="" textlink="">
      <xdr:nvSpPr>
        <xdr:cNvPr id="712" name="楕円 711"/>
        <xdr:cNvSpPr/>
      </xdr:nvSpPr>
      <xdr:spPr>
        <a:xfrm>
          <a:off x="13652500" y="168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585</xdr:rowOff>
    </xdr:from>
    <xdr:ext cx="534377" cy="259045"/>
    <xdr:sp macro="" textlink="">
      <xdr:nvSpPr>
        <xdr:cNvPr id="713" name="テキスト ボックス 712"/>
        <xdr:cNvSpPr txBox="1"/>
      </xdr:nvSpPr>
      <xdr:spPr>
        <a:xfrm>
          <a:off x="13436111" y="169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25009</xdr:rowOff>
    </xdr:from>
    <xdr:to>
      <xdr:col>67</xdr:col>
      <xdr:colOff>101600</xdr:colOff>
      <xdr:row>98</xdr:row>
      <xdr:rowOff>126609</xdr:rowOff>
    </xdr:to>
    <xdr:sp macro="" textlink="">
      <xdr:nvSpPr>
        <xdr:cNvPr id="714" name="楕円 713"/>
        <xdr:cNvSpPr/>
      </xdr:nvSpPr>
      <xdr:spPr>
        <a:xfrm>
          <a:off x="12763500" y="168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143136</xdr:rowOff>
    </xdr:from>
    <xdr:ext cx="534377" cy="259045"/>
    <xdr:sp macro="" textlink="">
      <xdr:nvSpPr>
        <xdr:cNvPr id="715" name="テキスト ボックス 714"/>
        <xdr:cNvSpPr txBox="1"/>
      </xdr:nvSpPr>
      <xdr:spPr>
        <a:xfrm>
          <a:off x="12547111" y="166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18745</xdr:rowOff>
    </xdr:from>
    <xdr:to>
      <xdr:col>116</xdr:col>
      <xdr:colOff>63500</xdr:colOff>
      <xdr:row>76</xdr:row>
      <xdr:rowOff>62737</xdr:rowOff>
    </xdr:to>
    <xdr:cxnSp macro="">
      <xdr:nvCxnSpPr>
        <xdr:cNvPr id="861" name="直線コネクタ 860"/>
        <xdr:cNvCxnSpPr/>
      </xdr:nvCxnSpPr>
      <xdr:spPr>
        <a:xfrm flipV="1">
          <a:off x="21323300" y="13048945"/>
          <a:ext cx="838200" cy="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62636</xdr:rowOff>
    </xdr:from>
    <xdr:to>
      <xdr:col>111</xdr:col>
      <xdr:colOff>177800</xdr:colOff>
      <xdr:row>76</xdr:row>
      <xdr:rowOff>62737</xdr:rowOff>
    </xdr:to>
    <xdr:cxnSp macro="">
      <xdr:nvCxnSpPr>
        <xdr:cNvPr id="864" name="直線コネクタ 863"/>
        <xdr:cNvCxnSpPr/>
      </xdr:nvCxnSpPr>
      <xdr:spPr>
        <a:xfrm>
          <a:off x="20434300" y="13092836"/>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62636</xdr:rowOff>
    </xdr:from>
    <xdr:to>
      <xdr:col>107</xdr:col>
      <xdr:colOff>50800</xdr:colOff>
      <xdr:row>76</xdr:row>
      <xdr:rowOff>97904</xdr:rowOff>
    </xdr:to>
    <xdr:cxnSp macro="">
      <xdr:nvCxnSpPr>
        <xdr:cNvPr id="867" name="直線コネクタ 866"/>
        <xdr:cNvCxnSpPr/>
      </xdr:nvCxnSpPr>
      <xdr:spPr>
        <a:xfrm flipV="1">
          <a:off x="19545300" y="1309283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97904</xdr:rowOff>
    </xdr:from>
    <xdr:to>
      <xdr:col>102</xdr:col>
      <xdr:colOff>114300</xdr:colOff>
      <xdr:row>76</xdr:row>
      <xdr:rowOff>170638</xdr:rowOff>
    </xdr:to>
    <xdr:cxnSp macro="">
      <xdr:nvCxnSpPr>
        <xdr:cNvPr id="870" name="直線コネクタ 869"/>
        <xdr:cNvCxnSpPr/>
      </xdr:nvCxnSpPr>
      <xdr:spPr>
        <a:xfrm flipV="1">
          <a:off x="18656300" y="13128104"/>
          <a:ext cx="8890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139395</xdr:rowOff>
    </xdr:from>
    <xdr:to>
      <xdr:col>116</xdr:col>
      <xdr:colOff>114300</xdr:colOff>
      <xdr:row>76</xdr:row>
      <xdr:rowOff>69546</xdr:rowOff>
    </xdr:to>
    <xdr:sp macro="" textlink="">
      <xdr:nvSpPr>
        <xdr:cNvPr id="880" name="楕円 879"/>
        <xdr:cNvSpPr/>
      </xdr:nvSpPr>
      <xdr:spPr>
        <a:xfrm>
          <a:off x="22110700" y="12998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117822</xdr:rowOff>
    </xdr:from>
    <xdr:ext cx="534377" cy="259045"/>
    <xdr:sp macro="" textlink="">
      <xdr:nvSpPr>
        <xdr:cNvPr id="881" name="繰出金該当値テキスト"/>
        <xdr:cNvSpPr txBox="1"/>
      </xdr:nvSpPr>
      <xdr:spPr>
        <a:xfrm>
          <a:off x="22212300" y="129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11937</xdr:rowOff>
    </xdr:from>
    <xdr:to>
      <xdr:col>112</xdr:col>
      <xdr:colOff>38100</xdr:colOff>
      <xdr:row>76</xdr:row>
      <xdr:rowOff>113537</xdr:rowOff>
    </xdr:to>
    <xdr:sp macro="" textlink="">
      <xdr:nvSpPr>
        <xdr:cNvPr id="882" name="楕円 881"/>
        <xdr:cNvSpPr/>
      </xdr:nvSpPr>
      <xdr:spPr>
        <a:xfrm>
          <a:off x="21272500" y="13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104664</xdr:rowOff>
    </xdr:from>
    <xdr:ext cx="534377" cy="259045"/>
    <xdr:sp macro="" textlink="">
      <xdr:nvSpPr>
        <xdr:cNvPr id="883" name="テキスト ボックス 882"/>
        <xdr:cNvSpPr txBox="1"/>
      </xdr:nvSpPr>
      <xdr:spPr>
        <a:xfrm>
          <a:off x="210561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11836</xdr:rowOff>
    </xdr:from>
    <xdr:to>
      <xdr:col>107</xdr:col>
      <xdr:colOff>101600</xdr:colOff>
      <xdr:row>76</xdr:row>
      <xdr:rowOff>113436</xdr:rowOff>
    </xdr:to>
    <xdr:sp macro="" textlink="">
      <xdr:nvSpPr>
        <xdr:cNvPr id="884" name="楕円 883"/>
        <xdr:cNvSpPr/>
      </xdr:nvSpPr>
      <xdr:spPr>
        <a:xfrm>
          <a:off x="20383500" y="130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104563</xdr:rowOff>
    </xdr:from>
    <xdr:ext cx="534377" cy="259045"/>
    <xdr:sp macro="" textlink="">
      <xdr:nvSpPr>
        <xdr:cNvPr id="885" name="テキスト ボックス 884"/>
        <xdr:cNvSpPr txBox="1"/>
      </xdr:nvSpPr>
      <xdr:spPr>
        <a:xfrm>
          <a:off x="20167111" y="131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47104</xdr:rowOff>
    </xdr:from>
    <xdr:to>
      <xdr:col>102</xdr:col>
      <xdr:colOff>165100</xdr:colOff>
      <xdr:row>76</xdr:row>
      <xdr:rowOff>148704</xdr:rowOff>
    </xdr:to>
    <xdr:sp macro="" textlink="">
      <xdr:nvSpPr>
        <xdr:cNvPr id="886" name="楕円 885"/>
        <xdr:cNvSpPr/>
      </xdr:nvSpPr>
      <xdr:spPr>
        <a:xfrm>
          <a:off x="19494500" y="130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139831</xdr:rowOff>
    </xdr:from>
    <xdr:ext cx="534377" cy="259045"/>
    <xdr:sp macro="" textlink="">
      <xdr:nvSpPr>
        <xdr:cNvPr id="887" name="テキスト ボックス 886"/>
        <xdr:cNvSpPr txBox="1"/>
      </xdr:nvSpPr>
      <xdr:spPr>
        <a:xfrm>
          <a:off x="19278111" y="131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119838</xdr:rowOff>
    </xdr:from>
    <xdr:to>
      <xdr:col>98</xdr:col>
      <xdr:colOff>38100</xdr:colOff>
      <xdr:row>77</xdr:row>
      <xdr:rowOff>49988</xdr:rowOff>
    </xdr:to>
    <xdr:sp macro="" textlink="">
      <xdr:nvSpPr>
        <xdr:cNvPr id="888" name="楕円 887"/>
        <xdr:cNvSpPr/>
      </xdr:nvSpPr>
      <xdr:spPr>
        <a:xfrm>
          <a:off x="18605500" y="131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41115</xdr:rowOff>
    </xdr:from>
    <xdr:ext cx="534377" cy="259045"/>
    <xdr:sp macro="" textlink="">
      <xdr:nvSpPr>
        <xdr:cNvPr id="889" name="テキスト ボックス 888"/>
        <xdr:cNvSpPr txBox="1"/>
      </xdr:nvSpPr>
      <xdr:spPr>
        <a:xfrm>
          <a:off x="18389111" y="132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990,775</a:t>
          </a:r>
          <a:r>
            <a:rPr kumimoji="1" lang="ja-JP" altLang="ja-JP" sz="1100">
              <a:solidFill>
                <a:schemeClr val="dk1"/>
              </a:solidFill>
              <a:effectLst/>
              <a:latin typeface="+mn-lt"/>
              <a:ea typeface="+mn-ea"/>
              <a:cs typeface="+mn-cs"/>
            </a:rPr>
            <a:t>円となっている。主要な構成項目である人件費は住民一人当たり</a:t>
          </a:r>
          <a:r>
            <a:rPr kumimoji="1" lang="en-US" altLang="ja-JP" sz="1100">
              <a:solidFill>
                <a:schemeClr val="dk1"/>
              </a:solidFill>
              <a:effectLst/>
              <a:latin typeface="+mn-lt"/>
              <a:ea typeface="+mn-ea"/>
              <a:cs typeface="+mn-cs"/>
            </a:rPr>
            <a:t>150,767</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168,185</a:t>
          </a:r>
          <a:r>
            <a:rPr kumimoji="1" lang="ja-JP" altLang="ja-JP" sz="1100">
              <a:solidFill>
                <a:schemeClr val="dk1"/>
              </a:solidFill>
              <a:effectLst/>
              <a:latin typeface="+mn-lt"/>
              <a:ea typeface="+mn-ea"/>
              <a:cs typeface="+mn-cs"/>
            </a:rPr>
            <a:t>円となっている。物件費は、</a:t>
          </a:r>
          <a:r>
            <a:rPr kumimoji="1" lang="ja-JP" altLang="en-US" sz="1100">
              <a:solidFill>
                <a:schemeClr val="dk1"/>
              </a:solidFill>
              <a:effectLst/>
              <a:latin typeface="+mn-lt"/>
              <a:ea typeface="+mn-ea"/>
              <a:cs typeface="+mn-cs"/>
            </a:rPr>
            <a:t>災害廃棄物処理委託の終了により減となったことにより、</a:t>
          </a:r>
          <a:r>
            <a:rPr kumimoji="1" lang="ja-JP" altLang="ja-JP" sz="1100">
              <a:solidFill>
                <a:schemeClr val="dk1"/>
              </a:solidFill>
              <a:effectLst/>
              <a:latin typeface="+mn-lt"/>
              <a:ea typeface="+mn-ea"/>
              <a:cs typeface="+mn-cs"/>
            </a:rPr>
            <a:t>類似団体と比較し</a:t>
          </a:r>
          <a:r>
            <a:rPr kumimoji="1" lang="ja-JP" altLang="en-US" sz="1100">
              <a:solidFill>
                <a:schemeClr val="dk1"/>
              </a:solidFill>
              <a:effectLst/>
              <a:latin typeface="+mn-lt"/>
              <a:ea typeface="+mn-ea"/>
              <a:cs typeface="+mn-cs"/>
            </a:rPr>
            <a:t>て低い</a:t>
          </a:r>
          <a:r>
            <a:rPr kumimoji="1" lang="ja-JP" altLang="ja-JP" sz="1100">
              <a:solidFill>
                <a:schemeClr val="dk1"/>
              </a:solidFill>
              <a:effectLst/>
              <a:latin typeface="+mn-lt"/>
              <a:ea typeface="+mn-ea"/>
              <a:cs typeface="+mn-cs"/>
            </a:rPr>
            <a:t>状況</a:t>
          </a:r>
          <a:r>
            <a:rPr kumimoji="1" lang="ja-JP" altLang="en-US" sz="1100">
              <a:solidFill>
                <a:schemeClr val="dk1"/>
              </a:solidFill>
              <a:effectLst/>
              <a:latin typeface="+mn-lt"/>
              <a:ea typeface="+mn-ea"/>
              <a:cs typeface="+mn-cs"/>
            </a:rPr>
            <a:t>となったものの、依然として高い水準にあることから注視していく必要がある</a:t>
          </a:r>
          <a:r>
            <a:rPr kumimoji="1" lang="ja-JP" altLang="ja-JP" sz="1100">
              <a:solidFill>
                <a:schemeClr val="dk1"/>
              </a:solidFill>
              <a:effectLst/>
              <a:latin typeface="+mn-lt"/>
              <a:ea typeface="+mn-ea"/>
              <a:cs typeface="+mn-cs"/>
            </a:rPr>
            <a:t>。人口減少はあるものの、民間委託、</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機器の導入や電子化・システム化に伴う保守等により委託料が増大</a:t>
          </a:r>
          <a:r>
            <a:rPr kumimoji="1" lang="ja-JP" altLang="en-US" sz="1100">
              <a:solidFill>
                <a:schemeClr val="dk1"/>
              </a:solidFill>
              <a:effectLst/>
              <a:latin typeface="+mn-lt"/>
              <a:ea typeface="+mn-ea"/>
              <a:cs typeface="+mn-cs"/>
            </a:rPr>
            <a:t>していくことが推測される</a:t>
          </a:r>
          <a:r>
            <a:rPr kumimoji="1" lang="ja-JP" altLang="ja-JP" sz="1100">
              <a:solidFill>
                <a:schemeClr val="dk1"/>
              </a:solidFill>
              <a:effectLst/>
              <a:latin typeface="+mn-lt"/>
              <a:ea typeface="+mn-ea"/>
              <a:cs typeface="+mn-cs"/>
            </a:rPr>
            <a:t>。引き続き、事業の見直しを行うとともに徹底した歳出削減に努める。</a:t>
          </a:r>
          <a:r>
            <a:rPr kumimoji="1" lang="ja-JP" altLang="en-US" sz="1100">
              <a:solidFill>
                <a:schemeClr val="dk1"/>
              </a:solidFill>
              <a:effectLst/>
              <a:latin typeface="+mn-lt"/>
              <a:ea typeface="+mn-ea"/>
              <a:cs typeface="+mn-cs"/>
            </a:rPr>
            <a:t>扶助費については、各種給付金の終了・減により減少している。</a:t>
          </a:r>
          <a:r>
            <a:rPr kumimoji="1" lang="ja-JP" altLang="ja-JP" sz="1100">
              <a:solidFill>
                <a:schemeClr val="dk1"/>
              </a:solidFill>
              <a:effectLst/>
              <a:latin typeface="+mn-lt"/>
              <a:ea typeface="+mn-ea"/>
              <a:cs typeface="+mn-cs"/>
            </a:rPr>
            <a:t>また、災害復旧事業費は住民一人当た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122,755</a:t>
          </a:r>
          <a:r>
            <a:rPr kumimoji="1" lang="ja-JP" altLang="ja-JP" sz="1100">
              <a:solidFill>
                <a:schemeClr val="dk1"/>
              </a:solidFill>
              <a:effectLst/>
              <a:latin typeface="+mn-lt"/>
              <a:ea typeface="+mn-ea"/>
              <a:cs typeface="+mn-cs"/>
            </a:rPr>
            <a:t>円となっており、類似団体と比較して一人当たりコストが高い状況になっている。これは、令和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月豪雨災害復旧事業に係るものであり、</a:t>
          </a:r>
          <a:r>
            <a:rPr kumimoji="1" lang="ja-JP" altLang="en-US" sz="1100">
              <a:solidFill>
                <a:schemeClr val="dk1"/>
              </a:solidFill>
              <a:effectLst/>
              <a:latin typeface="+mn-lt"/>
              <a:ea typeface="+mn-ea"/>
              <a:cs typeface="+mn-cs"/>
            </a:rPr>
            <a:t>やむを得ないものである。完全復旧までは</a:t>
          </a:r>
          <a:r>
            <a:rPr kumimoji="1" lang="ja-JP" altLang="ja-JP" sz="1100">
              <a:solidFill>
                <a:schemeClr val="dk1"/>
              </a:solidFill>
              <a:effectLst/>
              <a:latin typeface="+mn-lt"/>
              <a:ea typeface="+mn-ea"/>
              <a:cs typeface="+mn-cs"/>
            </a:rPr>
            <a:t>多くの費用を費やすことから、今まで以上に事業の選択と集中を行い、財政状況を勘案しながら、事業を実施していく必要がある。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8,729
8,582
271.37
9,529,065
8,648,472
688,469
4,303,251
5,060,234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142621</xdr:rowOff>
    </xdr:from>
    <xdr:to>
      <xdr:col>24</xdr:col>
      <xdr:colOff>63500</xdr:colOff>
      <xdr:row>37</xdr:row>
      <xdr:rowOff>26289</xdr:rowOff>
    </xdr:to>
    <xdr:cxnSp macro="">
      <xdr:nvCxnSpPr>
        <xdr:cNvPr id="61" name="直線コネクタ 60"/>
        <xdr:cNvCxnSpPr/>
      </xdr:nvCxnSpPr>
      <xdr:spPr>
        <a:xfrm flipV="1">
          <a:off x="3797300" y="6314821"/>
          <a:ext cx="8382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13970</xdr:rowOff>
    </xdr:from>
    <xdr:to>
      <xdr:col>19</xdr:col>
      <xdr:colOff>177800</xdr:colOff>
      <xdr:row>37</xdr:row>
      <xdr:rowOff>26289</xdr:rowOff>
    </xdr:to>
    <xdr:cxnSp macro="">
      <xdr:nvCxnSpPr>
        <xdr:cNvPr id="64" name="直線コネクタ 63"/>
        <xdr:cNvCxnSpPr/>
      </xdr:nvCxnSpPr>
      <xdr:spPr>
        <a:xfrm>
          <a:off x="2908300" y="6357620"/>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148209</xdr:rowOff>
    </xdr:from>
    <xdr:to>
      <xdr:col>15</xdr:col>
      <xdr:colOff>50800</xdr:colOff>
      <xdr:row>37</xdr:row>
      <xdr:rowOff>13970</xdr:rowOff>
    </xdr:to>
    <xdr:cxnSp macro="">
      <xdr:nvCxnSpPr>
        <xdr:cNvPr id="67" name="直線コネクタ 66"/>
        <xdr:cNvCxnSpPr/>
      </xdr:nvCxnSpPr>
      <xdr:spPr>
        <a:xfrm>
          <a:off x="2019300" y="6320409"/>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109728</xdr:rowOff>
    </xdr:from>
    <xdr:to>
      <xdr:col>10</xdr:col>
      <xdr:colOff>114300</xdr:colOff>
      <xdr:row>36</xdr:row>
      <xdr:rowOff>148209</xdr:rowOff>
    </xdr:to>
    <xdr:cxnSp macro="">
      <xdr:nvCxnSpPr>
        <xdr:cNvPr id="70" name="直線コネクタ 69"/>
        <xdr:cNvCxnSpPr/>
      </xdr:nvCxnSpPr>
      <xdr:spPr>
        <a:xfrm>
          <a:off x="1130300" y="628192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91821</xdr:rowOff>
    </xdr:from>
    <xdr:to>
      <xdr:col>24</xdr:col>
      <xdr:colOff>114300</xdr:colOff>
      <xdr:row>37</xdr:row>
      <xdr:rowOff>21971</xdr:rowOff>
    </xdr:to>
    <xdr:sp macro="" textlink="">
      <xdr:nvSpPr>
        <xdr:cNvPr id="80" name="楕円 79"/>
        <xdr:cNvSpPr/>
      </xdr:nvSpPr>
      <xdr:spPr>
        <a:xfrm>
          <a:off x="4584700" y="62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70248</xdr:rowOff>
    </xdr:from>
    <xdr:ext cx="469744" cy="259045"/>
    <xdr:sp macro="" textlink="">
      <xdr:nvSpPr>
        <xdr:cNvPr id="81" name="議会費該当値テキスト"/>
        <xdr:cNvSpPr txBox="1"/>
      </xdr:nvSpPr>
      <xdr:spPr>
        <a:xfrm>
          <a:off x="4686300"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146939</xdr:rowOff>
    </xdr:from>
    <xdr:to>
      <xdr:col>20</xdr:col>
      <xdr:colOff>38100</xdr:colOff>
      <xdr:row>37</xdr:row>
      <xdr:rowOff>77089</xdr:rowOff>
    </xdr:to>
    <xdr:sp macro="" textlink="">
      <xdr:nvSpPr>
        <xdr:cNvPr id="82" name="楕円 81"/>
        <xdr:cNvSpPr/>
      </xdr:nvSpPr>
      <xdr:spPr>
        <a:xfrm>
          <a:off x="3746500" y="63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68216</xdr:rowOff>
    </xdr:from>
    <xdr:ext cx="469744" cy="259045"/>
    <xdr:sp macro="" textlink="">
      <xdr:nvSpPr>
        <xdr:cNvPr id="83" name="テキスト ボックス 82"/>
        <xdr:cNvSpPr txBox="1"/>
      </xdr:nvSpPr>
      <xdr:spPr>
        <a:xfrm>
          <a:off x="3562428" y="64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134620</xdr:rowOff>
    </xdr:from>
    <xdr:to>
      <xdr:col>15</xdr:col>
      <xdr:colOff>101600</xdr:colOff>
      <xdr:row>37</xdr:row>
      <xdr:rowOff>64770</xdr:rowOff>
    </xdr:to>
    <xdr:sp macro="" textlink="">
      <xdr:nvSpPr>
        <xdr:cNvPr id="84" name="楕円 83"/>
        <xdr:cNvSpPr/>
      </xdr:nvSpPr>
      <xdr:spPr>
        <a:xfrm>
          <a:off x="2857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55897</xdr:rowOff>
    </xdr:from>
    <xdr:ext cx="469744" cy="259045"/>
    <xdr:sp macro="" textlink="">
      <xdr:nvSpPr>
        <xdr:cNvPr id="85" name="テキスト ボックス 84"/>
        <xdr:cNvSpPr txBox="1"/>
      </xdr:nvSpPr>
      <xdr:spPr>
        <a:xfrm>
          <a:off x="2673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97409</xdr:rowOff>
    </xdr:from>
    <xdr:to>
      <xdr:col>10</xdr:col>
      <xdr:colOff>165100</xdr:colOff>
      <xdr:row>37</xdr:row>
      <xdr:rowOff>27559</xdr:rowOff>
    </xdr:to>
    <xdr:sp macro="" textlink="">
      <xdr:nvSpPr>
        <xdr:cNvPr id="86" name="楕円 85"/>
        <xdr:cNvSpPr/>
      </xdr:nvSpPr>
      <xdr:spPr>
        <a:xfrm>
          <a:off x="1968500" y="62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18686</xdr:rowOff>
    </xdr:from>
    <xdr:ext cx="469744" cy="259045"/>
    <xdr:sp macro="" textlink="">
      <xdr:nvSpPr>
        <xdr:cNvPr id="87" name="テキスト ボックス 86"/>
        <xdr:cNvSpPr txBox="1"/>
      </xdr:nvSpPr>
      <xdr:spPr>
        <a:xfrm>
          <a:off x="1784428" y="63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58928</xdr:rowOff>
    </xdr:from>
    <xdr:to>
      <xdr:col>6</xdr:col>
      <xdr:colOff>38100</xdr:colOff>
      <xdr:row>36</xdr:row>
      <xdr:rowOff>160528</xdr:rowOff>
    </xdr:to>
    <xdr:sp macro="" textlink="">
      <xdr:nvSpPr>
        <xdr:cNvPr id="88" name="楕円 87"/>
        <xdr:cNvSpPr/>
      </xdr:nvSpPr>
      <xdr:spPr>
        <a:xfrm>
          <a:off x="1079500" y="62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151655</xdr:rowOff>
    </xdr:from>
    <xdr:ext cx="469744" cy="259045"/>
    <xdr:sp macro="" textlink="">
      <xdr:nvSpPr>
        <xdr:cNvPr id="89" name="テキスト ボックス 88"/>
        <xdr:cNvSpPr txBox="1"/>
      </xdr:nvSpPr>
      <xdr:spPr>
        <a:xfrm>
          <a:off x="895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102830</xdr:rowOff>
    </xdr:from>
    <xdr:to>
      <xdr:col>24</xdr:col>
      <xdr:colOff>63500</xdr:colOff>
      <xdr:row>57</xdr:row>
      <xdr:rowOff>156316</xdr:rowOff>
    </xdr:to>
    <xdr:cxnSp macro="">
      <xdr:nvCxnSpPr>
        <xdr:cNvPr id="120" name="直線コネクタ 119"/>
        <xdr:cNvCxnSpPr/>
      </xdr:nvCxnSpPr>
      <xdr:spPr>
        <a:xfrm flipV="1">
          <a:off x="3797300" y="9875480"/>
          <a:ext cx="838200" cy="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22298</xdr:rowOff>
    </xdr:from>
    <xdr:to>
      <xdr:col>19</xdr:col>
      <xdr:colOff>177800</xdr:colOff>
      <xdr:row>57</xdr:row>
      <xdr:rowOff>156316</xdr:rowOff>
    </xdr:to>
    <xdr:cxnSp macro="">
      <xdr:nvCxnSpPr>
        <xdr:cNvPr id="123" name="直線コネクタ 122"/>
        <xdr:cNvCxnSpPr/>
      </xdr:nvCxnSpPr>
      <xdr:spPr>
        <a:xfrm>
          <a:off x="2908300" y="9794948"/>
          <a:ext cx="889000" cy="1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22298</xdr:rowOff>
    </xdr:from>
    <xdr:to>
      <xdr:col>15</xdr:col>
      <xdr:colOff>50800</xdr:colOff>
      <xdr:row>57</xdr:row>
      <xdr:rowOff>161940</xdr:rowOff>
    </xdr:to>
    <xdr:cxnSp macro="">
      <xdr:nvCxnSpPr>
        <xdr:cNvPr id="126" name="直線コネクタ 125"/>
        <xdr:cNvCxnSpPr/>
      </xdr:nvCxnSpPr>
      <xdr:spPr>
        <a:xfrm flipV="1">
          <a:off x="2019300" y="9794948"/>
          <a:ext cx="889000" cy="1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144267</xdr:rowOff>
    </xdr:from>
    <xdr:to>
      <xdr:col>10</xdr:col>
      <xdr:colOff>114300</xdr:colOff>
      <xdr:row>57</xdr:row>
      <xdr:rowOff>161940</xdr:rowOff>
    </xdr:to>
    <xdr:cxnSp macro="">
      <xdr:nvCxnSpPr>
        <xdr:cNvPr id="129" name="直線コネクタ 128"/>
        <xdr:cNvCxnSpPr/>
      </xdr:nvCxnSpPr>
      <xdr:spPr>
        <a:xfrm>
          <a:off x="1130300" y="9916917"/>
          <a:ext cx="889000" cy="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52030</xdr:rowOff>
    </xdr:from>
    <xdr:to>
      <xdr:col>24</xdr:col>
      <xdr:colOff>114300</xdr:colOff>
      <xdr:row>57</xdr:row>
      <xdr:rowOff>153630</xdr:rowOff>
    </xdr:to>
    <xdr:sp macro="" textlink="">
      <xdr:nvSpPr>
        <xdr:cNvPr id="139" name="楕円 138"/>
        <xdr:cNvSpPr/>
      </xdr:nvSpPr>
      <xdr:spPr>
        <a:xfrm>
          <a:off x="4584700" y="98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30457</xdr:rowOff>
    </xdr:from>
    <xdr:ext cx="599010" cy="259045"/>
    <xdr:sp macro="" textlink="">
      <xdr:nvSpPr>
        <xdr:cNvPr id="140" name="総務費該当値テキスト"/>
        <xdr:cNvSpPr txBox="1"/>
      </xdr:nvSpPr>
      <xdr:spPr>
        <a:xfrm>
          <a:off x="4686300" y="980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105516</xdr:rowOff>
    </xdr:from>
    <xdr:to>
      <xdr:col>20</xdr:col>
      <xdr:colOff>38100</xdr:colOff>
      <xdr:row>58</xdr:row>
      <xdr:rowOff>35666</xdr:rowOff>
    </xdr:to>
    <xdr:sp macro="" textlink="">
      <xdr:nvSpPr>
        <xdr:cNvPr id="141" name="楕円 140"/>
        <xdr:cNvSpPr/>
      </xdr:nvSpPr>
      <xdr:spPr>
        <a:xfrm>
          <a:off x="3746500" y="98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26793</xdr:rowOff>
    </xdr:from>
    <xdr:ext cx="599010" cy="259045"/>
    <xdr:sp macro="" textlink="">
      <xdr:nvSpPr>
        <xdr:cNvPr id="142" name="テキスト ボックス 141"/>
        <xdr:cNvSpPr txBox="1"/>
      </xdr:nvSpPr>
      <xdr:spPr>
        <a:xfrm>
          <a:off x="3497795" y="997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142948</xdr:rowOff>
    </xdr:from>
    <xdr:to>
      <xdr:col>15</xdr:col>
      <xdr:colOff>101600</xdr:colOff>
      <xdr:row>57</xdr:row>
      <xdr:rowOff>73098</xdr:rowOff>
    </xdr:to>
    <xdr:sp macro="" textlink="">
      <xdr:nvSpPr>
        <xdr:cNvPr id="143" name="楕円 142"/>
        <xdr:cNvSpPr/>
      </xdr:nvSpPr>
      <xdr:spPr>
        <a:xfrm>
          <a:off x="2857500" y="974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64225</xdr:rowOff>
    </xdr:from>
    <xdr:ext cx="599010" cy="259045"/>
    <xdr:sp macro="" textlink="">
      <xdr:nvSpPr>
        <xdr:cNvPr id="144" name="テキスト ボックス 143"/>
        <xdr:cNvSpPr txBox="1"/>
      </xdr:nvSpPr>
      <xdr:spPr>
        <a:xfrm>
          <a:off x="2608795" y="983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111140</xdr:rowOff>
    </xdr:from>
    <xdr:to>
      <xdr:col>10</xdr:col>
      <xdr:colOff>165100</xdr:colOff>
      <xdr:row>58</xdr:row>
      <xdr:rowOff>41290</xdr:rowOff>
    </xdr:to>
    <xdr:sp macro="" textlink="">
      <xdr:nvSpPr>
        <xdr:cNvPr id="145" name="楕円 144"/>
        <xdr:cNvSpPr/>
      </xdr:nvSpPr>
      <xdr:spPr>
        <a:xfrm>
          <a:off x="1968500" y="9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32417</xdr:rowOff>
    </xdr:from>
    <xdr:ext cx="599010" cy="259045"/>
    <xdr:sp macro="" textlink="">
      <xdr:nvSpPr>
        <xdr:cNvPr id="146" name="テキスト ボックス 145"/>
        <xdr:cNvSpPr txBox="1"/>
      </xdr:nvSpPr>
      <xdr:spPr>
        <a:xfrm>
          <a:off x="1719795" y="99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93467</xdr:rowOff>
    </xdr:from>
    <xdr:to>
      <xdr:col>6</xdr:col>
      <xdr:colOff>38100</xdr:colOff>
      <xdr:row>58</xdr:row>
      <xdr:rowOff>23617</xdr:rowOff>
    </xdr:to>
    <xdr:sp macro="" textlink="">
      <xdr:nvSpPr>
        <xdr:cNvPr id="147" name="楕円 146"/>
        <xdr:cNvSpPr/>
      </xdr:nvSpPr>
      <xdr:spPr>
        <a:xfrm>
          <a:off x="1079500" y="98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40144</xdr:rowOff>
    </xdr:from>
    <xdr:ext cx="599010" cy="259045"/>
    <xdr:sp macro="" textlink="">
      <xdr:nvSpPr>
        <xdr:cNvPr id="148" name="テキスト ボックス 147"/>
        <xdr:cNvSpPr txBox="1"/>
      </xdr:nvSpPr>
      <xdr:spPr>
        <a:xfrm>
          <a:off x="830795" y="96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128375</xdr:rowOff>
    </xdr:from>
    <xdr:to>
      <xdr:col>24</xdr:col>
      <xdr:colOff>63500</xdr:colOff>
      <xdr:row>76</xdr:row>
      <xdr:rowOff>62804</xdr:rowOff>
    </xdr:to>
    <xdr:cxnSp macro="">
      <xdr:nvCxnSpPr>
        <xdr:cNvPr id="176" name="直線コネクタ 175"/>
        <xdr:cNvCxnSpPr/>
      </xdr:nvCxnSpPr>
      <xdr:spPr>
        <a:xfrm>
          <a:off x="3797300" y="12987125"/>
          <a:ext cx="8382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128375</xdr:rowOff>
    </xdr:from>
    <xdr:to>
      <xdr:col>19</xdr:col>
      <xdr:colOff>177800</xdr:colOff>
      <xdr:row>76</xdr:row>
      <xdr:rowOff>96755</xdr:rowOff>
    </xdr:to>
    <xdr:cxnSp macro="">
      <xdr:nvCxnSpPr>
        <xdr:cNvPr id="179" name="直線コネクタ 178"/>
        <xdr:cNvCxnSpPr/>
      </xdr:nvCxnSpPr>
      <xdr:spPr>
        <a:xfrm flipV="1">
          <a:off x="2908300" y="12987125"/>
          <a:ext cx="889000" cy="1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96755</xdr:rowOff>
    </xdr:from>
    <xdr:to>
      <xdr:col>15</xdr:col>
      <xdr:colOff>50800</xdr:colOff>
      <xdr:row>76</xdr:row>
      <xdr:rowOff>153805</xdr:rowOff>
    </xdr:to>
    <xdr:cxnSp macro="">
      <xdr:nvCxnSpPr>
        <xdr:cNvPr id="182" name="直線コネクタ 181"/>
        <xdr:cNvCxnSpPr/>
      </xdr:nvCxnSpPr>
      <xdr:spPr>
        <a:xfrm flipV="1">
          <a:off x="2019300" y="13126955"/>
          <a:ext cx="889000" cy="5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153805</xdr:rowOff>
    </xdr:from>
    <xdr:to>
      <xdr:col>10</xdr:col>
      <xdr:colOff>114300</xdr:colOff>
      <xdr:row>76</xdr:row>
      <xdr:rowOff>165258</xdr:rowOff>
    </xdr:to>
    <xdr:cxnSp macro="">
      <xdr:nvCxnSpPr>
        <xdr:cNvPr id="185" name="直線コネクタ 184"/>
        <xdr:cNvCxnSpPr/>
      </xdr:nvCxnSpPr>
      <xdr:spPr>
        <a:xfrm flipV="1">
          <a:off x="1130300" y="13184005"/>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12004</xdr:rowOff>
    </xdr:from>
    <xdr:to>
      <xdr:col>24</xdr:col>
      <xdr:colOff>114300</xdr:colOff>
      <xdr:row>76</xdr:row>
      <xdr:rowOff>113604</xdr:rowOff>
    </xdr:to>
    <xdr:sp macro="" textlink="">
      <xdr:nvSpPr>
        <xdr:cNvPr id="195" name="楕円 194"/>
        <xdr:cNvSpPr/>
      </xdr:nvSpPr>
      <xdr:spPr>
        <a:xfrm>
          <a:off x="4584700" y="130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161881</xdr:rowOff>
    </xdr:from>
    <xdr:ext cx="599010" cy="259045"/>
    <xdr:sp macro="" textlink="">
      <xdr:nvSpPr>
        <xdr:cNvPr id="196" name="民生費該当値テキスト"/>
        <xdr:cNvSpPr txBox="1"/>
      </xdr:nvSpPr>
      <xdr:spPr>
        <a:xfrm>
          <a:off x="4686300" y="130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77575</xdr:rowOff>
    </xdr:from>
    <xdr:to>
      <xdr:col>20</xdr:col>
      <xdr:colOff>38100</xdr:colOff>
      <xdr:row>76</xdr:row>
      <xdr:rowOff>7725</xdr:rowOff>
    </xdr:to>
    <xdr:sp macro="" textlink="">
      <xdr:nvSpPr>
        <xdr:cNvPr id="197" name="楕円 196"/>
        <xdr:cNvSpPr/>
      </xdr:nvSpPr>
      <xdr:spPr>
        <a:xfrm>
          <a:off x="3746500" y="129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170302</xdr:rowOff>
    </xdr:from>
    <xdr:ext cx="599010" cy="259045"/>
    <xdr:sp macro="" textlink="">
      <xdr:nvSpPr>
        <xdr:cNvPr id="198" name="テキスト ボックス 197"/>
        <xdr:cNvSpPr txBox="1"/>
      </xdr:nvSpPr>
      <xdr:spPr>
        <a:xfrm>
          <a:off x="3497795" y="130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45955</xdr:rowOff>
    </xdr:from>
    <xdr:to>
      <xdr:col>15</xdr:col>
      <xdr:colOff>101600</xdr:colOff>
      <xdr:row>76</xdr:row>
      <xdr:rowOff>147555</xdr:rowOff>
    </xdr:to>
    <xdr:sp macro="" textlink="">
      <xdr:nvSpPr>
        <xdr:cNvPr id="199" name="楕円 198"/>
        <xdr:cNvSpPr/>
      </xdr:nvSpPr>
      <xdr:spPr>
        <a:xfrm>
          <a:off x="2857500" y="130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138682</xdr:rowOff>
    </xdr:from>
    <xdr:ext cx="599010" cy="259045"/>
    <xdr:sp macro="" textlink="">
      <xdr:nvSpPr>
        <xdr:cNvPr id="200" name="テキスト ボックス 199"/>
        <xdr:cNvSpPr txBox="1"/>
      </xdr:nvSpPr>
      <xdr:spPr>
        <a:xfrm>
          <a:off x="2608795" y="1316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103005</xdr:rowOff>
    </xdr:from>
    <xdr:to>
      <xdr:col>10</xdr:col>
      <xdr:colOff>165100</xdr:colOff>
      <xdr:row>77</xdr:row>
      <xdr:rowOff>33155</xdr:rowOff>
    </xdr:to>
    <xdr:sp macro="" textlink="">
      <xdr:nvSpPr>
        <xdr:cNvPr id="201" name="楕円 200"/>
        <xdr:cNvSpPr/>
      </xdr:nvSpPr>
      <xdr:spPr>
        <a:xfrm>
          <a:off x="1968500" y="131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24282</xdr:rowOff>
    </xdr:from>
    <xdr:ext cx="599010" cy="259045"/>
    <xdr:sp macro="" textlink="">
      <xdr:nvSpPr>
        <xdr:cNvPr id="202" name="テキスト ボックス 201"/>
        <xdr:cNvSpPr txBox="1"/>
      </xdr:nvSpPr>
      <xdr:spPr>
        <a:xfrm>
          <a:off x="1719795" y="1322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114458</xdr:rowOff>
    </xdr:from>
    <xdr:to>
      <xdr:col>6</xdr:col>
      <xdr:colOff>38100</xdr:colOff>
      <xdr:row>77</xdr:row>
      <xdr:rowOff>44608</xdr:rowOff>
    </xdr:to>
    <xdr:sp macro="" textlink="">
      <xdr:nvSpPr>
        <xdr:cNvPr id="203" name="楕円 202"/>
        <xdr:cNvSpPr/>
      </xdr:nvSpPr>
      <xdr:spPr>
        <a:xfrm>
          <a:off x="1079500" y="131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35735</xdr:rowOff>
    </xdr:from>
    <xdr:ext cx="599010" cy="259045"/>
    <xdr:sp macro="" textlink="">
      <xdr:nvSpPr>
        <xdr:cNvPr id="204" name="テキスト ボックス 203"/>
        <xdr:cNvSpPr txBox="1"/>
      </xdr:nvSpPr>
      <xdr:spPr>
        <a:xfrm>
          <a:off x="830795" y="132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169157</xdr:rowOff>
    </xdr:from>
    <xdr:to>
      <xdr:col>24</xdr:col>
      <xdr:colOff>63500</xdr:colOff>
      <xdr:row>96</xdr:row>
      <xdr:rowOff>142073</xdr:rowOff>
    </xdr:to>
    <xdr:cxnSp macro="">
      <xdr:nvCxnSpPr>
        <xdr:cNvPr id="231" name="直線コネクタ 230"/>
        <xdr:cNvCxnSpPr/>
      </xdr:nvCxnSpPr>
      <xdr:spPr>
        <a:xfrm>
          <a:off x="3797300" y="16456907"/>
          <a:ext cx="838200" cy="1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169157</xdr:rowOff>
    </xdr:from>
    <xdr:to>
      <xdr:col>19</xdr:col>
      <xdr:colOff>177800</xdr:colOff>
      <xdr:row>96</xdr:row>
      <xdr:rowOff>106394</xdr:rowOff>
    </xdr:to>
    <xdr:cxnSp macro="">
      <xdr:nvCxnSpPr>
        <xdr:cNvPr id="234" name="直線コネクタ 233"/>
        <xdr:cNvCxnSpPr/>
      </xdr:nvCxnSpPr>
      <xdr:spPr>
        <a:xfrm flipV="1">
          <a:off x="2908300" y="16456907"/>
          <a:ext cx="889000" cy="10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106394</xdr:rowOff>
    </xdr:from>
    <xdr:to>
      <xdr:col>15</xdr:col>
      <xdr:colOff>50800</xdr:colOff>
      <xdr:row>97</xdr:row>
      <xdr:rowOff>41512</xdr:rowOff>
    </xdr:to>
    <xdr:cxnSp macro="">
      <xdr:nvCxnSpPr>
        <xdr:cNvPr id="237" name="直線コネクタ 236"/>
        <xdr:cNvCxnSpPr/>
      </xdr:nvCxnSpPr>
      <xdr:spPr>
        <a:xfrm flipV="1">
          <a:off x="2019300" y="16565594"/>
          <a:ext cx="889000" cy="10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41512</xdr:rowOff>
    </xdr:from>
    <xdr:to>
      <xdr:col>10</xdr:col>
      <xdr:colOff>114300</xdr:colOff>
      <xdr:row>97</xdr:row>
      <xdr:rowOff>78006</xdr:rowOff>
    </xdr:to>
    <xdr:cxnSp macro="">
      <xdr:nvCxnSpPr>
        <xdr:cNvPr id="240" name="直線コネクタ 239"/>
        <xdr:cNvCxnSpPr/>
      </xdr:nvCxnSpPr>
      <xdr:spPr>
        <a:xfrm flipV="1">
          <a:off x="1130300" y="16672162"/>
          <a:ext cx="889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91273</xdr:rowOff>
    </xdr:from>
    <xdr:to>
      <xdr:col>24</xdr:col>
      <xdr:colOff>114300</xdr:colOff>
      <xdr:row>97</xdr:row>
      <xdr:rowOff>21423</xdr:rowOff>
    </xdr:to>
    <xdr:sp macro="" textlink="">
      <xdr:nvSpPr>
        <xdr:cNvPr id="250" name="楕円 249"/>
        <xdr:cNvSpPr/>
      </xdr:nvSpPr>
      <xdr:spPr>
        <a:xfrm>
          <a:off x="4584700" y="1655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69700</xdr:rowOff>
    </xdr:from>
    <xdr:ext cx="534377" cy="259045"/>
    <xdr:sp macro="" textlink="">
      <xdr:nvSpPr>
        <xdr:cNvPr id="251" name="衛生費該当値テキスト"/>
        <xdr:cNvSpPr txBox="1"/>
      </xdr:nvSpPr>
      <xdr:spPr>
        <a:xfrm>
          <a:off x="4686300" y="165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118357</xdr:rowOff>
    </xdr:from>
    <xdr:to>
      <xdr:col>20</xdr:col>
      <xdr:colOff>38100</xdr:colOff>
      <xdr:row>96</xdr:row>
      <xdr:rowOff>48507</xdr:rowOff>
    </xdr:to>
    <xdr:sp macro="" textlink="">
      <xdr:nvSpPr>
        <xdr:cNvPr id="252" name="楕円 251"/>
        <xdr:cNvSpPr/>
      </xdr:nvSpPr>
      <xdr:spPr>
        <a:xfrm>
          <a:off x="3746500" y="16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65034</xdr:rowOff>
    </xdr:from>
    <xdr:ext cx="599010" cy="259045"/>
    <xdr:sp macro="" textlink="">
      <xdr:nvSpPr>
        <xdr:cNvPr id="253" name="テキスト ボックス 252"/>
        <xdr:cNvSpPr txBox="1"/>
      </xdr:nvSpPr>
      <xdr:spPr>
        <a:xfrm>
          <a:off x="3497795" y="1618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55594</xdr:rowOff>
    </xdr:from>
    <xdr:to>
      <xdr:col>15</xdr:col>
      <xdr:colOff>101600</xdr:colOff>
      <xdr:row>96</xdr:row>
      <xdr:rowOff>157194</xdr:rowOff>
    </xdr:to>
    <xdr:sp macro="" textlink="">
      <xdr:nvSpPr>
        <xdr:cNvPr id="254" name="楕円 253"/>
        <xdr:cNvSpPr/>
      </xdr:nvSpPr>
      <xdr:spPr>
        <a:xfrm>
          <a:off x="2857500" y="16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148321</xdr:rowOff>
    </xdr:from>
    <xdr:ext cx="534377" cy="259045"/>
    <xdr:sp macro="" textlink="">
      <xdr:nvSpPr>
        <xdr:cNvPr id="255" name="テキスト ボックス 254"/>
        <xdr:cNvSpPr txBox="1"/>
      </xdr:nvSpPr>
      <xdr:spPr>
        <a:xfrm>
          <a:off x="2641111" y="166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162162</xdr:rowOff>
    </xdr:from>
    <xdr:to>
      <xdr:col>10</xdr:col>
      <xdr:colOff>165100</xdr:colOff>
      <xdr:row>97</xdr:row>
      <xdr:rowOff>92312</xdr:rowOff>
    </xdr:to>
    <xdr:sp macro="" textlink="">
      <xdr:nvSpPr>
        <xdr:cNvPr id="256" name="楕円 255"/>
        <xdr:cNvSpPr/>
      </xdr:nvSpPr>
      <xdr:spPr>
        <a:xfrm>
          <a:off x="1968500" y="166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83439</xdr:rowOff>
    </xdr:from>
    <xdr:ext cx="534377" cy="259045"/>
    <xdr:sp macro="" textlink="">
      <xdr:nvSpPr>
        <xdr:cNvPr id="257" name="テキスト ボックス 256"/>
        <xdr:cNvSpPr txBox="1"/>
      </xdr:nvSpPr>
      <xdr:spPr>
        <a:xfrm>
          <a:off x="1752111" y="167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27206</xdr:rowOff>
    </xdr:from>
    <xdr:to>
      <xdr:col>6</xdr:col>
      <xdr:colOff>38100</xdr:colOff>
      <xdr:row>97</xdr:row>
      <xdr:rowOff>128806</xdr:rowOff>
    </xdr:to>
    <xdr:sp macro="" textlink="">
      <xdr:nvSpPr>
        <xdr:cNvPr id="258" name="楕円 257"/>
        <xdr:cNvSpPr/>
      </xdr:nvSpPr>
      <xdr:spPr>
        <a:xfrm>
          <a:off x="1079500" y="166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119933</xdr:rowOff>
    </xdr:from>
    <xdr:ext cx="534377" cy="259045"/>
    <xdr:sp macro="" textlink="">
      <xdr:nvSpPr>
        <xdr:cNvPr id="259" name="テキスト ボックス 258"/>
        <xdr:cNvSpPr txBox="1"/>
      </xdr:nvSpPr>
      <xdr:spPr>
        <a:xfrm>
          <a:off x="863111" y="167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148191</xdr:rowOff>
    </xdr:from>
    <xdr:to>
      <xdr:col>55</xdr:col>
      <xdr:colOff>0</xdr:colOff>
      <xdr:row>38</xdr:row>
      <xdr:rowOff>162560</xdr:rowOff>
    </xdr:to>
    <xdr:cxnSp macro="">
      <xdr:nvCxnSpPr>
        <xdr:cNvPr id="290" name="直線コネクタ 289"/>
        <xdr:cNvCxnSpPr/>
      </xdr:nvCxnSpPr>
      <xdr:spPr>
        <a:xfrm flipV="1">
          <a:off x="9639300" y="6663291"/>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158314</xdr:rowOff>
    </xdr:from>
    <xdr:to>
      <xdr:col>50</xdr:col>
      <xdr:colOff>114300</xdr:colOff>
      <xdr:row>38</xdr:row>
      <xdr:rowOff>162560</xdr:rowOff>
    </xdr:to>
    <xdr:cxnSp macro="">
      <xdr:nvCxnSpPr>
        <xdr:cNvPr id="293" name="直線コネクタ 292"/>
        <xdr:cNvCxnSpPr/>
      </xdr:nvCxnSpPr>
      <xdr:spPr>
        <a:xfrm>
          <a:off x="8750300" y="667341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158314</xdr:rowOff>
    </xdr:from>
    <xdr:to>
      <xdr:col>45</xdr:col>
      <xdr:colOff>177800</xdr:colOff>
      <xdr:row>38</xdr:row>
      <xdr:rowOff>163540</xdr:rowOff>
    </xdr:to>
    <xdr:cxnSp macro="">
      <xdr:nvCxnSpPr>
        <xdr:cNvPr id="296" name="直線コネクタ 295"/>
        <xdr:cNvCxnSpPr/>
      </xdr:nvCxnSpPr>
      <xdr:spPr>
        <a:xfrm flipV="1">
          <a:off x="7861300" y="6673414"/>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100185</xdr:rowOff>
    </xdr:from>
    <xdr:to>
      <xdr:col>41</xdr:col>
      <xdr:colOff>50800</xdr:colOff>
      <xdr:row>38</xdr:row>
      <xdr:rowOff>163540</xdr:rowOff>
    </xdr:to>
    <xdr:cxnSp macro="">
      <xdr:nvCxnSpPr>
        <xdr:cNvPr id="299" name="直線コネクタ 298"/>
        <xdr:cNvCxnSpPr/>
      </xdr:nvCxnSpPr>
      <xdr:spPr>
        <a:xfrm>
          <a:off x="6972300" y="6615285"/>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97391</xdr:rowOff>
    </xdr:from>
    <xdr:to>
      <xdr:col>55</xdr:col>
      <xdr:colOff>50800</xdr:colOff>
      <xdr:row>39</xdr:row>
      <xdr:rowOff>27541</xdr:rowOff>
    </xdr:to>
    <xdr:sp macro="" textlink="">
      <xdr:nvSpPr>
        <xdr:cNvPr id="309" name="楕円 308"/>
        <xdr:cNvSpPr/>
      </xdr:nvSpPr>
      <xdr:spPr>
        <a:xfrm>
          <a:off x="104267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41855</xdr:rowOff>
    </xdr:from>
    <xdr:ext cx="378565" cy="259045"/>
    <xdr:sp macro="" textlink="">
      <xdr:nvSpPr>
        <xdr:cNvPr id="310" name="労働費該当値テキスト"/>
        <xdr:cNvSpPr txBox="1"/>
      </xdr:nvSpPr>
      <xdr:spPr>
        <a:xfrm>
          <a:off x="10528300" y="655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111760</xdr:rowOff>
    </xdr:from>
    <xdr:to>
      <xdr:col>50</xdr:col>
      <xdr:colOff>165100</xdr:colOff>
      <xdr:row>39</xdr:row>
      <xdr:rowOff>41910</xdr:rowOff>
    </xdr:to>
    <xdr:sp macro="" textlink="">
      <xdr:nvSpPr>
        <xdr:cNvPr id="311" name="楕円 310"/>
        <xdr:cNvSpPr/>
      </xdr:nvSpPr>
      <xdr:spPr>
        <a:xfrm>
          <a:off x="9588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33037</xdr:rowOff>
    </xdr:from>
    <xdr:ext cx="378565" cy="259045"/>
    <xdr:sp macro="" textlink="">
      <xdr:nvSpPr>
        <xdr:cNvPr id="312" name="テキスト ボックス 311"/>
        <xdr:cNvSpPr txBox="1"/>
      </xdr:nvSpPr>
      <xdr:spPr>
        <a:xfrm>
          <a:off x="9450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107514</xdr:rowOff>
    </xdr:from>
    <xdr:to>
      <xdr:col>46</xdr:col>
      <xdr:colOff>38100</xdr:colOff>
      <xdr:row>39</xdr:row>
      <xdr:rowOff>37664</xdr:rowOff>
    </xdr:to>
    <xdr:sp macro="" textlink="">
      <xdr:nvSpPr>
        <xdr:cNvPr id="313" name="楕円 312"/>
        <xdr:cNvSpPr/>
      </xdr:nvSpPr>
      <xdr:spPr>
        <a:xfrm>
          <a:off x="8699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28791</xdr:rowOff>
    </xdr:from>
    <xdr:ext cx="378565" cy="259045"/>
    <xdr:sp macro="" textlink="">
      <xdr:nvSpPr>
        <xdr:cNvPr id="314" name="テキスト ボックス 313"/>
        <xdr:cNvSpPr txBox="1"/>
      </xdr:nvSpPr>
      <xdr:spPr>
        <a:xfrm>
          <a:off x="8561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112740</xdr:rowOff>
    </xdr:from>
    <xdr:to>
      <xdr:col>41</xdr:col>
      <xdr:colOff>101600</xdr:colOff>
      <xdr:row>39</xdr:row>
      <xdr:rowOff>42890</xdr:rowOff>
    </xdr:to>
    <xdr:sp macro="" textlink="">
      <xdr:nvSpPr>
        <xdr:cNvPr id="315" name="楕円 314"/>
        <xdr:cNvSpPr/>
      </xdr:nvSpPr>
      <xdr:spPr>
        <a:xfrm>
          <a:off x="7810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34017</xdr:rowOff>
    </xdr:from>
    <xdr:ext cx="378565" cy="259045"/>
    <xdr:sp macro="" textlink="">
      <xdr:nvSpPr>
        <xdr:cNvPr id="316" name="テキスト ボックス 315"/>
        <xdr:cNvSpPr txBox="1"/>
      </xdr:nvSpPr>
      <xdr:spPr>
        <a:xfrm>
          <a:off x="7672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49385</xdr:rowOff>
    </xdr:from>
    <xdr:to>
      <xdr:col>36</xdr:col>
      <xdr:colOff>165100</xdr:colOff>
      <xdr:row>38</xdr:row>
      <xdr:rowOff>150985</xdr:rowOff>
    </xdr:to>
    <xdr:sp macro="" textlink="">
      <xdr:nvSpPr>
        <xdr:cNvPr id="317" name="楕円 316"/>
        <xdr:cNvSpPr/>
      </xdr:nvSpPr>
      <xdr:spPr>
        <a:xfrm>
          <a:off x="6921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142112</xdr:rowOff>
    </xdr:from>
    <xdr:ext cx="378565" cy="259045"/>
    <xdr:sp macro="" textlink="">
      <xdr:nvSpPr>
        <xdr:cNvPr id="318" name="テキスト ボックス 317"/>
        <xdr:cNvSpPr txBox="1"/>
      </xdr:nvSpPr>
      <xdr:spPr>
        <a:xfrm>
          <a:off x="6783017" y="66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58762</xdr:rowOff>
    </xdr:from>
    <xdr:to>
      <xdr:col>55</xdr:col>
      <xdr:colOff>0</xdr:colOff>
      <xdr:row>58</xdr:row>
      <xdr:rowOff>105404</xdr:rowOff>
    </xdr:to>
    <xdr:cxnSp macro="">
      <xdr:nvCxnSpPr>
        <xdr:cNvPr id="349" name="直線コネクタ 348"/>
        <xdr:cNvCxnSpPr/>
      </xdr:nvCxnSpPr>
      <xdr:spPr>
        <a:xfrm flipV="1">
          <a:off x="9639300" y="10002862"/>
          <a:ext cx="8382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94960</xdr:rowOff>
    </xdr:from>
    <xdr:to>
      <xdr:col>50</xdr:col>
      <xdr:colOff>114300</xdr:colOff>
      <xdr:row>58</xdr:row>
      <xdr:rowOff>105404</xdr:rowOff>
    </xdr:to>
    <xdr:cxnSp macro="">
      <xdr:nvCxnSpPr>
        <xdr:cNvPr id="352" name="直線コネクタ 351"/>
        <xdr:cNvCxnSpPr/>
      </xdr:nvCxnSpPr>
      <xdr:spPr>
        <a:xfrm>
          <a:off x="8750300" y="10039060"/>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94960</xdr:rowOff>
    </xdr:from>
    <xdr:to>
      <xdr:col>45</xdr:col>
      <xdr:colOff>177800</xdr:colOff>
      <xdr:row>58</xdr:row>
      <xdr:rowOff>124766</xdr:rowOff>
    </xdr:to>
    <xdr:cxnSp macro="">
      <xdr:nvCxnSpPr>
        <xdr:cNvPr id="355" name="直線コネクタ 354"/>
        <xdr:cNvCxnSpPr/>
      </xdr:nvCxnSpPr>
      <xdr:spPr>
        <a:xfrm flipV="1">
          <a:off x="7861300" y="10039060"/>
          <a:ext cx="8890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122444</xdr:rowOff>
    </xdr:from>
    <xdr:to>
      <xdr:col>41</xdr:col>
      <xdr:colOff>50800</xdr:colOff>
      <xdr:row>58</xdr:row>
      <xdr:rowOff>124766</xdr:rowOff>
    </xdr:to>
    <xdr:cxnSp macro="">
      <xdr:nvCxnSpPr>
        <xdr:cNvPr id="358" name="直線コネクタ 357"/>
        <xdr:cNvCxnSpPr/>
      </xdr:nvCxnSpPr>
      <xdr:spPr>
        <a:xfrm>
          <a:off x="6972300" y="10066544"/>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7962</xdr:rowOff>
    </xdr:from>
    <xdr:to>
      <xdr:col>55</xdr:col>
      <xdr:colOff>50800</xdr:colOff>
      <xdr:row>58</xdr:row>
      <xdr:rowOff>109562</xdr:rowOff>
    </xdr:to>
    <xdr:sp macro="" textlink="">
      <xdr:nvSpPr>
        <xdr:cNvPr id="368" name="楕円 367"/>
        <xdr:cNvSpPr/>
      </xdr:nvSpPr>
      <xdr:spPr>
        <a:xfrm>
          <a:off x="10426700" y="99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157839</xdr:rowOff>
    </xdr:from>
    <xdr:ext cx="534377" cy="259045"/>
    <xdr:sp macro="" textlink="">
      <xdr:nvSpPr>
        <xdr:cNvPr id="369" name="農林水産業費該当値テキスト"/>
        <xdr:cNvSpPr txBox="1"/>
      </xdr:nvSpPr>
      <xdr:spPr>
        <a:xfrm>
          <a:off x="10528300" y="993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54604</xdr:rowOff>
    </xdr:from>
    <xdr:to>
      <xdr:col>50</xdr:col>
      <xdr:colOff>165100</xdr:colOff>
      <xdr:row>58</xdr:row>
      <xdr:rowOff>156204</xdr:rowOff>
    </xdr:to>
    <xdr:sp macro="" textlink="">
      <xdr:nvSpPr>
        <xdr:cNvPr id="370" name="楕円 369"/>
        <xdr:cNvSpPr/>
      </xdr:nvSpPr>
      <xdr:spPr>
        <a:xfrm>
          <a:off x="9588500" y="99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147331</xdr:rowOff>
    </xdr:from>
    <xdr:ext cx="534377" cy="259045"/>
    <xdr:sp macro="" textlink="">
      <xdr:nvSpPr>
        <xdr:cNvPr id="371" name="テキスト ボックス 370"/>
        <xdr:cNvSpPr txBox="1"/>
      </xdr:nvSpPr>
      <xdr:spPr>
        <a:xfrm>
          <a:off x="9372111" y="100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44160</xdr:rowOff>
    </xdr:from>
    <xdr:to>
      <xdr:col>46</xdr:col>
      <xdr:colOff>38100</xdr:colOff>
      <xdr:row>58</xdr:row>
      <xdr:rowOff>145760</xdr:rowOff>
    </xdr:to>
    <xdr:sp macro="" textlink="">
      <xdr:nvSpPr>
        <xdr:cNvPr id="372" name="楕円 371"/>
        <xdr:cNvSpPr/>
      </xdr:nvSpPr>
      <xdr:spPr>
        <a:xfrm>
          <a:off x="8699500" y="99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136887</xdr:rowOff>
    </xdr:from>
    <xdr:ext cx="534377" cy="259045"/>
    <xdr:sp macro="" textlink="">
      <xdr:nvSpPr>
        <xdr:cNvPr id="373" name="テキスト ボックス 372"/>
        <xdr:cNvSpPr txBox="1"/>
      </xdr:nvSpPr>
      <xdr:spPr>
        <a:xfrm>
          <a:off x="8483111" y="100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73966</xdr:rowOff>
    </xdr:from>
    <xdr:to>
      <xdr:col>41</xdr:col>
      <xdr:colOff>101600</xdr:colOff>
      <xdr:row>59</xdr:row>
      <xdr:rowOff>4116</xdr:rowOff>
    </xdr:to>
    <xdr:sp macro="" textlink="">
      <xdr:nvSpPr>
        <xdr:cNvPr id="374" name="楕円 373"/>
        <xdr:cNvSpPr/>
      </xdr:nvSpPr>
      <xdr:spPr>
        <a:xfrm>
          <a:off x="7810500" y="100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166693</xdr:rowOff>
    </xdr:from>
    <xdr:ext cx="534377" cy="259045"/>
    <xdr:sp macro="" textlink="">
      <xdr:nvSpPr>
        <xdr:cNvPr id="375" name="テキスト ボックス 374"/>
        <xdr:cNvSpPr txBox="1"/>
      </xdr:nvSpPr>
      <xdr:spPr>
        <a:xfrm>
          <a:off x="7594111" y="101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71644</xdr:rowOff>
    </xdr:from>
    <xdr:to>
      <xdr:col>36</xdr:col>
      <xdr:colOff>165100</xdr:colOff>
      <xdr:row>59</xdr:row>
      <xdr:rowOff>1794</xdr:rowOff>
    </xdr:to>
    <xdr:sp macro="" textlink="">
      <xdr:nvSpPr>
        <xdr:cNvPr id="376" name="楕円 375"/>
        <xdr:cNvSpPr/>
      </xdr:nvSpPr>
      <xdr:spPr>
        <a:xfrm>
          <a:off x="6921500" y="100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164371</xdr:rowOff>
    </xdr:from>
    <xdr:ext cx="534377" cy="259045"/>
    <xdr:sp macro="" textlink="">
      <xdr:nvSpPr>
        <xdr:cNvPr id="377" name="テキスト ボックス 376"/>
        <xdr:cNvSpPr txBox="1"/>
      </xdr:nvSpPr>
      <xdr:spPr>
        <a:xfrm>
          <a:off x="6705111" y="101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132288</xdr:rowOff>
    </xdr:from>
    <xdr:to>
      <xdr:col>55</xdr:col>
      <xdr:colOff>0</xdr:colOff>
      <xdr:row>77</xdr:row>
      <xdr:rowOff>161010</xdr:rowOff>
    </xdr:to>
    <xdr:cxnSp macro="">
      <xdr:nvCxnSpPr>
        <xdr:cNvPr id="404" name="直線コネクタ 403"/>
        <xdr:cNvCxnSpPr/>
      </xdr:nvCxnSpPr>
      <xdr:spPr>
        <a:xfrm flipV="1">
          <a:off x="9639300" y="13333938"/>
          <a:ext cx="8382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146155</xdr:rowOff>
    </xdr:from>
    <xdr:to>
      <xdr:col>50</xdr:col>
      <xdr:colOff>114300</xdr:colOff>
      <xdr:row>77</xdr:row>
      <xdr:rowOff>161010</xdr:rowOff>
    </xdr:to>
    <xdr:cxnSp macro="">
      <xdr:nvCxnSpPr>
        <xdr:cNvPr id="407" name="直線コネクタ 406"/>
        <xdr:cNvCxnSpPr/>
      </xdr:nvCxnSpPr>
      <xdr:spPr>
        <a:xfrm>
          <a:off x="8750300" y="13347805"/>
          <a:ext cx="8890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146155</xdr:rowOff>
    </xdr:from>
    <xdr:to>
      <xdr:col>45</xdr:col>
      <xdr:colOff>177800</xdr:colOff>
      <xdr:row>78</xdr:row>
      <xdr:rowOff>3766</xdr:rowOff>
    </xdr:to>
    <xdr:cxnSp macro="">
      <xdr:nvCxnSpPr>
        <xdr:cNvPr id="410" name="直線コネクタ 409"/>
        <xdr:cNvCxnSpPr/>
      </xdr:nvCxnSpPr>
      <xdr:spPr>
        <a:xfrm flipV="1">
          <a:off x="7861300" y="13347805"/>
          <a:ext cx="889000" cy="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3766</xdr:rowOff>
    </xdr:from>
    <xdr:to>
      <xdr:col>41</xdr:col>
      <xdr:colOff>50800</xdr:colOff>
      <xdr:row>78</xdr:row>
      <xdr:rowOff>22003</xdr:rowOff>
    </xdr:to>
    <xdr:cxnSp macro="">
      <xdr:nvCxnSpPr>
        <xdr:cNvPr id="413" name="直線コネクタ 412"/>
        <xdr:cNvCxnSpPr/>
      </xdr:nvCxnSpPr>
      <xdr:spPr>
        <a:xfrm flipV="1">
          <a:off x="6972300" y="13376866"/>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81488</xdr:rowOff>
    </xdr:from>
    <xdr:to>
      <xdr:col>55</xdr:col>
      <xdr:colOff>50800</xdr:colOff>
      <xdr:row>78</xdr:row>
      <xdr:rowOff>11638</xdr:rowOff>
    </xdr:to>
    <xdr:sp macro="" textlink="">
      <xdr:nvSpPr>
        <xdr:cNvPr id="423" name="楕円 422"/>
        <xdr:cNvSpPr/>
      </xdr:nvSpPr>
      <xdr:spPr>
        <a:xfrm>
          <a:off x="10426700" y="132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59915</xdr:rowOff>
    </xdr:from>
    <xdr:ext cx="534377" cy="259045"/>
    <xdr:sp macro="" textlink="">
      <xdr:nvSpPr>
        <xdr:cNvPr id="424" name="商工費該当値テキスト"/>
        <xdr:cNvSpPr txBox="1"/>
      </xdr:nvSpPr>
      <xdr:spPr>
        <a:xfrm>
          <a:off x="10528300" y="132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110210</xdr:rowOff>
    </xdr:from>
    <xdr:to>
      <xdr:col>50</xdr:col>
      <xdr:colOff>165100</xdr:colOff>
      <xdr:row>78</xdr:row>
      <xdr:rowOff>40360</xdr:rowOff>
    </xdr:to>
    <xdr:sp macro="" textlink="">
      <xdr:nvSpPr>
        <xdr:cNvPr id="425" name="楕円 424"/>
        <xdr:cNvSpPr/>
      </xdr:nvSpPr>
      <xdr:spPr>
        <a:xfrm>
          <a:off x="9588500" y="133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31487</xdr:rowOff>
    </xdr:from>
    <xdr:ext cx="534377" cy="259045"/>
    <xdr:sp macro="" textlink="">
      <xdr:nvSpPr>
        <xdr:cNvPr id="426" name="テキスト ボックス 425"/>
        <xdr:cNvSpPr txBox="1"/>
      </xdr:nvSpPr>
      <xdr:spPr>
        <a:xfrm>
          <a:off x="9372111" y="134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95355</xdr:rowOff>
    </xdr:from>
    <xdr:to>
      <xdr:col>46</xdr:col>
      <xdr:colOff>38100</xdr:colOff>
      <xdr:row>78</xdr:row>
      <xdr:rowOff>25505</xdr:rowOff>
    </xdr:to>
    <xdr:sp macro="" textlink="">
      <xdr:nvSpPr>
        <xdr:cNvPr id="427" name="楕円 426"/>
        <xdr:cNvSpPr/>
      </xdr:nvSpPr>
      <xdr:spPr>
        <a:xfrm>
          <a:off x="8699500" y="132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16632</xdr:rowOff>
    </xdr:from>
    <xdr:ext cx="534377" cy="259045"/>
    <xdr:sp macro="" textlink="">
      <xdr:nvSpPr>
        <xdr:cNvPr id="428" name="テキスト ボックス 427"/>
        <xdr:cNvSpPr txBox="1"/>
      </xdr:nvSpPr>
      <xdr:spPr>
        <a:xfrm>
          <a:off x="8483111" y="133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124416</xdr:rowOff>
    </xdr:from>
    <xdr:to>
      <xdr:col>41</xdr:col>
      <xdr:colOff>101600</xdr:colOff>
      <xdr:row>78</xdr:row>
      <xdr:rowOff>54566</xdr:rowOff>
    </xdr:to>
    <xdr:sp macro="" textlink="">
      <xdr:nvSpPr>
        <xdr:cNvPr id="429" name="楕円 428"/>
        <xdr:cNvSpPr/>
      </xdr:nvSpPr>
      <xdr:spPr>
        <a:xfrm>
          <a:off x="7810500" y="133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71093</xdr:rowOff>
    </xdr:from>
    <xdr:ext cx="534377" cy="259045"/>
    <xdr:sp macro="" textlink="">
      <xdr:nvSpPr>
        <xdr:cNvPr id="430" name="テキスト ボックス 429"/>
        <xdr:cNvSpPr txBox="1"/>
      </xdr:nvSpPr>
      <xdr:spPr>
        <a:xfrm>
          <a:off x="7594111" y="131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142653</xdr:rowOff>
    </xdr:from>
    <xdr:to>
      <xdr:col>36</xdr:col>
      <xdr:colOff>165100</xdr:colOff>
      <xdr:row>78</xdr:row>
      <xdr:rowOff>72803</xdr:rowOff>
    </xdr:to>
    <xdr:sp macro="" textlink="">
      <xdr:nvSpPr>
        <xdr:cNvPr id="431" name="楕円 430"/>
        <xdr:cNvSpPr/>
      </xdr:nvSpPr>
      <xdr:spPr>
        <a:xfrm>
          <a:off x="6921500" y="133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63930</xdr:rowOff>
    </xdr:from>
    <xdr:ext cx="534377" cy="259045"/>
    <xdr:sp macro="" textlink="">
      <xdr:nvSpPr>
        <xdr:cNvPr id="432" name="テキスト ボックス 431"/>
        <xdr:cNvSpPr txBox="1"/>
      </xdr:nvSpPr>
      <xdr:spPr>
        <a:xfrm>
          <a:off x="6705111" y="134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56221</xdr:rowOff>
    </xdr:from>
    <xdr:to>
      <xdr:col>54</xdr:col>
      <xdr:colOff>189865</xdr:colOff>
      <xdr:row>98</xdr:row>
      <xdr:rowOff>23813</xdr:rowOff>
    </xdr:to>
    <xdr:cxnSp macro="">
      <xdr:nvCxnSpPr>
        <xdr:cNvPr id="458" name="直線コネクタ 457"/>
        <xdr:cNvCxnSpPr/>
      </xdr:nvCxnSpPr>
      <xdr:spPr>
        <a:xfrm flipV="1">
          <a:off x="10475595" y="15658171"/>
          <a:ext cx="1270" cy="116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27640</xdr:rowOff>
    </xdr:from>
    <xdr:ext cx="534377" cy="259045"/>
    <xdr:sp macro="" textlink="">
      <xdr:nvSpPr>
        <xdr:cNvPr id="459" name="土木費最小値テキスト"/>
        <xdr:cNvSpPr txBox="1"/>
      </xdr:nvSpPr>
      <xdr:spPr>
        <a:xfrm>
          <a:off x="10528300" y="168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23813</xdr:rowOff>
    </xdr:from>
    <xdr:to>
      <xdr:col>55</xdr:col>
      <xdr:colOff>88900</xdr:colOff>
      <xdr:row>98</xdr:row>
      <xdr:rowOff>23813</xdr:rowOff>
    </xdr:to>
    <xdr:cxnSp macro="">
      <xdr:nvCxnSpPr>
        <xdr:cNvPr id="460" name="直線コネクタ 459"/>
        <xdr:cNvCxnSpPr/>
      </xdr:nvCxnSpPr>
      <xdr:spPr>
        <a:xfrm>
          <a:off x="10388600" y="1682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2898</xdr:rowOff>
    </xdr:from>
    <xdr:ext cx="599010" cy="259045"/>
    <xdr:sp macro="" textlink="">
      <xdr:nvSpPr>
        <xdr:cNvPr id="461" name="土木費最大値テキスト"/>
        <xdr:cNvSpPr txBox="1"/>
      </xdr:nvSpPr>
      <xdr:spPr>
        <a:xfrm>
          <a:off x="10528300" y="1543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56221</xdr:rowOff>
    </xdr:from>
    <xdr:to>
      <xdr:col>55</xdr:col>
      <xdr:colOff>88900</xdr:colOff>
      <xdr:row>91</xdr:row>
      <xdr:rowOff>56221</xdr:rowOff>
    </xdr:to>
    <xdr:cxnSp macro="">
      <xdr:nvCxnSpPr>
        <xdr:cNvPr id="462" name="直線コネクタ 461"/>
        <xdr:cNvCxnSpPr/>
      </xdr:nvCxnSpPr>
      <xdr:spPr>
        <a:xfrm>
          <a:off x="10388600" y="156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127381</xdr:rowOff>
    </xdr:from>
    <xdr:to>
      <xdr:col>55</xdr:col>
      <xdr:colOff>0</xdr:colOff>
      <xdr:row>98</xdr:row>
      <xdr:rowOff>14878</xdr:rowOff>
    </xdr:to>
    <xdr:cxnSp macro="">
      <xdr:nvCxnSpPr>
        <xdr:cNvPr id="463" name="直線コネクタ 462"/>
        <xdr:cNvCxnSpPr/>
      </xdr:nvCxnSpPr>
      <xdr:spPr>
        <a:xfrm>
          <a:off x="9639300" y="16758031"/>
          <a:ext cx="8382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48266</xdr:rowOff>
    </xdr:from>
    <xdr:ext cx="599010" cy="259045"/>
    <xdr:sp macro="" textlink="">
      <xdr:nvSpPr>
        <xdr:cNvPr id="464" name="土木費平均値テキスト"/>
        <xdr:cNvSpPr txBox="1"/>
      </xdr:nvSpPr>
      <xdr:spPr>
        <a:xfrm>
          <a:off x="10528300" y="161645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25389</xdr:rowOff>
    </xdr:from>
    <xdr:to>
      <xdr:col>55</xdr:col>
      <xdr:colOff>50800</xdr:colOff>
      <xdr:row>95</xdr:row>
      <xdr:rowOff>126989</xdr:rowOff>
    </xdr:to>
    <xdr:sp macro="" textlink="">
      <xdr:nvSpPr>
        <xdr:cNvPr id="465" name="フローチャート: 判断 464"/>
        <xdr:cNvSpPr/>
      </xdr:nvSpPr>
      <xdr:spPr>
        <a:xfrm>
          <a:off x="10426700" y="1631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127381</xdr:rowOff>
    </xdr:from>
    <xdr:to>
      <xdr:col>50</xdr:col>
      <xdr:colOff>114300</xdr:colOff>
      <xdr:row>98</xdr:row>
      <xdr:rowOff>81792</xdr:rowOff>
    </xdr:to>
    <xdr:cxnSp macro="">
      <xdr:nvCxnSpPr>
        <xdr:cNvPr id="466" name="直線コネクタ 465"/>
        <xdr:cNvCxnSpPr/>
      </xdr:nvCxnSpPr>
      <xdr:spPr>
        <a:xfrm flipV="1">
          <a:off x="8750300" y="16758031"/>
          <a:ext cx="889000" cy="1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47974</xdr:rowOff>
    </xdr:from>
    <xdr:to>
      <xdr:col>50</xdr:col>
      <xdr:colOff>165100</xdr:colOff>
      <xdr:row>95</xdr:row>
      <xdr:rowOff>149574</xdr:rowOff>
    </xdr:to>
    <xdr:sp macro="" textlink="">
      <xdr:nvSpPr>
        <xdr:cNvPr id="467" name="フローチャート: 判断 466"/>
        <xdr:cNvSpPr/>
      </xdr:nvSpPr>
      <xdr:spPr>
        <a:xfrm>
          <a:off x="95885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166101</xdr:rowOff>
    </xdr:from>
    <xdr:ext cx="599010" cy="259045"/>
    <xdr:sp macro="" textlink="">
      <xdr:nvSpPr>
        <xdr:cNvPr id="468" name="テキスト ボックス 467"/>
        <xdr:cNvSpPr txBox="1"/>
      </xdr:nvSpPr>
      <xdr:spPr>
        <a:xfrm>
          <a:off x="9339795" y="1611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18222</xdr:rowOff>
    </xdr:from>
    <xdr:to>
      <xdr:col>45</xdr:col>
      <xdr:colOff>177800</xdr:colOff>
      <xdr:row>98</xdr:row>
      <xdr:rowOff>81792</xdr:rowOff>
    </xdr:to>
    <xdr:cxnSp macro="">
      <xdr:nvCxnSpPr>
        <xdr:cNvPr id="469" name="直線コネクタ 468"/>
        <xdr:cNvCxnSpPr/>
      </xdr:nvCxnSpPr>
      <xdr:spPr>
        <a:xfrm>
          <a:off x="7861300" y="16648872"/>
          <a:ext cx="889000" cy="2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81742</xdr:rowOff>
    </xdr:from>
    <xdr:to>
      <xdr:col>46</xdr:col>
      <xdr:colOff>38100</xdr:colOff>
      <xdr:row>96</xdr:row>
      <xdr:rowOff>11892</xdr:rowOff>
    </xdr:to>
    <xdr:sp macro="" textlink="">
      <xdr:nvSpPr>
        <xdr:cNvPr id="470" name="フローチャート: 判断 469"/>
        <xdr:cNvSpPr/>
      </xdr:nvSpPr>
      <xdr:spPr>
        <a:xfrm>
          <a:off x="8699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28419</xdr:rowOff>
    </xdr:from>
    <xdr:ext cx="534377" cy="259045"/>
    <xdr:sp macro="" textlink="">
      <xdr:nvSpPr>
        <xdr:cNvPr id="471" name="テキスト ボックス 470"/>
        <xdr:cNvSpPr txBox="1"/>
      </xdr:nvSpPr>
      <xdr:spPr>
        <a:xfrm>
          <a:off x="8483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18222</xdr:rowOff>
    </xdr:from>
    <xdr:to>
      <xdr:col>41</xdr:col>
      <xdr:colOff>50800</xdr:colOff>
      <xdr:row>97</xdr:row>
      <xdr:rowOff>116573</xdr:rowOff>
    </xdr:to>
    <xdr:cxnSp macro="">
      <xdr:nvCxnSpPr>
        <xdr:cNvPr id="472" name="直線コネクタ 471"/>
        <xdr:cNvCxnSpPr/>
      </xdr:nvCxnSpPr>
      <xdr:spPr>
        <a:xfrm flipV="1">
          <a:off x="6972300" y="16648872"/>
          <a:ext cx="889000" cy="9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92087</xdr:rowOff>
    </xdr:from>
    <xdr:to>
      <xdr:col>41</xdr:col>
      <xdr:colOff>101600</xdr:colOff>
      <xdr:row>96</xdr:row>
      <xdr:rowOff>22237</xdr:rowOff>
    </xdr:to>
    <xdr:sp macro="" textlink="">
      <xdr:nvSpPr>
        <xdr:cNvPr id="473" name="フローチャート: 判断 472"/>
        <xdr:cNvSpPr/>
      </xdr:nvSpPr>
      <xdr:spPr>
        <a:xfrm>
          <a:off x="7810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38764</xdr:rowOff>
    </xdr:from>
    <xdr:ext cx="534377" cy="259045"/>
    <xdr:sp macro="" textlink="">
      <xdr:nvSpPr>
        <xdr:cNvPr id="474" name="テキスト ボックス 473"/>
        <xdr:cNvSpPr txBox="1"/>
      </xdr:nvSpPr>
      <xdr:spPr>
        <a:xfrm>
          <a:off x="7594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107783</xdr:rowOff>
    </xdr:from>
    <xdr:to>
      <xdr:col>36</xdr:col>
      <xdr:colOff>165100</xdr:colOff>
      <xdr:row>96</xdr:row>
      <xdr:rowOff>37933</xdr:rowOff>
    </xdr:to>
    <xdr:sp macro="" textlink="">
      <xdr:nvSpPr>
        <xdr:cNvPr id="475" name="フローチャート: 判断 474"/>
        <xdr:cNvSpPr/>
      </xdr:nvSpPr>
      <xdr:spPr>
        <a:xfrm>
          <a:off x="6921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54460</xdr:rowOff>
    </xdr:from>
    <xdr:ext cx="534377" cy="259045"/>
    <xdr:sp macro="" textlink="">
      <xdr:nvSpPr>
        <xdr:cNvPr id="476" name="テキスト ボックス 475"/>
        <xdr:cNvSpPr txBox="1"/>
      </xdr:nvSpPr>
      <xdr:spPr>
        <a:xfrm>
          <a:off x="6705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135528</xdr:rowOff>
    </xdr:from>
    <xdr:to>
      <xdr:col>55</xdr:col>
      <xdr:colOff>50800</xdr:colOff>
      <xdr:row>98</xdr:row>
      <xdr:rowOff>65678</xdr:rowOff>
    </xdr:to>
    <xdr:sp macro="" textlink="">
      <xdr:nvSpPr>
        <xdr:cNvPr id="482" name="楕円 481"/>
        <xdr:cNvSpPr/>
      </xdr:nvSpPr>
      <xdr:spPr>
        <a:xfrm>
          <a:off x="10426700" y="167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50455</xdr:rowOff>
    </xdr:from>
    <xdr:ext cx="534377" cy="259045"/>
    <xdr:sp macro="" textlink="">
      <xdr:nvSpPr>
        <xdr:cNvPr id="483" name="土木費該当値テキスト"/>
        <xdr:cNvSpPr txBox="1"/>
      </xdr:nvSpPr>
      <xdr:spPr>
        <a:xfrm>
          <a:off x="10528300" y="166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76581</xdr:rowOff>
    </xdr:from>
    <xdr:to>
      <xdr:col>50</xdr:col>
      <xdr:colOff>165100</xdr:colOff>
      <xdr:row>98</xdr:row>
      <xdr:rowOff>6731</xdr:rowOff>
    </xdr:to>
    <xdr:sp macro="" textlink="">
      <xdr:nvSpPr>
        <xdr:cNvPr id="484" name="楕円 483"/>
        <xdr:cNvSpPr/>
      </xdr:nvSpPr>
      <xdr:spPr>
        <a:xfrm>
          <a:off x="9588500" y="167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169308</xdr:rowOff>
    </xdr:from>
    <xdr:ext cx="534377" cy="259045"/>
    <xdr:sp macro="" textlink="">
      <xdr:nvSpPr>
        <xdr:cNvPr id="485" name="テキスト ボックス 484"/>
        <xdr:cNvSpPr txBox="1"/>
      </xdr:nvSpPr>
      <xdr:spPr>
        <a:xfrm>
          <a:off x="9372111" y="167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30992</xdr:rowOff>
    </xdr:from>
    <xdr:to>
      <xdr:col>46</xdr:col>
      <xdr:colOff>38100</xdr:colOff>
      <xdr:row>98</xdr:row>
      <xdr:rowOff>132592</xdr:rowOff>
    </xdr:to>
    <xdr:sp macro="" textlink="">
      <xdr:nvSpPr>
        <xdr:cNvPr id="486" name="楕円 485"/>
        <xdr:cNvSpPr/>
      </xdr:nvSpPr>
      <xdr:spPr>
        <a:xfrm>
          <a:off x="8699500" y="168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123719</xdr:rowOff>
    </xdr:from>
    <xdr:ext cx="534377" cy="259045"/>
    <xdr:sp macro="" textlink="">
      <xdr:nvSpPr>
        <xdr:cNvPr id="487" name="テキスト ボックス 486"/>
        <xdr:cNvSpPr txBox="1"/>
      </xdr:nvSpPr>
      <xdr:spPr>
        <a:xfrm>
          <a:off x="8483111" y="169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138872</xdr:rowOff>
    </xdr:from>
    <xdr:to>
      <xdr:col>41</xdr:col>
      <xdr:colOff>101600</xdr:colOff>
      <xdr:row>97</xdr:row>
      <xdr:rowOff>69022</xdr:rowOff>
    </xdr:to>
    <xdr:sp macro="" textlink="">
      <xdr:nvSpPr>
        <xdr:cNvPr id="488" name="楕円 487"/>
        <xdr:cNvSpPr/>
      </xdr:nvSpPr>
      <xdr:spPr>
        <a:xfrm>
          <a:off x="7810500" y="16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60149</xdr:rowOff>
    </xdr:from>
    <xdr:ext cx="534377" cy="259045"/>
    <xdr:sp macro="" textlink="">
      <xdr:nvSpPr>
        <xdr:cNvPr id="489" name="テキスト ボックス 488"/>
        <xdr:cNvSpPr txBox="1"/>
      </xdr:nvSpPr>
      <xdr:spPr>
        <a:xfrm>
          <a:off x="7594111" y="166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65773</xdr:rowOff>
    </xdr:from>
    <xdr:to>
      <xdr:col>36</xdr:col>
      <xdr:colOff>165100</xdr:colOff>
      <xdr:row>97</xdr:row>
      <xdr:rowOff>167373</xdr:rowOff>
    </xdr:to>
    <xdr:sp macro="" textlink="">
      <xdr:nvSpPr>
        <xdr:cNvPr id="490" name="楕円 489"/>
        <xdr:cNvSpPr/>
      </xdr:nvSpPr>
      <xdr:spPr>
        <a:xfrm>
          <a:off x="6921500" y="166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158500</xdr:rowOff>
    </xdr:from>
    <xdr:ext cx="534377" cy="259045"/>
    <xdr:sp macro="" textlink="">
      <xdr:nvSpPr>
        <xdr:cNvPr id="491" name="テキスト ボックス 490"/>
        <xdr:cNvSpPr txBox="1"/>
      </xdr:nvSpPr>
      <xdr:spPr>
        <a:xfrm>
          <a:off x="6705111" y="167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8" name="直線コネクタ 517"/>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9"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20" name="直線コネクタ 519"/>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1"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2" name="直線コネクタ 521"/>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115354</xdr:rowOff>
    </xdr:from>
    <xdr:to>
      <xdr:col>85</xdr:col>
      <xdr:colOff>127000</xdr:colOff>
      <xdr:row>36</xdr:row>
      <xdr:rowOff>138965</xdr:rowOff>
    </xdr:to>
    <xdr:cxnSp macro="">
      <xdr:nvCxnSpPr>
        <xdr:cNvPr id="523" name="直線コネクタ 522"/>
        <xdr:cNvCxnSpPr/>
      </xdr:nvCxnSpPr>
      <xdr:spPr>
        <a:xfrm>
          <a:off x="15481300" y="6116104"/>
          <a:ext cx="838200" cy="1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4" name="消防費平均値テキスト"/>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5" name="フローチャート: 判断 524"/>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115354</xdr:rowOff>
    </xdr:from>
    <xdr:to>
      <xdr:col>81</xdr:col>
      <xdr:colOff>50800</xdr:colOff>
      <xdr:row>37</xdr:row>
      <xdr:rowOff>149824</xdr:rowOff>
    </xdr:to>
    <xdr:cxnSp macro="">
      <xdr:nvCxnSpPr>
        <xdr:cNvPr id="526" name="直線コネクタ 525"/>
        <xdr:cNvCxnSpPr/>
      </xdr:nvCxnSpPr>
      <xdr:spPr>
        <a:xfrm flipV="1">
          <a:off x="14592300" y="6116104"/>
          <a:ext cx="889000" cy="37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7" name="フローチャート: 判断 526"/>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8" name="テキスト ボックス 527"/>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149824</xdr:rowOff>
    </xdr:from>
    <xdr:to>
      <xdr:col>76</xdr:col>
      <xdr:colOff>114300</xdr:colOff>
      <xdr:row>38</xdr:row>
      <xdr:rowOff>170022</xdr:rowOff>
    </xdr:to>
    <xdr:cxnSp macro="">
      <xdr:nvCxnSpPr>
        <xdr:cNvPr id="529" name="直線コネクタ 528"/>
        <xdr:cNvCxnSpPr/>
      </xdr:nvCxnSpPr>
      <xdr:spPr>
        <a:xfrm flipV="1">
          <a:off x="13703300" y="6493474"/>
          <a:ext cx="889000" cy="19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30" name="フローチャート: 判断 529"/>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1" name="テキスト ボックス 530"/>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170022</xdr:rowOff>
    </xdr:from>
    <xdr:to>
      <xdr:col>71</xdr:col>
      <xdr:colOff>177800</xdr:colOff>
      <xdr:row>39</xdr:row>
      <xdr:rowOff>70548</xdr:rowOff>
    </xdr:to>
    <xdr:cxnSp macro="">
      <xdr:nvCxnSpPr>
        <xdr:cNvPr id="532" name="直線コネクタ 531"/>
        <xdr:cNvCxnSpPr/>
      </xdr:nvCxnSpPr>
      <xdr:spPr>
        <a:xfrm flipV="1">
          <a:off x="12814300" y="6685122"/>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3" name="フローチャート: 判断 532"/>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4" name="テキスト ボックス 533"/>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5" name="フローチャート: 判断 534"/>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6" name="テキスト ボックス 535"/>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88165</xdr:rowOff>
    </xdr:from>
    <xdr:to>
      <xdr:col>85</xdr:col>
      <xdr:colOff>177800</xdr:colOff>
      <xdr:row>37</xdr:row>
      <xdr:rowOff>18315</xdr:rowOff>
    </xdr:to>
    <xdr:sp macro="" textlink="">
      <xdr:nvSpPr>
        <xdr:cNvPr id="542" name="楕円 541"/>
        <xdr:cNvSpPr/>
      </xdr:nvSpPr>
      <xdr:spPr>
        <a:xfrm>
          <a:off x="16268700" y="62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111042</xdr:rowOff>
    </xdr:from>
    <xdr:ext cx="534377" cy="259045"/>
    <xdr:sp macro="" textlink="">
      <xdr:nvSpPr>
        <xdr:cNvPr id="543" name="消防費該当値テキスト"/>
        <xdr:cNvSpPr txBox="1"/>
      </xdr:nvSpPr>
      <xdr:spPr>
        <a:xfrm>
          <a:off x="16370300" y="611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64554</xdr:rowOff>
    </xdr:from>
    <xdr:to>
      <xdr:col>81</xdr:col>
      <xdr:colOff>101600</xdr:colOff>
      <xdr:row>35</xdr:row>
      <xdr:rowOff>166154</xdr:rowOff>
    </xdr:to>
    <xdr:sp macro="" textlink="">
      <xdr:nvSpPr>
        <xdr:cNvPr id="544" name="楕円 543"/>
        <xdr:cNvSpPr/>
      </xdr:nvSpPr>
      <xdr:spPr>
        <a:xfrm>
          <a:off x="15430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11231</xdr:rowOff>
    </xdr:from>
    <xdr:ext cx="534377" cy="259045"/>
    <xdr:sp macro="" textlink="">
      <xdr:nvSpPr>
        <xdr:cNvPr id="545" name="テキスト ボックス 544"/>
        <xdr:cNvSpPr txBox="1"/>
      </xdr:nvSpPr>
      <xdr:spPr>
        <a:xfrm>
          <a:off x="15214111" y="58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99024</xdr:rowOff>
    </xdr:from>
    <xdr:to>
      <xdr:col>76</xdr:col>
      <xdr:colOff>165100</xdr:colOff>
      <xdr:row>38</xdr:row>
      <xdr:rowOff>29173</xdr:rowOff>
    </xdr:to>
    <xdr:sp macro="" textlink="">
      <xdr:nvSpPr>
        <xdr:cNvPr id="546" name="楕円 545"/>
        <xdr:cNvSpPr/>
      </xdr:nvSpPr>
      <xdr:spPr>
        <a:xfrm>
          <a:off x="14541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20300</xdr:rowOff>
    </xdr:from>
    <xdr:ext cx="534377" cy="259045"/>
    <xdr:sp macro="" textlink="">
      <xdr:nvSpPr>
        <xdr:cNvPr id="547" name="テキスト ボックス 546"/>
        <xdr:cNvSpPr txBox="1"/>
      </xdr:nvSpPr>
      <xdr:spPr>
        <a:xfrm>
          <a:off x="14325111" y="65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119222</xdr:rowOff>
    </xdr:from>
    <xdr:to>
      <xdr:col>72</xdr:col>
      <xdr:colOff>38100</xdr:colOff>
      <xdr:row>39</xdr:row>
      <xdr:rowOff>49372</xdr:rowOff>
    </xdr:to>
    <xdr:sp macro="" textlink="">
      <xdr:nvSpPr>
        <xdr:cNvPr id="548" name="楕円 547"/>
        <xdr:cNvSpPr/>
      </xdr:nvSpPr>
      <xdr:spPr>
        <a:xfrm>
          <a:off x="13652500" y="66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40499</xdr:rowOff>
    </xdr:from>
    <xdr:ext cx="534377" cy="259045"/>
    <xdr:sp macro="" textlink="">
      <xdr:nvSpPr>
        <xdr:cNvPr id="549" name="テキスト ボックス 548"/>
        <xdr:cNvSpPr txBox="1"/>
      </xdr:nvSpPr>
      <xdr:spPr>
        <a:xfrm>
          <a:off x="13436111" y="672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19748</xdr:rowOff>
    </xdr:from>
    <xdr:to>
      <xdr:col>67</xdr:col>
      <xdr:colOff>101600</xdr:colOff>
      <xdr:row>39</xdr:row>
      <xdr:rowOff>121348</xdr:rowOff>
    </xdr:to>
    <xdr:sp macro="" textlink="">
      <xdr:nvSpPr>
        <xdr:cNvPr id="550" name="楕円 549"/>
        <xdr:cNvSpPr/>
      </xdr:nvSpPr>
      <xdr:spPr>
        <a:xfrm>
          <a:off x="12763500" y="67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112475</xdr:rowOff>
    </xdr:from>
    <xdr:ext cx="534377" cy="259045"/>
    <xdr:sp macro="" textlink="">
      <xdr:nvSpPr>
        <xdr:cNvPr id="551" name="テキスト ボックス 550"/>
        <xdr:cNvSpPr txBox="1"/>
      </xdr:nvSpPr>
      <xdr:spPr>
        <a:xfrm>
          <a:off x="12547111" y="67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5" name="テキスト ボックス 564"/>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7" name="テキスト ボックス 56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7" name="直線コネクタ 576"/>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8"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9" name="直線コネクタ 578"/>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80"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1" name="直線コネクタ 580"/>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71770</xdr:rowOff>
    </xdr:from>
    <xdr:to>
      <xdr:col>85</xdr:col>
      <xdr:colOff>127000</xdr:colOff>
      <xdr:row>57</xdr:row>
      <xdr:rowOff>92076</xdr:rowOff>
    </xdr:to>
    <xdr:cxnSp macro="">
      <xdr:nvCxnSpPr>
        <xdr:cNvPr id="582" name="直線コネクタ 581"/>
        <xdr:cNvCxnSpPr/>
      </xdr:nvCxnSpPr>
      <xdr:spPr>
        <a:xfrm flipV="1">
          <a:off x="15481300" y="9844420"/>
          <a:ext cx="838200" cy="2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3"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4" name="フローチャート: 判断 583"/>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92076</xdr:rowOff>
    </xdr:from>
    <xdr:to>
      <xdr:col>81</xdr:col>
      <xdr:colOff>50800</xdr:colOff>
      <xdr:row>57</xdr:row>
      <xdr:rowOff>167481</xdr:rowOff>
    </xdr:to>
    <xdr:cxnSp macro="">
      <xdr:nvCxnSpPr>
        <xdr:cNvPr id="585" name="直線コネクタ 584"/>
        <xdr:cNvCxnSpPr/>
      </xdr:nvCxnSpPr>
      <xdr:spPr>
        <a:xfrm flipV="1">
          <a:off x="14592300" y="9864726"/>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6" name="フローチャート: 判断 585"/>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7" name="テキスト ボックス 586"/>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167481</xdr:rowOff>
    </xdr:from>
    <xdr:to>
      <xdr:col>76</xdr:col>
      <xdr:colOff>114300</xdr:colOff>
      <xdr:row>58</xdr:row>
      <xdr:rowOff>6119</xdr:rowOff>
    </xdr:to>
    <xdr:cxnSp macro="">
      <xdr:nvCxnSpPr>
        <xdr:cNvPr id="588" name="直線コネクタ 587"/>
        <xdr:cNvCxnSpPr/>
      </xdr:nvCxnSpPr>
      <xdr:spPr>
        <a:xfrm flipV="1">
          <a:off x="13703300" y="9940131"/>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9" name="フローチャート: 判断 588"/>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90" name="テキスト ボックス 589"/>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75989</xdr:rowOff>
    </xdr:from>
    <xdr:to>
      <xdr:col>71</xdr:col>
      <xdr:colOff>177800</xdr:colOff>
      <xdr:row>58</xdr:row>
      <xdr:rowOff>6119</xdr:rowOff>
    </xdr:to>
    <xdr:cxnSp macro="">
      <xdr:nvCxnSpPr>
        <xdr:cNvPr id="591" name="直線コネクタ 590"/>
        <xdr:cNvCxnSpPr/>
      </xdr:nvCxnSpPr>
      <xdr:spPr>
        <a:xfrm>
          <a:off x="12814300" y="9848639"/>
          <a:ext cx="889000" cy="10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2" name="フローチャート: 判断 591"/>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3" name="テキスト ボックス 592"/>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4" name="フローチャート: 判断 593"/>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5" name="テキスト ボックス 594"/>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20970</xdr:rowOff>
    </xdr:from>
    <xdr:to>
      <xdr:col>85</xdr:col>
      <xdr:colOff>177800</xdr:colOff>
      <xdr:row>57</xdr:row>
      <xdr:rowOff>122570</xdr:rowOff>
    </xdr:to>
    <xdr:sp macro="" textlink="">
      <xdr:nvSpPr>
        <xdr:cNvPr id="601" name="楕円 600"/>
        <xdr:cNvSpPr/>
      </xdr:nvSpPr>
      <xdr:spPr>
        <a:xfrm>
          <a:off x="16268700" y="97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170847</xdr:rowOff>
    </xdr:from>
    <xdr:ext cx="599010" cy="259045"/>
    <xdr:sp macro="" textlink="">
      <xdr:nvSpPr>
        <xdr:cNvPr id="602" name="教育費該当値テキスト"/>
        <xdr:cNvSpPr txBox="1"/>
      </xdr:nvSpPr>
      <xdr:spPr>
        <a:xfrm>
          <a:off x="16370300" y="977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41276</xdr:rowOff>
    </xdr:from>
    <xdr:to>
      <xdr:col>81</xdr:col>
      <xdr:colOff>101600</xdr:colOff>
      <xdr:row>57</xdr:row>
      <xdr:rowOff>142876</xdr:rowOff>
    </xdr:to>
    <xdr:sp macro="" textlink="">
      <xdr:nvSpPr>
        <xdr:cNvPr id="603" name="楕円 602"/>
        <xdr:cNvSpPr/>
      </xdr:nvSpPr>
      <xdr:spPr>
        <a:xfrm>
          <a:off x="15430500" y="98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159403</xdr:rowOff>
    </xdr:from>
    <xdr:ext cx="599010" cy="259045"/>
    <xdr:sp macro="" textlink="">
      <xdr:nvSpPr>
        <xdr:cNvPr id="604" name="テキスト ボックス 603"/>
        <xdr:cNvSpPr txBox="1"/>
      </xdr:nvSpPr>
      <xdr:spPr>
        <a:xfrm>
          <a:off x="15181795" y="958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116681</xdr:rowOff>
    </xdr:from>
    <xdr:to>
      <xdr:col>76</xdr:col>
      <xdr:colOff>165100</xdr:colOff>
      <xdr:row>58</xdr:row>
      <xdr:rowOff>46831</xdr:rowOff>
    </xdr:to>
    <xdr:sp macro="" textlink="">
      <xdr:nvSpPr>
        <xdr:cNvPr id="605" name="楕円 604"/>
        <xdr:cNvSpPr/>
      </xdr:nvSpPr>
      <xdr:spPr>
        <a:xfrm>
          <a:off x="14541500" y="98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37958</xdr:rowOff>
    </xdr:from>
    <xdr:ext cx="534377" cy="259045"/>
    <xdr:sp macro="" textlink="">
      <xdr:nvSpPr>
        <xdr:cNvPr id="606" name="テキスト ボックス 605"/>
        <xdr:cNvSpPr txBox="1"/>
      </xdr:nvSpPr>
      <xdr:spPr>
        <a:xfrm>
          <a:off x="14325111" y="99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126769</xdr:rowOff>
    </xdr:from>
    <xdr:to>
      <xdr:col>72</xdr:col>
      <xdr:colOff>38100</xdr:colOff>
      <xdr:row>58</xdr:row>
      <xdr:rowOff>56919</xdr:rowOff>
    </xdr:to>
    <xdr:sp macro="" textlink="">
      <xdr:nvSpPr>
        <xdr:cNvPr id="607" name="楕円 606"/>
        <xdr:cNvSpPr/>
      </xdr:nvSpPr>
      <xdr:spPr>
        <a:xfrm>
          <a:off x="13652500" y="98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48046</xdr:rowOff>
    </xdr:from>
    <xdr:ext cx="534377" cy="259045"/>
    <xdr:sp macro="" textlink="">
      <xdr:nvSpPr>
        <xdr:cNvPr id="608" name="テキスト ボックス 607"/>
        <xdr:cNvSpPr txBox="1"/>
      </xdr:nvSpPr>
      <xdr:spPr>
        <a:xfrm>
          <a:off x="13436111" y="99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25189</xdr:rowOff>
    </xdr:from>
    <xdr:to>
      <xdr:col>67</xdr:col>
      <xdr:colOff>101600</xdr:colOff>
      <xdr:row>57</xdr:row>
      <xdr:rowOff>126789</xdr:rowOff>
    </xdr:to>
    <xdr:sp macro="" textlink="">
      <xdr:nvSpPr>
        <xdr:cNvPr id="609" name="楕円 608"/>
        <xdr:cNvSpPr/>
      </xdr:nvSpPr>
      <xdr:spPr>
        <a:xfrm>
          <a:off x="12763500" y="97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143316</xdr:rowOff>
    </xdr:from>
    <xdr:ext cx="599010" cy="259045"/>
    <xdr:sp macro="" textlink="">
      <xdr:nvSpPr>
        <xdr:cNvPr id="610" name="テキスト ボックス 609"/>
        <xdr:cNvSpPr txBox="1"/>
      </xdr:nvSpPr>
      <xdr:spPr>
        <a:xfrm>
          <a:off x="12514795" y="957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4" name="直線コネクタ 633"/>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7" name="災害復旧費最大値テキスト"/>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8" name="直線コネクタ 637"/>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28511</xdr:rowOff>
    </xdr:from>
    <xdr:to>
      <xdr:col>85</xdr:col>
      <xdr:colOff>127000</xdr:colOff>
      <xdr:row>72</xdr:row>
      <xdr:rowOff>40170</xdr:rowOff>
    </xdr:to>
    <xdr:cxnSp macro="">
      <xdr:nvCxnSpPr>
        <xdr:cNvPr id="639" name="直線コネクタ 638"/>
        <xdr:cNvCxnSpPr/>
      </xdr:nvCxnSpPr>
      <xdr:spPr>
        <a:xfrm flipV="1">
          <a:off x="15481300" y="12030011"/>
          <a:ext cx="838200" cy="3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40" name="災害復旧費平均値テキスト"/>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1" name="フローチャート: 判断 640"/>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31166</xdr:rowOff>
    </xdr:from>
    <xdr:to>
      <xdr:col>81</xdr:col>
      <xdr:colOff>50800</xdr:colOff>
      <xdr:row>72</xdr:row>
      <xdr:rowOff>40170</xdr:rowOff>
    </xdr:to>
    <xdr:cxnSp macro="">
      <xdr:nvCxnSpPr>
        <xdr:cNvPr id="642" name="直線コネクタ 641"/>
        <xdr:cNvCxnSpPr/>
      </xdr:nvCxnSpPr>
      <xdr:spPr>
        <a:xfrm>
          <a:off x="14592300" y="12375566"/>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3" name="フローチャート: 判断 642"/>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4" name="テキスト ボックス 643"/>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31166</xdr:rowOff>
    </xdr:from>
    <xdr:to>
      <xdr:col>76</xdr:col>
      <xdr:colOff>114300</xdr:colOff>
      <xdr:row>78</xdr:row>
      <xdr:rowOff>52820</xdr:rowOff>
    </xdr:to>
    <xdr:cxnSp macro="">
      <xdr:nvCxnSpPr>
        <xdr:cNvPr id="645" name="直線コネクタ 644"/>
        <xdr:cNvCxnSpPr/>
      </xdr:nvCxnSpPr>
      <xdr:spPr>
        <a:xfrm flipV="1">
          <a:off x="13703300" y="12375566"/>
          <a:ext cx="889000" cy="105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6" name="フローチャート: 判断 645"/>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24109</xdr:rowOff>
    </xdr:from>
    <xdr:ext cx="534377" cy="259045"/>
    <xdr:sp macro="" textlink="">
      <xdr:nvSpPr>
        <xdr:cNvPr id="647" name="テキスト ボックス 646"/>
        <xdr:cNvSpPr txBox="1"/>
      </xdr:nvSpPr>
      <xdr:spPr>
        <a:xfrm>
          <a:off x="14325111" y="133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52820</xdr:rowOff>
    </xdr:from>
    <xdr:to>
      <xdr:col>71</xdr:col>
      <xdr:colOff>177800</xdr:colOff>
      <xdr:row>78</xdr:row>
      <xdr:rowOff>99733</xdr:rowOff>
    </xdr:to>
    <xdr:cxnSp macro="">
      <xdr:nvCxnSpPr>
        <xdr:cNvPr id="648" name="直線コネクタ 647"/>
        <xdr:cNvCxnSpPr/>
      </xdr:nvCxnSpPr>
      <xdr:spPr>
        <a:xfrm flipV="1">
          <a:off x="12814300" y="13425920"/>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9" name="フローチャート: 判断 648"/>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50" name="テキスト ボックス 649"/>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1" name="フローチャート: 判断 650"/>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2" name="テキスト ボックス 651"/>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149161</xdr:rowOff>
    </xdr:from>
    <xdr:to>
      <xdr:col>85</xdr:col>
      <xdr:colOff>177800</xdr:colOff>
      <xdr:row>70</xdr:row>
      <xdr:rowOff>79311</xdr:rowOff>
    </xdr:to>
    <xdr:sp macro="" textlink="">
      <xdr:nvSpPr>
        <xdr:cNvPr id="658" name="楕円 657"/>
        <xdr:cNvSpPr/>
      </xdr:nvSpPr>
      <xdr:spPr>
        <a:xfrm>
          <a:off x="16268700" y="119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102188</xdr:rowOff>
    </xdr:from>
    <xdr:ext cx="599010" cy="259045"/>
    <xdr:sp macro="" textlink="">
      <xdr:nvSpPr>
        <xdr:cNvPr id="659" name="災害復旧費該当値テキスト"/>
        <xdr:cNvSpPr txBox="1"/>
      </xdr:nvSpPr>
      <xdr:spPr>
        <a:xfrm>
          <a:off x="16370300" y="1193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160820</xdr:rowOff>
    </xdr:from>
    <xdr:to>
      <xdr:col>81</xdr:col>
      <xdr:colOff>101600</xdr:colOff>
      <xdr:row>72</xdr:row>
      <xdr:rowOff>90970</xdr:rowOff>
    </xdr:to>
    <xdr:sp macro="" textlink="">
      <xdr:nvSpPr>
        <xdr:cNvPr id="660" name="楕円 659"/>
        <xdr:cNvSpPr/>
      </xdr:nvSpPr>
      <xdr:spPr>
        <a:xfrm>
          <a:off x="15430500" y="123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107497</xdr:rowOff>
    </xdr:from>
    <xdr:ext cx="534377" cy="259045"/>
    <xdr:sp macro="" textlink="">
      <xdr:nvSpPr>
        <xdr:cNvPr id="661" name="テキスト ボックス 660"/>
        <xdr:cNvSpPr txBox="1"/>
      </xdr:nvSpPr>
      <xdr:spPr>
        <a:xfrm>
          <a:off x="15214111" y="1210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151816</xdr:rowOff>
    </xdr:from>
    <xdr:to>
      <xdr:col>76</xdr:col>
      <xdr:colOff>165100</xdr:colOff>
      <xdr:row>72</xdr:row>
      <xdr:rowOff>81966</xdr:rowOff>
    </xdr:to>
    <xdr:sp macro="" textlink="">
      <xdr:nvSpPr>
        <xdr:cNvPr id="662" name="楕円 661"/>
        <xdr:cNvSpPr/>
      </xdr:nvSpPr>
      <xdr:spPr>
        <a:xfrm>
          <a:off x="14541500" y="123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98493</xdr:rowOff>
    </xdr:from>
    <xdr:ext cx="534377" cy="259045"/>
    <xdr:sp macro="" textlink="">
      <xdr:nvSpPr>
        <xdr:cNvPr id="663" name="テキスト ボックス 662"/>
        <xdr:cNvSpPr txBox="1"/>
      </xdr:nvSpPr>
      <xdr:spPr>
        <a:xfrm>
          <a:off x="14325111" y="120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2020</xdr:rowOff>
    </xdr:from>
    <xdr:to>
      <xdr:col>72</xdr:col>
      <xdr:colOff>38100</xdr:colOff>
      <xdr:row>78</xdr:row>
      <xdr:rowOff>103620</xdr:rowOff>
    </xdr:to>
    <xdr:sp macro="" textlink="">
      <xdr:nvSpPr>
        <xdr:cNvPr id="664" name="楕円 663"/>
        <xdr:cNvSpPr/>
      </xdr:nvSpPr>
      <xdr:spPr>
        <a:xfrm>
          <a:off x="13652500" y="133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94747</xdr:rowOff>
    </xdr:from>
    <xdr:ext cx="534377" cy="259045"/>
    <xdr:sp macro="" textlink="">
      <xdr:nvSpPr>
        <xdr:cNvPr id="665" name="テキスト ボックス 664"/>
        <xdr:cNvSpPr txBox="1"/>
      </xdr:nvSpPr>
      <xdr:spPr>
        <a:xfrm>
          <a:off x="13436111" y="134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48933</xdr:rowOff>
    </xdr:from>
    <xdr:to>
      <xdr:col>67</xdr:col>
      <xdr:colOff>101600</xdr:colOff>
      <xdr:row>78</xdr:row>
      <xdr:rowOff>150533</xdr:rowOff>
    </xdr:to>
    <xdr:sp macro="" textlink="">
      <xdr:nvSpPr>
        <xdr:cNvPr id="666" name="楕円 665"/>
        <xdr:cNvSpPr/>
      </xdr:nvSpPr>
      <xdr:spPr>
        <a:xfrm>
          <a:off x="12763500" y="13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141660</xdr:rowOff>
    </xdr:from>
    <xdr:ext cx="469744" cy="259045"/>
    <xdr:sp macro="" textlink="">
      <xdr:nvSpPr>
        <xdr:cNvPr id="667" name="テキスト ボックス 666"/>
        <xdr:cNvSpPr txBox="1"/>
      </xdr:nvSpPr>
      <xdr:spPr>
        <a:xfrm>
          <a:off x="12579428" y="135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1" name="テキスト ボックス 68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1" name="直線コネクタ 690"/>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2"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3" name="直線コネクタ 692"/>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4"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5" name="直線コネクタ 694"/>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85883</xdr:rowOff>
    </xdr:from>
    <xdr:to>
      <xdr:col>85</xdr:col>
      <xdr:colOff>127000</xdr:colOff>
      <xdr:row>97</xdr:row>
      <xdr:rowOff>94937</xdr:rowOff>
    </xdr:to>
    <xdr:cxnSp macro="">
      <xdr:nvCxnSpPr>
        <xdr:cNvPr id="696" name="直線コネクタ 695"/>
        <xdr:cNvCxnSpPr/>
      </xdr:nvCxnSpPr>
      <xdr:spPr>
        <a:xfrm flipV="1">
          <a:off x="15481300" y="16716533"/>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7"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8" name="フローチャート: 判断 697"/>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83841</xdr:rowOff>
    </xdr:from>
    <xdr:to>
      <xdr:col>81</xdr:col>
      <xdr:colOff>50800</xdr:colOff>
      <xdr:row>97</xdr:row>
      <xdr:rowOff>94937</xdr:rowOff>
    </xdr:to>
    <xdr:cxnSp macro="">
      <xdr:nvCxnSpPr>
        <xdr:cNvPr id="699" name="直線コネクタ 698"/>
        <xdr:cNvCxnSpPr/>
      </xdr:nvCxnSpPr>
      <xdr:spPr>
        <a:xfrm>
          <a:off x="14592300" y="16714491"/>
          <a:ext cx="8890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700" name="フローチャート: 判断 699"/>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1" name="テキスト ボックス 700"/>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71859</xdr:rowOff>
    </xdr:from>
    <xdr:to>
      <xdr:col>76</xdr:col>
      <xdr:colOff>114300</xdr:colOff>
      <xdr:row>97</xdr:row>
      <xdr:rowOff>83841</xdr:rowOff>
    </xdr:to>
    <xdr:cxnSp macro="">
      <xdr:nvCxnSpPr>
        <xdr:cNvPr id="702" name="直線コネクタ 701"/>
        <xdr:cNvCxnSpPr/>
      </xdr:nvCxnSpPr>
      <xdr:spPr>
        <a:xfrm>
          <a:off x="13703300" y="16702509"/>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3" name="フローチャート: 判断 702"/>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4" name="テキスト ボックス 703"/>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71859</xdr:rowOff>
    </xdr:from>
    <xdr:to>
      <xdr:col>71</xdr:col>
      <xdr:colOff>177800</xdr:colOff>
      <xdr:row>97</xdr:row>
      <xdr:rowOff>78770</xdr:rowOff>
    </xdr:to>
    <xdr:cxnSp macro="">
      <xdr:nvCxnSpPr>
        <xdr:cNvPr id="705" name="直線コネクタ 704"/>
        <xdr:cNvCxnSpPr/>
      </xdr:nvCxnSpPr>
      <xdr:spPr>
        <a:xfrm flipV="1">
          <a:off x="12814300" y="16702509"/>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6" name="フローチャート: 判断 705"/>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7" name="テキスト ボックス 706"/>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8" name="フローチャート: 判断 707"/>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9" name="テキスト ボックス 708"/>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35083</xdr:rowOff>
    </xdr:from>
    <xdr:to>
      <xdr:col>85</xdr:col>
      <xdr:colOff>177800</xdr:colOff>
      <xdr:row>97</xdr:row>
      <xdr:rowOff>136683</xdr:rowOff>
    </xdr:to>
    <xdr:sp macro="" textlink="">
      <xdr:nvSpPr>
        <xdr:cNvPr id="715" name="楕円 714"/>
        <xdr:cNvSpPr/>
      </xdr:nvSpPr>
      <xdr:spPr>
        <a:xfrm>
          <a:off x="16268700" y="166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13510</xdr:rowOff>
    </xdr:from>
    <xdr:ext cx="534377" cy="259045"/>
    <xdr:sp macro="" textlink="">
      <xdr:nvSpPr>
        <xdr:cNvPr id="716" name="公債費該当値テキスト"/>
        <xdr:cNvSpPr txBox="1"/>
      </xdr:nvSpPr>
      <xdr:spPr>
        <a:xfrm>
          <a:off x="16370300" y="166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44137</xdr:rowOff>
    </xdr:from>
    <xdr:to>
      <xdr:col>81</xdr:col>
      <xdr:colOff>101600</xdr:colOff>
      <xdr:row>97</xdr:row>
      <xdr:rowOff>145737</xdr:rowOff>
    </xdr:to>
    <xdr:sp macro="" textlink="">
      <xdr:nvSpPr>
        <xdr:cNvPr id="717" name="楕円 716"/>
        <xdr:cNvSpPr/>
      </xdr:nvSpPr>
      <xdr:spPr>
        <a:xfrm>
          <a:off x="15430500" y="166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136864</xdr:rowOff>
    </xdr:from>
    <xdr:ext cx="534377" cy="259045"/>
    <xdr:sp macro="" textlink="">
      <xdr:nvSpPr>
        <xdr:cNvPr id="718" name="テキスト ボックス 717"/>
        <xdr:cNvSpPr txBox="1"/>
      </xdr:nvSpPr>
      <xdr:spPr>
        <a:xfrm>
          <a:off x="15214111" y="167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33041</xdr:rowOff>
    </xdr:from>
    <xdr:to>
      <xdr:col>76</xdr:col>
      <xdr:colOff>165100</xdr:colOff>
      <xdr:row>97</xdr:row>
      <xdr:rowOff>134641</xdr:rowOff>
    </xdr:to>
    <xdr:sp macro="" textlink="">
      <xdr:nvSpPr>
        <xdr:cNvPr id="719" name="楕円 718"/>
        <xdr:cNvSpPr/>
      </xdr:nvSpPr>
      <xdr:spPr>
        <a:xfrm>
          <a:off x="14541500" y="166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125768</xdr:rowOff>
    </xdr:from>
    <xdr:ext cx="534377" cy="259045"/>
    <xdr:sp macro="" textlink="">
      <xdr:nvSpPr>
        <xdr:cNvPr id="720" name="テキスト ボックス 719"/>
        <xdr:cNvSpPr txBox="1"/>
      </xdr:nvSpPr>
      <xdr:spPr>
        <a:xfrm>
          <a:off x="14325111" y="1675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21059</xdr:rowOff>
    </xdr:from>
    <xdr:to>
      <xdr:col>72</xdr:col>
      <xdr:colOff>38100</xdr:colOff>
      <xdr:row>97</xdr:row>
      <xdr:rowOff>122659</xdr:rowOff>
    </xdr:to>
    <xdr:sp macro="" textlink="">
      <xdr:nvSpPr>
        <xdr:cNvPr id="721" name="楕円 720"/>
        <xdr:cNvSpPr/>
      </xdr:nvSpPr>
      <xdr:spPr>
        <a:xfrm>
          <a:off x="13652500" y="166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113786</xdr:rowOff>
    </xdr:from>
    <xdr:ext cx="534377" cy="259045"/>
    <xdr:sp macro="" textlink="">
      <xdr:nvSpPr>
        <xdr:cNvPr id="722" name="テキスト ボックス 721"/>
        <xdr:cNvSpPr txBox="1"/>
      </xdr:nvSpPr>
      <xdr:spPr>
        <a:xfrm>
          <a:off x="13436111" y="167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27970</xdr:rowOff>
    </xdr:from>
    <xdr:to>
      <xdr:col>67</xdr:col>
      <xdr:colOff>101600</xdr:colOff>
      <xdr:row>97</xdr:row>
      <xdr:rowOff>129570</xdr:rowOff>
    </xdr:to>
    <xdr:sp macro="" textlink="">
      <xdr:nvSpPr>
        <xdr:cNvPr id="723" name="楕円 722"/>
        <xdr:cNvSpPr/>
      </xdr:nvSpPr>
      <xdr:spPr>
        <a:xfrm>
          <a:off x="12763500" y="16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120697</xdr:rowOff>
    </xdr:from>
    <xdr:ext cx="534377" cy="259045"/>
    <xdr:sp macro="" textlink="">
      <xdr:nvSpPr>
        <xdr:cNvPr id="724" name="テキスト ボックス 723"/>
        <xdr:cNvSpPr txBox="1"/>
      </xdr:nvSpPr>
      <xdr:spPr>
        <a:xfrm>
          <a:off x="12547111" y="167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8" name="テキスト ボックス 73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6" name="直線コネクタ 745"/>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7"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9"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50" name="直線コネクタ 749"/>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2"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3" name="フローチャート: 判断 752"/>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5" name="フローチャート: 判断 754"/>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6" name="テキスト ボックス 755"/>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8" name="フローチャート: 判断 757"/>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9" name="テキスト ボックス 758"/>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1" name="フローチャート: 判断 760"/>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2" name="テキスト ボックス 761"/>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3" name="フローチャート: 判断 762"/>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4" name="テキスト ボックス 763"/>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1"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については、令和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年災における災害廃棄物処理委託の終了により減となっている。</a:t>
          </a:r>
          <a:r>
            <a:rPr kumimoji="1" lang="ja-JP" altLang="ja-JP" sz="1100">
              <a:solidFill>
                <a:schemeClr val="dk1"/>
              </a:solidFill>
              <a:effectLst/>
              <a:latin typeface="+mn-lt"/>
              <a:ea typeface="+mn-ea"/>
              <a:cs typeface="+mn-cs"/>
            </a:rPr>
            <a:t>災害復旧費については、令和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月豪雨災害に係る公共土木施設、農林水産施設の災害復旧事業により</a:t>
          </a:r>
          <a:r>
            <a:rPr kumimoji="1" lang="ja-JP" altLang="en-US" sz="1100">
              <a:solidFill>
                <a:schemeClr val="dk1"/>
              </a:solidFill>
              <a:effectLst/>
              <a:latin typeface="+mn-lt"/>
              <a:ea typeface="+mn-ea"/>
              <a:cs typeface="+mn-cs"/>
            </a:rPr>
            <a:t>依然として高い水準となっている。</a:t>
          </a:r>
          <a:r>
            <a:rPr kumimoji="1" lang="ja-JP" altLang="ja-JP" sz="1100">
              <a:solidFill>
                <a:schemeClr val="dk1"/>
              </a:solidFill>
              <a:effectLst/>
              <a:latin typeface="+mn-lt"/>
              <a:ea typeface="+mn-ea"/>
              <a:cs typeface="+mn-cs"/>
            </a:rPr>
            <a:t>民生費については、子育て世帯や非課税世帯に対する給付金事業</a:t>
          </a:r>
          <a:r>
            <a:rPr kumimoji="1" lang="ja-JP" altLang="en-US" sz="1100">
              <a:solidFill>
                <a:schemeClr val="dk1"/>
              </a:solidFill>
              <a:effectLst/>
              <a:latin typeface="+mn-lt"/>
              <a:ea typeface="+mn-ea"/>
              <a:cs typeface="+mn-cs"/>
            </a:rPr>
            <a:t>の終了により減となっており</a:t>
          </a:r>
          <a:r>
            <a:rPr kumimoji="1" lang="ja-JP" altLang="ja-JP" sz="1100">
              <a:solidFill>
                <a:schemeClr val="dk1"/>
              </a:solidFill>
              <a:effectLst/>
              <a:latin typeface="+mn-lt"/>
              <a:ea typeface="+mn-ea"/>
              <a:cs typeface="+mn-cs"/>
            </a:rPr>
            <a:t>、消防費については、防災行政無線デジタル化整備事業により</a:t>
          </a:r>
          <a:r>
            <a:rPr kumimoji="1" lang="ja-JP" altLang="en-US" sz="1100">
              <a:solidFill>
                <a:schemeClr val="dk1"/>
              </a:solidFill>
              <a:effectLst/>
              <a:latin typeface="+mn-lt"/>
              <a:ea typeface="+mn-ea"/>
              <a:cs typeface="+mn-cs"/>
            </a:rPr>
            <a:t>減となっているものの高い水準となっている。農林水産業費・商工費の増については、物価高騰・原油価格高騰にともなう支援事業による増となっている。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通年の財政運営を柔軟に実施するため、標準財政規模比で概ね</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％以上を目指し積立。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翌年度の財政運営を柔軟に実施するため、毎年</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％の範囲内を目途とし決算見込を実施しているが、繰越事業における災害復旧事業の進捗が思わしくなく、歳入が過大となっている。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災害復旧等に対応するための財政調整基金の取り崩しを行なったことから、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連結実質赤字比率については、全ての会計において黒字となっているため赤字は発生していない。</a:t>
          </a:r>
          <a:endParaRPr lang="ja-JP" altLang="ja-JP" sz="1400">
            <a:effectLst/>
          </a:endParaRPr>
        </a:p>
        <a:p>
          <a:r>
            <a:rPr kumimoji="1" lang="ja-JP" altLang="ja-JP" sz="1100">
              <a:solidFill>
                <a:schemeClr val="dk1"/>
              </a:solidFill>
              <a:effectLst/>
              <a:latin typeface="+mn-lt"/>
              <a:ea typeface="+mn-ea"/>
              <a:cs typeface="+mn-cs"/>
            </a:rPr>
            <a:t>　国民健康保険特別会計においては、繰出基準外の繰り出しを行わないよう、引き続き給付見込等を分析し必要な措置を講じる必要がある。</a:t>
          </a:r>
          <a:endParaRPr lang="ja-JP" altLang="ja-JP" sz="1400">
            <a:effectLst/>
          </a:endParaRPr>
        </a:p>
        <a:p>
          <a:r>
            <a:rPr kumimoji="1" lang="ja-JP" altLang="ja-JP" sz="1100">
              <a:solidFill>
                <a:schemeClr val="dk1"/>
              </a:solidFill>
              <a:effectLst/>
              <a:latin typeface="+mn-lt"/>
              <a:ea typeface="+mn-ea"/>
              <a:cs typeface="+mn-cs"/>
            </a:rPr>
            <a:t>　介護保険特別会計については、繰出基準の範囲内で財政運営を行なっており、安定的な運営を図っている。</a:t>
          </a:r>
          <a:endParaRPr lang="ja-JP" altLang="ja-JP" sz="1400">
            <a:effectLst/>
          </a:endParaRPr>
        </a:p>
        <a:p>
          <a:r>
            <a:rPr kumimoji="1" lang="ja-JP" altLang="ja-JP" sz="1100">
              <a:solidFill>
                <a:schemeClr val="dk1"/>
              </a:solidFill>
              <a:effectLst/>
              <a:latin typeface="+mn-lt"/>
              <a:ea typeface="+mn-ea"/>
              <a:cs typeface="+mn-cs"/>
            </a:rPr>
            <a:t>　飯田高原診療所特別会計については、医師の報酬が大きなウェイトを占めており、将来的に一般会計からの繰入れ額の増額も必要となる見込みであるが、へき地診療における医師確保の観点からやむを得ないものと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9529065</v>
      </c>
      <c r="BO4" s="371"/>
      <c r="BP4" s="371"/>
      <c r="BQ4" s="371"/>
      <c r="BR4" s="371"/>
      <c r="BS4" s="371"/>
      <c r="BT4" s="371"/>
      <c r="BU4" s="372"/>
      <c r="BV4" s="370">
        <v>9638369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16</v>
      </c>
      <c r="CU4" s="377"/>
      <c r="CV4" s="377"/>
      <c r="CW4" s="377"/>
      <c r="CX4" s="377"/>
      <c r="CY4" s="377"/>
      <c r="CZ4" s="377"/>
      <c r="DA4" s="378"/>
      <c r="DB4" s="376">
        <v>14.2</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8648472</v>
      </c>
      <c r="BO5" s="408"/>
      <c r="BP5" s="408"/>
      <c r="BQ5" s="408"/>
      <c r="BR5" s="408"/>
      <c r="BS5" s="408"/>
      <c r="BT5" s="408"/>
      <c r="BU5" s="409"/>
      <c r="BV5" s="407">
        <v>8703500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84.5</v>
      </c>
      <c r="CU5" s="405"/>
      <c r="CV5" s="405"/>
      <c r="CW5" s="405"/>
      <c r="CX5" s="405"/>
      <c r="CY5" s="405"/>
      <c r="CZ5" s="405"/>
      <c r="DA5" s="406"/>
      <c r="DB5" s="404">
        <v>82.2</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880593</v>
      </c>
      <c r="BO6" s="408"/>
      <c r="BP6" s="408"/>
      <c r="BQ6" s="408"/>
      <c r="BR6" s="408"/>
      <c r="BS6" s="408"/>
      <c r="BT6" s="408"/>
      <c r="BU6" s="409"/>
      <c r="BV6" s="407">
        <v>934869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85.4</v>
      </c>
      <c r="CU6" s="445"/>
      <c r="CV6" s="445"/>
      <c r="CW6" s="445"/>
      <c r="CX6" s="445"/>
      <c r="CY6" s="445"/>
      <c r="CZ6" s="445"/>
      <c r="DA6" s="446"/>
      <c r="DB6" s="444">
        <v>84.5</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192124</v>
      </c>
      <c r="BO7" s="408"/>
      <c r="BP7" s="408"/>
      <c r="BQ7" s="408"/>
      <c r="BR7" s="408"/>
      <c r="BS7" s="408"/>
      <c r="BT7" s="408"/>
      <c r="BU7" s="409"/>
      <c r="BV7" s="407">
        <v>304183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4303251</v>
      </c>
      <c r="CU7" s="408"/>
      <c r="CV7" s="408"/>
      <c r="CW7" s="408"/>
      <c r="CX7" s="408"/>
      <c r="CY7" s="408"/>
      <c r="CZ7" s="408"/>
      <c r="DA7" s="409"/>
      <c r="DB7" s="407">
        <v>4432023</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688469</v>
      </c>
      <c r="BO8" s="408"/>
      <c r="BP8" s="408"/>
      <c r="BQ8" s="408"/>
      <c r="BR8" s="408"/>
      <c r="BS8" s="408"/>
      <c r="BT8" s="408"/>
      <c r="BU8" s="409"/>
      <c r="BV8" s="407">
        <v>630686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0.34</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8541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57783</v>
      </c>
      <c r="BO9" s="408"/>
      <c r="BP9" s="408"/>
      <c r="BQ9" s="408"/>
      <c r="BR9" s="408"/>
      <c r="BS9" s="408"/>
      <c r="BT9" s="408"/>
      <c r="BU9" s="409"/>
      <c r="BV9" s="407">
        <v>116912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11.3</v>
      </c>
      <c r="CU9" s="405"/>
      <c r="CV9" s="405"/>
      <c r="CW9" s="405"/>
      <c r="CX9" s="405"/>
      <c r="CY9" s="405"/>
      <c r="CZ9" s="405"/>
      <c r="DA9" s="406"/>
      <c r="DB9" s="404">
        <v>11.6</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9645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1465</v>
      </c>
      <c r="BO10" s="408"/>
      <c r="BP10" s="408"/>
      <c r="BQ10" s="408"/>
      <c r="BR10" s="408"/>
      <c r="BS10" s="408"/>
      <c r="BT10" s="408"/>
      <c r="BU10" s="409"/>
      <c r="BV10" s="407">
        <v>1249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971</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8729</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96</v>
      </c>
      <c r="AV12" s="440"/>
      <c r="AW12" s="440"/>
      <c r="AX12" s="440"/>
      <c r="AY12" s="441" t="s">
        <v>139</v>
      </c>
      <c r="AZ12" s="442"/>
      <c r="BA12" s="442"/>
      <c r="BB12" s="442"/>
      <c r="BC12" s="442"/>
      <c r="BD12" s="442"/>
      <c r="BE12" s="442"/>
      <c r="BF12" s="442"/>
      <c r="BG12" s="442"/>
      <c r="BH12" s="442"/>
      <c r="BI12" s="442"/>
      <c r="BJ12" s="442"/>
      <c r="BK12" s="442"/>
      <c r="BL12" s="442"/>
      <c r="BM12" s="443"/>
      <c r="BN12" s="407">
        <v>270000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132</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8582</v>
      </c>
      <c r="S13" s="492"/>
      <c r="T13" s="492"/>
      <c r="U13" s="492"/>
      <c r="V13" s="493"/>
      <c r="W13" s="423" t="s">
        <v>142</v>
      </c>
      <c r="X13" s="424"/>
      <c r="Y13" s="424"/>
      <c r="Z13" s="424"/>
      <c r="AA13" s="424"/>
      <c r="AB13" s="414"/>
      <c r="AC13" s="458">
        <v>1197</v>
      </c>
      <c r="AD13" s="459"/>
      <c r="AE13" s="459"/>
      <c r="AF13" s="459"/>
      <c r="AG13" s="501"/>
      <c r="AH13" s="458">
        <v>1304</v>
      </c>
      <c r="AI13" s="459"/>
      <c r="AJ13" s="459"/>
      <c r="AK13" s="459"/>
      <c r="AL13" s="460"/>
      <c r="AM13" s="436" t="s">
        <v>143</v>
      </c>
      <c r="AN13" s="437"/>
      <c r="AO13" s="437"/>
      <c r="AP13" s="437"/>
      <c r="AQ13" s="437"/>
      <c r="AR13" s="437"/>
      <c r="AS13" s="437"/>
      <c r="AT13" s="438"/>
      <c r="AU13" s="439" t="s">
        <v>123</v>
      </c>
      <c r="AV13" s="440"/>
      <c r="AW13" s="440"/>
      <c r="AX13" s="440"/>
      <c r="AY13" s="441" t="s">
        <v>144</v>
      </c>
      <c r="AZ13" s="442"/>
      <c r="BA13" s="442"/>
      <c r="BB13" s="442"/>
      <c r="BC13" s="442"/>
      <c r="BD13" s="442"/>
      <c r="BE13" s="442"/>
      <c r="BF13" s="442"/>
      <c r="BG13" s="442"/>
      <c r="BH13" s="442"/>
      <c r="BI13" s="442"/>
      <c r="BJ13" s="442"/>
      <c r="BK13" s="442"/>
      <c r="BL13" s="442"/>
      <c r="BM13" s="443"/>
      <c r="BN13" s="407">
        <v>-209781</v>
      </c>
      <c r="BO13" s="408"/>
      <c r="BP13" s="408"/>
      <c r="BQ13" s="408"/>
      <c r="BR13" s="408"/>
      <c r="BS13" s="408"/>
      <c r="BT13" s="408"/>
      <c r="BU13" s="409"/>
      <c r="BV13" s="407">
        <v>118161</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4.7</v>
      </c>
      <c r="CU13" s="405"/>
      <c r="CV13" s="405"/>
      <c r="CW13" s="405"/>
      <c r="CX13" s="405"/>
      <c r="CY13" s="405"/>
      <c r="CZ13" s="405"/>
      <c r="DA13" s="406"/>
      <c r="DB13" s="404">
        <v>5.0999999999999996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8916</v>
      </c>
      <c r="S14" s="492"/>
      <c r="T14" s="492"/>
      <c r="U14" s="492"/>
      <c r="V14" s="493"/>
      <c r="W14" s="397"/>
      <c r="X14" s="398"/>
      <c r="Y14" s="398"/>
      <c r="Z14" s="398"/>
      <c r="AA14" s="398"/>
      <c r="AB14" s="387"/>
      <c r="AC14" s="494">
        <v>26.9</v>
      </c>
      <c r="AD14" s="495"/>
      <c r="AE14" s="495"/>
      <c r="AF14" s="495"/>
      <c r="AG14" s="496"/>
      <c r="AH14" s="494">
        <v>26.4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148</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149</v>
      </c>
      <c r="N15" s="499"/>
      <c r="O15" s="499"/>
      <c r="P15" s="499"/>
      <c r="Q15" s="500"/>
      <c r="R15" s="491">
        <v>8812</v>
      </c>
      <c r="S15" s="492"/>
      <c r="T15" s="492"/>
      <c r="U15" s="492"/>
      <c r="V15" s="493"/>
      <c r="W15" s="423" t="s">
        <v>150</v>
      </c>
      <c r="X15" s="424"/>
      <c r="Y15" s="424"/>
      <c r="Z15" s="424"/>
      <c r="AA15" s="424"/>
      <c r="AB15" s="414"/>
      <c r="AC15" s="458">
        <v>805</v>
      </c>
      <c r="AD15" s="459"/>
      <c r="AE15" s="459"/>
      <c r="AF15" s="459"/>
      <c r="AG15" s="501"/>
      <c r="AH15" s="458">
        <v>912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1267919</v>
      </c>
      <c r="BO15" s="371"/>
      <c r="BP15" s="371"/>
      <c r="BQ15" s="371"/>
      <c r="BR15" s="371"/>
      <c r="BS15" s="371"/>
      <c r="BT15" s="371"/>
      <c r="BU15" s="372"/>
      <c r="BV15" s="370">
        <v>1249048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18.100000000000001</v>
      </c>
      <c r="AD16" s="495"/>
      <c r="AE16" s="495"/>
      <c r="AF16" s="495"/>
      <c r="AG16" s="496"/>
      <c r="AH16" s="494">
        <v>18.5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3935140</v>
      </c>
      <c r="BO16" s="408"/>
      <c r="BP16" s="408"/>
      <c r="BQ16" s="408"/>
      <c r="BR16" s="408"/>
      <c r="BS16" s="408"/>
      <c r="BT16" s="408"/>
      <c r="BU16" s="409"/>
      <c r="BV16" s="407">
        <v>3938725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2443</v>
      </c>
      <c r="AD17" s="459"/>
      <c r="AE17" s="459"/>
      <c r="AF17" s="459"/>
      <c r="AG17" s="501"/>
      <c r="AH17" s="458">
        <v>2727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1587565</v>
      </c>
      <c r="BO17" s="408"/>
      <c r="BP17" s="408"/>
      <c r="BQ17" s="408"/>
      <c r="BR17" s="408"/>
      <c r="BS17" s="408"/>
      <c r="BT17" s="408"/>
      <c r="BU17" s="409"/>
      <c r="BV17" s="407">
        <v>1566094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271.37</v>
      </c>
      <c r="M18" s="531"/>
      <c r="N18" s="531"/>
      <c r="O18" s="531"/>
      <c r="P18" s="531"/>
      <c r="Q18" s="531"/>
      <c r="R18" s="532"/>
      <c r="S18" s="532"/>
      <c r="T18" s="532"/>
      <c r="U18" s="532"/>
      <c r="V18" s="533"/>
      <c r="W18" s="425"/>
      <c r="X18" s="426"/>
      <c r="Y18" s="426"/>
      <c r="Z18" s="426"/>
      <c r="AA18" s="426"/>
      <c r="AB18" s="417"/>
      <c r="AC18" s="534">
        <v>55</v>
      </c>
      <c r="AD18" s="535"/>
      <c r="AE18" s="535"/>
      <c r="AF18" s="535"/>
      <c r="AG18" s="536"/>
      <c r="AH18" s="534">
        <v>55.2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3799473</v>
      </c>
      <c r="BO18" s="408"/>
      <c r="BP18" s="408"/>
      <c r="BQ18" s="408"/>
      <c r="BR18" s="408"/>
      <c r="BS18" s="408"/>
      <c r="BT18" s="408"/>
      <c r="BU18" s="409"/>
      <c r="BV18" s="407">
        <v>3772506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31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5991097</v>
      </c>
      <c r="BO19" s="408"/>
      <c r="BP19" s="408"/>
      <c r="BQ19" s="408"/>
      <c r="BR19" s="408"/>
      <c r="BS19" s="408"/>
      <c r="BT19" s="408"/>
      <c r="BU19" s="409"/>
      <c r="BV19" s="407">
        <v>5761953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3329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5060234</v>
      </c>
      <c r="BO22" s="371"/>
      <c r="BP22" s="371"/>
      <c r="BQ22" s="371"/>
      <c r="BR22" s="371"/>
      <c r="BS22" s="371"/>
      <c r="BT22" s="371"/>
      <c r="BU22" s="372"/>
      <c r="BV22" s="370">
        <v>5430678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4889846</v>
      </c>
      <c r="BO23" s="408"/>
      <c r="BP23" s="408"/>
      <c r="BQ23" s="408"/>
      <c r="BR23" s="408"/>
      <c r="BS23" s="408"/>
      <c r="BT23" s="408"/>
      <c r="BU23" s="409"/>
      <c r="BV23" s="407">
        <v>5232303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7200</v>
      </c>
      <c r="R24" s="459"/>
      <c r="S24" s="459"/>
      <c r="T24" s="459"/>
      <c r="U24" s="459"/>
      <c r="V24" s="501"/>
      <c r="W24" s="553"/>
      <c r="X24" s="554"/>
      <c r="Y24" s="555"/>
      <c r="Z24" s="457" t="s">
        <v>175</v>
      </c>
      <c r="AA24" s="437"/>
      <c r="AB24" s="437"/>
      <c r="AC24" s="437"/>
      <c r="AD24" s="437"/>
      <c r="AE24" s="437"/>
      <c r="AF24" s="437"/>
      <c r="AG24" s="438"/>
      <c r="AH24" s="458">
        <v>129</v>
      </c>
      <c r="AI24" s="459"/>
      <c r="AJ24" s="459"/>
      <c r="AK24" s="459"/>
      <c r="AL24" s="501"/>
      <c r="AM24" s="458">
        <v>383259</v>
      </c>
      <c r="AN24" s="459"/>
      <c r="AO24" s="459"/>
      <c r="AP24" s="459"/>
      <c r="AQ24" s="459"/>
      <c r="AR24" s="501"/>
      <c r="AS24" s="458">
        <v>2971</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3027680</v>
      </c>
      <c r="BO24" s="408"/>
      <c r="BP24" s="408"/>
      <c r="BQ24" s="408"/>
      <c r="BR24" s="408"/>
      <c r="BS24" s="408"/>
      <c r="BT24" s="408"/>
      <c r="BU24" s="409"/>
      <c r="BV24" s="407">
        <v>3208800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1</v>
      </c>
      <c r="M25" s="459"/>
      <c r="N25" s="459"/>
      <c r="O25" s="459"/>
      <c r="P25" s="501"/>
      <c r="Q25" s="458">
        <v>5850</v>
      </c>
      <c r="R25" s="459"/>
      <c r="S25" s="459"/>
      <c r="T25" s="459"/>
      <c r="U25" s="459"/>
      <c r="V25" s="501"/>
      <c r="W25" s="553"/>
      <c r="X25" s="554"/>
      <c r="Y25" s="555"/>
      <c r="Z25" s="457" t="s">
        <v>178</v>
      </c>
      <c r="AA25" s="437"/>
      <c r="AB25" s="437"/>
      <c r="AC25" s="437"/>
      <c r="AD25" s="437"/>
      <c r="AE25" s="437"/>
      <c r="AF25" s="437"/>
      <c r="AG25" s="438"/>
      <c r="AH25" s="458" t="s">
        <v>132</v>
      </c>
      <c r="AI25" s="459"/>
      <c r="AJ25" s="459"/>
      <c r="AK25" s="459"/>
      <c r="AL25" s="501"/>
      <c r="AM25" s="458" t="s">
        <v>132</v>
      </c>
      <c r="AN25" s="459"/>
      <c r="AO25" s="459"/>
      <c r="AP25" s="459"/>
      <c r="AQ25" s="459"/>
      <c r="AR25" s="501"/>
      <c r="AS25" s="458" t="s">
        <v>132</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2061544</v>
      </c>
      <c r="BO25" s="371"/>
      <c r="BP25" s="371"/>
      <c r="BQ25" s="371"/>
      <c r="BR25" s="371"/>
      <c r="BS25" s="371"/>
      <c r="BT25" s="371"/>
      <c r="BU25" s="372"/>
      <c r="BV25" s="370">
        <v>1492955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5430</v>
      </c>
      <c r="R26" s="459"/>
      <c r="S26" s="459"/>
      <c r="T26" s="459"/>
      <c r="U26" s="459"/>
      <c r="V26" s="501"/>
      <c r="W26" s="553"/>
      <c r="X26" s="554"/>
      <c r="Y26" s="555"/>
      <c r="Z26" s="457" t="s">
        <v>181</v>
      </c>
      <c r="AA26" s="559"/>
      <c r="AB26" s="559"/>
      <c r="AC26" s="559"/>
      <c r="AD26" s="559"/>
      <c r="AE26" s="559"/>
      <c r="AF26" s="559"/>
      <c r="AG26" s="560"/>
      <c r="AH26" s="458">
        <v>3</v>
      </c>
      <c r="AI26" s="459"/>
      <c r="AJ26" s="459"/>
      <c r="AK26" s="459"/>
      <c r="AL26" s="501"/>
      <c r="AM26" s="458">
        <v>10482</v>
      </c>
      <c r="AN26" s="459"/>
      <c r="AO26" s="459"/>
      <c r="AP26" s="459"/>
      <c r="AQ26" s="459"/>
      <c r="AR26" s="501"/>
      <c r="AS26" s="458">
        <v>3494</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3010</v>
      </c>
      <c r="R27" s="459"/>
      <c r="S27" s="459"/>
      <c r="T27" s="459"/>
      <c r="U27" s="459"/>
      <c r="V27" s="501"/>
      <c r="W27" s="553"/>
      <c r="X27" s="554"/>
      <c r="Y27" s="555"/>
      <c r="Z27" s="457" t="s">
        <v>184</v>
      </c>
      <c r="AA27" s="437"/>
      <c r="AB27" s="437"/>
      <c r="AC27" s="437"/>
      <c r="AD27" s="437"/>
      <c r="AE27" s="437"/>
      <c r="AF27" s="437"/>
      <c r="AG27" s="438"/>
      <c r="AH27" s="458">
        <v>13</v>
      </c>
      <c r="AI27" s="459"/>
      <c r="AJ27" s="459"/>
      <c r="AK27" s="459"/>
      <c r="AL27" s="501"/>
      <c r="AM27" s="458">
        <v>34753</v>
      </c>
      <c r="AN27" s="459"/>
      <c r="AO27" s="459"/>
      <c r="AP27" s="459"/>
      <c r="AQ27" s="459"/>
      <c r="AR27" s="501"/>
      <c r="AS27" s="458">
        <v>2673</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140902</v>
      </c>
      <c r="BO27" s="527"/>
      <c r="BP27" s="527"/>
      <c r="BQ27" s="527"/>
      <c r="BR27" s="527"/>
      <c r="BS27" s="527"/>
      <c r="BT27" s="527"/>
      <c r="BU27" s="528"/>
      <c r="BV27" s="526">
        <v>140784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2600</v>
      </c>
      <c r="R28" s="459"/>
      <c r="S28" s="459"/>
      <c r="T28" s="459"/>
      <c r="U28" s="459"/>
      <c r="V28" s="501"/>
      <c r="W28" s="553"/>
      <c r="X28" s="554"/>
      <c r="Y28" s="555"/>
      <c r="Z28" s="457" t="s">
        <v>187</v>
      </c>
      <c r="AA28" s="437"/>
      <c r="AB28" s="437"/>
      <c r="AC28" s="437"/>
      <c r="AD28" s="437"/>
      <c r="AE28" s="437"/>
      <c r="AF28" s="437"/>
      <c r="AG28" s="438"/>
      <c r="AH28" s="458" t="s">
        <v>148</v>
      </c>
      <c r="AI28" s="459"/>
      <c r="AJ28" s="459"/>
      <c r="AK28" s="459"/>
      <c r="AL28" s="501"/>
      <c r="AM28" s="458" t="s">
        <v>148</v>
      </c>
      <c r="AN28" s="459"/>
      <c r="AO28" s="459"/>
      <c r="AP28" s="459"/>
      <c r="AQ28" s="459"/>
      <c r="AR28" s="501"/>
      <c r="AS28" s="458" t="s">
        <v>132</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1337913</v>
      </c>
      <c r="BO28" s="371"/>
      <c r="BP28" s="371"/>
      <c r="BQ28" s="371"/>
      <c r="BR28" s="371"/>
      <c r="BS28" s="371"/>
      <c r="BT28" s="371"/>
      <c r="BU28" s="372"/>
      <c r="BV28" s="370">
        <v>1291448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10</v>
      </c>
      <c r="M29" s="459"/>
      <c r="N29" s="459"/>
      <c r="O29" s="459"/>
      <c r="P29" s="501"/>
      <c r="Q29" s="458">
        <v>2500</v>
      </c>
      <c r="R29" s="459"/>
      <c r="S29" s="459"/>
      <c r="T29" s="459"/>
      <c r="U29" s="459"/>
      <c r="V29" s="501"/>
      <c r="W29" s="556"/>
      <c r="X29" s="557"/>
      <c r="Y29" s="558"/>
      <c r="Z29" s="457" t="s">
        <v>190</v>
      </c>
      <c r="AA29" s="437"/>
      <c r="AB29" s="437"/>
      <c r="AC29" s="437"/>
      <c r="AD29" s="437"/>
      <c r="AE29" s="437"/>
      <c r="AF29" s="437"/>
      <c r="AG29" s="438"/>
      <c r="AH29" s="458">
        <v>142</v>
      </c>
      <c r="AI29" s="459"/>
      <c r="AJ29" s="459"/>
      <c r="AK29" s="459"/>
      <c r="AL29" s="501"/>
      <c r="AM29" s="458">
        <v>418012</v>
      </c>
      <c r="AN29" s="459"/>
      <c r="AO29" s="459"/>
      <c r="AP29" s="459"/>
      <c r="AQ29" s="459"/>
      <c r="AR29" s="501"/>
      <c r="AS29" s="458">
        <v>2944</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1104812</v>
      </c>
      <c r="BO29" s="408"/>
      <c r="BP29" s="408"/>
      <c r="BQ29" s="408"/>
      <c r="BR29" s="408"/>
      <c r="BS29" s="408"/>
      <c r="BT29" s="408"/>
      <c r="BU29" s="409"/>
      <c r="BV29" s="407">
        <v>1103884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4109343</v>
      </c>
      <c r="BO30" s="527"/>
      <c r="BP30" s="527"/>
      <c r="BQ30" s="527"/>
      <c r="BR30" s="527"/>
      <c r="BS30" s="527"/>
      <c r="BT30" s="527"/>
      <c r="BU30" s="528"/>
      <c r="BV30" s="526">
        <v>3825584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水道特別会計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大分県退職手当組合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大分県農業農村振興公社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飯田高原診療所特別会計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大分県消防補償等組合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ここのえまち総合サービス株式会社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大分県交通災害共済組合（交通災害共済事業会計）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大分県市町村会館管理組合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大分県後期高齢者医療広域連合（普通会計）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大分県後期高齢者医療広域連合（後期高齢者医療事業会計）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日田玖珠広域消防組合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玖珠九重行政事務組合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tCkePfiy8qziaEHGx4ZFb+R8i3AqB8370apieReMpf5BJzdwZkt6OkOSakzzvB8J9YCO1xWl+LB51+3LFeGn8Q==" saltValue="wxKjI31NTreN873zFb8Ok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151" t="s">
        <v>582</v>
      </c>
      <c r="D34" s="1151"/>
      <c r="E34" s="1152"/>
      <c r="F34" s="32">
        <v>9.07</v>
      </c>
      <c r="G34" s="33">
        <v>10.84</v>
      </c>
      <c r="H34" s="33">
        <v>12.25</v>
      </c>
      <c r="I34" s="33">
        <v>14.19</v>
      </c>
      <c r="J34" s="34">
        <v>15.96</v>
      </c>
      <c r="K34" s="22"/>
      <c r="L34" s="22"/>
      <c r="M34" s="22"/>
      <c r="N34" s="22"/>
      <c r="O34" s="22"/>
      <c r="P34" s="22"/>
    </row>
    <row r="35" spans="1:16" ht="39" customHeight="1">
      <c r="A35" s="22"/>
      <c r="B35" s="35"/>
      <c r="C35" s="1145" t="s">
        <v>583</v>
      </c>
      <c r="D35" s="1146"/>
      <c r="E35" s="1147"/>
      <c r="F35" s="36">
        <v>2.2000000000000002</v>
      </c>
      <c r="G35" s="37">
        <v>2.11</v>
      </c>
      <c r="H35" s="37">
        <v>2.2200000000000002</v>
      </c>
      <c r="I35" s="37">
        <v>1.33</v>
      </c>
      <c r="J35" s="38">
        <v>2.12</v>
      </c>
      <c r="K35" s="22"/>
      <c r="L35" s="22"/>
      <c r="M35" s="22"/>
      <c r="N35" s="22"/>
      <c r="O35" s="22"/>
      <c r="P35" s="22"/>
    </row>
    <row r="36" spans="1:16" ht="39" customHeight="1">
      <c r="A36" s="22"/>
      <c r="B36" s="35"/>
      <c r="C36" s="1145" t="s">
        <v>584</v>
      </c>
      <c r="D36" s="1146"/>
      <c r="E36" s="1147"/>
      <c r="F36" s="36">
        <v>1.95</v>
      </c>
      <c r="G36" s="37">
        <v>1.26</v>
      </c>
      <c r="H36" s="37">
        <v>1</v>
      </c>
      <c r="I36" s="37">
        <v>1.54</v>
      </c>
      <c r="J36" s="38">
        <v>2.04</v>
      </c>
      <c r="K36" s="22"/>
      <c r="L36" s="22"/>
      <c r="M36" s="22"/>
      <c r="N36" s="22"/>
      <c r="O36" s="22"/>
      <c r="P36" s="22"/>
    </row>
    <row r="37" spans="1:16" ht="39" customHeight="1">
      <c r="A37" s="22"/>
      <c r="B37" s="35"/>
      <c r="C37" s="1145" t="s">
        <v>585</v>
      </c>
      <c r="D37" s="1146"/>
      <c r="E37" s="1147"/>
      <c r="F37" s="36">
        <v>0.49</v>
      </c>
      <c r="G37" s="37">
        <v>0.34</v>
      </c>
      <c r="H37" s="37">
        <v>0.52</v>
      </c>
      <c r="I37" s="37">
        <v>0.54</v>
      </c>
      <c r="J37" s="38">
        <v>0.56000000000000005</v>
      </c>
      <c r="K37" s="22"/>
      <c r="L37" s="22"/>
      <c r="M37" s="22"/>
      <c r="N37" s="22"/>
      <c r="O37" s="22"/>
      <c r="P37" s="22"/>
    </row>
    <row r="38" spans="1:16" ht="39" customHeight="1">
      <c r="A38" s="22"/>
      <c r="B38" s="35"/>
      <c r="C38" s="1145" t="s">
        <v>586</v>
      </c>
      <c r="D38" s="1146"/>
      <c r="E38" s="1147"/>
      <c r="F38" s="36">
        <v>0.04</v>
      </c>
      <c r="G38" s="37">
        <v>0.02</v>
      </c>
      <c r="H38" s="37">
        <v>0.03</v>
      </c>
      <c r="I38" s="37">
        <v>0.03</v>
      </c>
      <c r="J38" s="38">
        <v>0.02</v>
      </c>
      <c r="K38" s="22"/>
      <c r="L38" s="22"/>
      <c r="M38" s="22"/>
      <c r="N38" s="22"/>
      <c r="O38" s="22"/>
      <c r="P38" s="22"/>
    </row>
    <row r="39" spans="1:16" ht="39" customHeight="1">
      <c r="A39" s="22"/>
      <c r="B39" s="35"/>
      <c r="C39" s="1145" t="s">
        <v>587</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588</v>
      </c>
      <c r="D42" s="1146"/>
      <c r="E42" s="1147"/>
      <c r="F42" s="36" t="s">
        <v>531</v>
      </c>
      <c r="G42" s="37" t="s">
        <v>531</v>
      </c>
      <c r="H42" s="37" t="s">
        <v>531</v>
      </c>
      <c r="I42" s="37" t="s">
        <v>531</v>
      </c>
      <c r="J42" s="38" t="s">
        <v>531</v>
      </c>
      <c r="K42" s="22"/>
      <c r="L42" s="22"/>
      <c r="M42" s="22"/>
      <c r="N42" s="22"/>
      <c r="O42" s="22"/>
      <c r="P42" s="22"/>
    </row>
    <row r="43" spans="1:16" ht="39" customHeight="1" thickBot="1">
      <c r="A43" s="22"/>
      <c r="B43" s="40"/>
      <c r="C43" s="1148" t="s">
        <v>589</v>
      </c>
      <c r="D43" s="1149"/>
      <c r="E43" s="1150"/>
      <c r="F43" s="41">
        <v>0</v>
      </c>
      <c r="G43" s="42" t="s">
        <v>531</v>
      </c>
      <c r="H43" s="42" t="s">
        <v>531</v>
      </c>
      <c r="I43" s="42" t="s">
        <v>531</v>
      </c>
      <c r="J43" s="43" t="s">
        <v>531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66lNiJcTiaD10tNTJla60oKBfZV5otPtPvK1PNPbNK56oLIDUEZ988J2VSp4ff2fkxHvLjf0ElroXY4VWLnf+w==" saltValue="gYpG1fvhIJkVNdhj1xTm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153" t="s">
        <v>11</v>
      </c>
      <c r="C45" s="1154"/>
      <c r="D45" s="58"/>
      <c r="E45" s="1159" t="s">
        <v>12</v>
      </c>
      <c r="F45" s="1159"/>
      <c r="G45" s="1159"/>
      <c r="H45" s="1159"/>
      <c r="I45" s="1159"/>
      <c r="J45" s="1160"/>
      <c r="K45" s="59">
        <v>772</v>
      </c>
      <c r="L45" s="60">
        <v>774</v>
      </c>
      <c r="M45" s="60">
        <v>727</v>
      </c>
      <c r="N45" s="60">
        <v>684</v>
      </c>
      <c r="O45" s="61">
        <v>690</v>
      </c>
      <c r="P45" s="48"/>
      <c r="Q45" s="48"/>
      <c r="R45" s="48"/>
      <c r="S45" s="48"/>
      <c r="T45" s="48"/>
      <c r="U45" s="48"/>
    </row>
    <row r="46" spans="1:21" ht="30.75" customHeight="1">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c r="A48" s="48"/>
      <c r="B48" s="1155"/>
      <c r="C48" s="1156"/>
      <c r="D48" s="62"/>
      <c r="E48" s="1161" t="s">
        <v>15</v>
      </c>
      <c r="F48" s="1161"/>
      <c r="G48" s="1161"/>
      <c r="H48" s="1161"/>
      <c r="I48" s="1161"/>
      <c r="J48" s="1162"/>
      <c r="K48" s="63">
        <v>2</v>
      </c>
      <c r="L48" s="64">
        <v>21</v>
      </c>
      <c r="M48" s="64">
        <v>21</v>
      </c>
      <c r="N48" s="64">
        <v>21</v>
      </c>
      <c r="O48" s="65">
        <v>21</v>
      </c>
      <c r="P48" s="48"/>
      <c r="Q48" s="48"/>
      <c r="R48" s="48"/>
      <c r="S48" s="48"/>
      <c r="T48" s="48"/>
      <c r="U48" s="48"/>
    </row>
    <row r="49" spans="1:21" ht="30.75" customHeight="1">
      <c r="A49" s="48"/>
      <c r="B49" s="1155"/>
      <c r="C49" s="1156"/>
      <c r="D49" s="62"/>
      <c r="E49" s="1161" t="s">
        <v>16</v>
      </c>
      <c r="F49" s="1161"/>
      <c r="G49" s="1161"/>
      <c r="H49" s="1161"/>
      <c r="I49" s="1161"/>
      <c r="J49" s="1162"/>
      <c r="K49" s="63">
        <v>28</v>
      </c>
      <c r="L49" s="64">
        <v>22</v>
      </c>
      <c r="M49" s="64">
        <v>7</v>
      </c>
      <c r="N49" s="64">
        <v>9</v>
      </c>
      <c r="O49" s="65">
        <v>9</v>
      </c>
      <c r="P49" s="48"/>
      <c r="Q49" s="48"/>
      <c r="R49" s="48"/>
      <c r="S49" s="48"/>
      <c r="T49" s="48"/>
      <c r="U49" s="48"/>
    </row>
    <row r="50" spans="1:21" ht="30.75" customHeight="1">
      <c r="A50" s="48"/>
      <c r="B50" s="1155"/>
      <c r="C50" s="1156"/>
      <c r="D50" s="62"/>
      <c r="E50" s="1161" t="s">
        <v>17</v>
      </c>
      <c r="F50" s="1161"/>
      <c r="G50" s="1161"/>
      <c r="H50" s="1161"/>
      <c r="I50" s="1161"/>
      <c r="J50" s="1162"/>
      <c r="K50" s="63" t="s">
        <v>531</v>
      </c>
      <c r="L50" s="64" t="s">
        <v>531</v>
      </c>
      <c r="M50" s="64" t="s">
        <v>531</v>
      </c>
      <c r="N50" s="64" t="s">
        <v>531</v>
      </c>
      <c r="O50" s="65" t="s">
        <v>531</v>
      </c>
      <c r="P50" s="48"/>
      <c r="Q50" s="48"/>
      <c r="R50" s="48"/>
      <c r="S50" s="48"/>
      <c r="T50" s="48"/>
      <c r="U50" s="48"/>
    </row>
    <row r="51" spans="1:21" ht="30.75" customHeight="1">
      <c r="A51" s="48"/>
      <c r="B51" s="1157"/>
      <c r="C51" s="1158"/>
      <c r="D51" s="66"/>
      <c r="E51" s="1161" t="s">
        <v>18</v>
      </c>
      <c r="F51" s="1161"/>
      <c r="G51" s="1161"/>
      <c r="H51" s="1161"/>
      <c r="I51" s="1161"/>
      <c r="J51" s="1162"/>
      <c r="K51" s="63" t="s">
        <v>531</v>
      </c>
      <c r="L51" s="64" t="s">
        <v>531</v>
      </c>
      <c r="M51" s="64" t="s">
        <v>531</v>
      </c>
      <c r="N51" s="64" t="s">
        <v>531</v>
      </c>
      <c r="O51" s="65" t="s">
        <v>531</v>
      </c>
      <c r="P51" s="48"/>
      <c r="Q51" s="48"/>
      <c r="R51" s="48"/>
      <c r="S51" s="48"/>
      <c r="T51" s="48"/>
      <c r="U51" s="48"/>
    </row>
    <row r="52" spans="1:21" ht="30.75" customHeight="1">
      <c r="A52" s="48"/>
      <c r="B52" s="1163" t="s">
        <v>19</v>
      </c>
      <c r="C52" s="1164"/>
      <c r="D52" s="66"/>
      <c r="E52" s="1161" t="s">
        <v>20</v>
      </c>
      <c r="F52" s="1161"/>
      <c r="G52" s="1161"/>
      <c r="H52" s="1161"/>
      <c r="I52" s="1161"/>
      <c r="J52" s="1162"/>
      <c r="K52" s="63">
        <v>585</v>
      </c>
      <c r="L52" s="64">
        <v>615</v>
      </c>
      <c r="M52" s="64">
        <v>580</v>
      </c>
      <c r="N52" s="64">
        <v>531</v>
      </c>
      <c r="O52" s="65">
        <v>539</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217</v>
      </c>
      <c r="L53" s="69">
        <v>202</v>
      </c>
      <c r="M53" s="69">
        <v>175</v>
      </c>
      <c r="N53" s="69">
        <v>183</v>
      </c>
      <c r="O53" s="70">
        <v>181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tHBAK7/EzCwdGmtgSG17ALGcGs0Kpn4uExA46iPjg+Lel/9R9Ju1g8EgyotBGlnqymAKeigu5jSfba3g9tKpQ==" saltValue="YOowp+Yb+PatjVAB1wCTG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6" zoomScale="55" zoomScaleNormal="5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573</v>
      </c>
      <c r="J40" s="103" t="s">
        <v>574</v>
      </c>
      <c r="K40" s="103" t="s">
        <v>575</v>
      </c>
      <c r="L40" s="103" t="s">
        <v>576</v>
      </c>
      <c r="M40" s="104" t="s">
        <v>577</v>
      </c>
    </row>
    <row r="41" spans="2:13" ht="27.75" customHeight="1">
      <c r="B41" s="1184" t="s">
        <v>32</v>
      </c>
      <c r="C41" s="1185"/>
      <c r="D41" s="105"/>
      <c r="E41" s="1190" t="s">
        <v>33</v>
      </c>
      <c r="F41" s="1190"/>
      <c r="G41" s="1190"/>
      <c r="H41" s="1191"/>
      <c r="I41" s="355">
        <v>6285</v>
      </c>
      <c r="J41" s="356">
        <v>5758</v>
      </c>
      <c r="K41" s="356">
        <v>5521</v>
      </c>
      <c r="L41" s="356">
        <v>5431</v>
      </c>
      <c r="M41" s="357">
        <v>5060</v>
      </c>
    </row>
    <row r="42" spans="2:13" ht="27.75" customHeight="1">
      <c r="B42" s="1186"/>
      <c r="C42" s="1187"/>
      <c r="D42" s="106"/>
      <c r="E42" s="1192" t="s">
        <v>34</v>
      </c>
      <c r="F42" s="1192"/>
      <c r="G42" s="1192"/>
      <c r="H42" s="1193"/>
      <c r="I42" s="358" t="s">
        <v>531</v>
      </c>
      <c r="J42" s="359" t="s">
        <v>531</v>
      </c>
      <c r="K42" s="359" t="s">
        <v>531</v>
      </c>
      <c r="L42" s="359" t="s">
        <v>531</v>
      </c>
      <c r="M42" s="360" t="s">
        <v>531</v>
      </c>
    </row>
    <row r="43" spans="2:13" ht="27.75" customHeight="1">
      <c r="B43" s="1186"/>
      <c r="C43" s="1187"/>
      <c r="D43" s="106"/>
      <c r="E43" s="1192" t="s">
        <v>35</v>
      </c>
      <c r="F43" s="1192"/>
      <c r="G43" s="1192"/>
      <c r="H43" s="1193"/>
      <c r="I43" s="358">
        <v>52</v>
      </c>
      <c r="J43" s="359">
        <v>89</v>
      </c>
      <c r="K43" s="359">
        <v>125</v>
      </c>
      <c r="L43" s="359">
        <v>206</v>
      </c>
      <c r="M43" s="360">
        <v>188</v>
      </c>
    </row>
    <row r="44" spans="2:13" ht="27.75" customHeight="1">
      <c r="B44" s="1186"/>
      <c r="C44" s="1187"/>
      <c r="D44" s="106"/>
      <c r="E44" s="1192" t="s">
        <v>36</v>
      </c>
      <c r="F44" s="1192"/>
      <c r="G44" s="1192"/>
      <c r="H44" s="1193"/>
      <c r="I44" s="358">
        <v>106</v>
      </c>
      <c r="J44" s="359">
        <v>94</v>
      </c>
      <c r="K44" s="359">
        <v>85</v>
      </c>
      <c r="L44" s="359">
        <v>82</v>
      </c>
      <c r="M44" s="360">
        <v>82</v>
      </c>
    </row>
    <row r="45" spans="2:13" ht="27.75" customHeight="1">
      <c r="B45" s="1186"/>
      <c r="C45" s="1187"/>
      <c r="D45" s="106"/>
      <c r="E45" s="1192" t="s">
        <v>37</v>
      </c>
      <c r="F45" s="1192"/>
      <c r="G45" s="1192"/>
      <c r="H45" s="1193"/>
      <c r="I45" s="358">
        <v>342</v>
      </c>
      <c r="J45" s="359">
        <v>209</v>
      </c>
      <c r="K45" s="359">
        <v>649</v>
      </c>
      <c r="L45" s="359">
        <v>636</v>
      </c>
      <c r="M45" s="360">
        <v>727</v>
      </c>
    </row>
    <row r="46" spans="2:13" ht="27.75" customHeight="1">
      <c r="B46" s="1186"/>
      <c r="C46" s="1187"/>
      <c r="D46" s="107"/>
      <c r="E46" s="1192" t="s">
        <v>38</v>
      </c>
      <c r="F46" s="1192"/>
      <c r="G46" s="1192"/>
      <c r="H46" s="1193"/>
      <c r="I46" s="358" t="s">
        <v>531</v>
      </c>
      <c r="J46" s="359" t="s">
        <v>531</v>
      </c>
      <c r="K46" s="359" t="s">
        <v>531</v>
      </c>
      <c r="L46" s="359" t="s">
        <v>531</v>
      </c>
      <c r="M46" s="360" t="s">
        <v>531</v>
      </c>
    </row>
    <row r="47" spans="2:13" ht="27.75" customHeight="1">
      <c r="B47" s="1186"/>
      <c r="C47" s="1187"/>
      <c r="D47" s="108"/>
      <c r="E47" s="1194" t="s">
        <v>39</v>
      </c>
      <c r="F47" s="1195"/>
      <c r="G47" s="1195"/>
      <c r="H47" s="1196"/>
      <c r="I47" s="358" t="s">
        <v>531</v>
      </c>
      <c r="J47" s="359" t="s">
        <v>531</v>
      </c>
      <c r="K47" s="359" t="s">
        <v>531</v>
      </c>
      <c r="L47" s="359" t="s">
        <v>531</v>
      </c>
      <c r="M47" s="360" t="s">
        <v>531</v>
      </c>
    </row>
    <row r="48" spans="2:13" ht="27.75" customHeight="1">
      <c r="B48" s="1186"/>
      <c r="C48" s="1187"/>
      <c r="D48" s="106"/>
      <c r="E48" s="1192" t="s">
        <v>40</v>
      </c>
      <c r="F48" s="1192"/>
      <c r="G48" s="1192"/>
      <c r="H48" s="1193"/>
      <c r="I48" s="358" t="s">
        <v>531</v>
      </c>
      <c r="J48" s="359" t="s">
        <v>531</v>
      </c>
      <c r="K48" s="359" t="s">
        <v>531</v>
      </c>
      <c r="L48" s="359" t="s">
        <v>531</v>
      </c>
      <c r="M48" s="360" t="s">
        <v>531</v>
      </c>
    </row>
    <row r="49" spans="2:13" ht="27.75" customHeight="1">
      <c r="B49" s="1188"/>
      <c r="C49" s="1189"/>
      <c r="D49" s="106"/>
      <c r="E49" s="1192" t="s">
        <v>41</v>
      </c>
      <c r="F49" s="1192"/>
      <c r="G49" s="1192"/>
      <c r="H49" s="1193"/>
      <c r="I49" s="358" t="s">
        <v>531</v>
      </c>
      <c r="J49" s="359" t="s">
        <v>531</v>
      </c>
      <c r="K49" s="359" t="s">
        <v>531</v>
      </c>
      <c r="L49" s="359" t="s">
        <v>531</v>
      </c>
      <c r="M49" s="360" t="s">
        <v>531</v>
      </c>
    </row>
    <row r="50" spans="2:13" ht="27.75" customHeight="1">
      <c r="B50" s="1197" t="s">
        <v>42</v>
      </c>
      <c r="C50" s="1198"/>
      <c r="D50" s="109"/>
      <c r="E50" s="1192" t="s">
        <v>43</v>
      </c>
      <c r="F50" s="1192"/>
      <c r="G50" s="1192"/>
      <c r="H50" s="1193"/>
      <c r="I50" s="358">
        <v>7034</v>
      </c>
      <c r="J50" s="359">
        <v>7248</v>
      </c>
      <c r="K50" s="359">
        <v>6193</v>
      </c>
      <c r="L50" s="359">
        <v>6511</v>
      </c>
      <c r="M50" s="360">
        <v>6843</v>
      </c>
    </row>
    <row r="51" spans="2:13" ht="27.75" customHeight="1">
      <c r="B51" s="1186"/>
      <c r="C51" s="1187"/>
      <c r="D51" s="106"/>
      <c r="E51" s="1192" t="s">
        <v>44</v>
      </c>
      <c r="F51" s="1192"/>
      <c r="G51" s="1192"/>
      <c r="H51" s="1193"/>
      <c r="I51" s="358">
        <v>239</v>
      </c>
      <c r="J51" s="359">
        <v>213</v>
      </c>
      <c r="K51" s="359">
        <v>164</v>
      </c>
      <c r="L51" s="359">
        <v>135</v>
      </c>
      <c r="M51" s="360">
        <v>106</v>
      </c>
    </row>
    <row r="52" spans="2:13" ht="27.75" customHeight="1">
      <c r="B52" s="1188"/>
      <c r="C52" s="1189"/>
      <c r="D52" s="106"/>
      <c r="E52" s="1192" t="s">
        <v>45</v>
      </c>
      <c r="F52" s="1192"/>
      <c r="G52" s="1192"/>
      <c r="H52" s="1193"/>
      <c r="I52" s="358">
        <v>5143</v>
      </c>
      <c r="J52" s="359">
        <v>4771</v>
      </c>
      <c r="K52" s="359">
        <v>4546</v>
      </c>
      <c r="L52" s="359">
        <v>4612</v>
      </c>
      <c r="M52" s="360">
        <v>4257</v>
      </c>
    </row>
    <row r="53" spans="2:13" ht="27.75" customHeight="1" thickBot="1">
      <c r="B53" s="1199" t="s">
        <v>46</v>
      </c>
      <c r="C53" s="1200"/>
      <c r="D53" s="110"/>
      <c r="E53" s="1201" t="s">
        <v>47</v>
      </c>
      <c r="F53" s="1201"/>
      <c r="G53" s="1201"/>
      <c r="H53" s="1202"/>
      <c r="I53" s="361">
        <v>-5633</v>
      </c>
      <c r="J53" s="362">
        <v>-6083</v>
      </c>
      <c r="K53" s="362">
        <v>-4523</v>
      </c>
      <c r="L53" s="362">
        <v>-4903</v>
      </c>
      <c r="M53" s="363">
        <v>-5149</v>
      </c>
    </row>
    <row r="54" spans="2:13" ht="27.75" customHeight="1">
      <c r="B54" s="111" t="s">
        <v>48</v>
      </c>
      <c r="C54" s="112"/>
      <c r="D54" s="112"/>
      <c r="E54" s="113"/>
      <c r="F54" s="113"/>
      <c r="G54" s="113"/>
      <c r="H54" s="113"/>
      <c r="I54" s="114"/>
      <c r="J54" s="114"/>
      <c r="K54" s="114"/>
      <c r="L54" s="114"/>
      <c r="M54" s="114"/>
    </row>
    <row r="55" spans="2:13"/>
  </sheetData>
  <sheetProtection algorithmName="SHA-512" hashValue="AS5KoosBA67hsyf7fePmhhE2CL3Xz25NCBtYPa8VwUirtwt+b2ch+Akm6avhNYz5x/oG/5NfK/Sg1dymKnfCCA==" saltValue="HYHiqGLafe3UpoULuJ8I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56"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575</v>
      </c>
      <c r="G54" s="119" t="s">
        <v>576</v>
      </c>
      <c r="H54" s="120" t="s">
        <v>577</v>
      </c>
    </row>
    <row r="55" spans="2:8" ht="52.5" customHeight="1">
      <c r="B55" s="121"/>
      <c r="C55" s="1211" t="s">
        <v>50</v>
      </c>
      <c r="D55" s="1211"/>
      <c r="E55" s="1212"/>
      <c r="F55" s="122">
        <v>1033</v>
      </c>
      <c r="G55" s="122">
        <v>1291</v>
      </c>
      <c r="H55" s="123">
        <v>1338</v>
      </c>
    </row>
    <row r="56" spans="2:8" ht="52.5" customHeight="1">
      <c r="B56" s="124"/>
      <c r="C56" s="1213" t="s">
        <v>51</v>
      </c>
      <c r="D56" s="1213"/>
      <c r="E56" s="1214"/>
      <c r="F56" s="125">
        <v>1103</v>
      </c>
      <c r="G56" s="125">
        <v>1104</v>
      </c>
      <c r="H56" s="126">
        <v>1105</v>
      </c>
    </row>
    <row r="57" spans="2:8" ht="53.25" customHeight="1">
      <c r="B57" s="124"/>
      <c r="C57" s="1215" t="s">
        <v>52</v>
      </c>
      <c r="D57" s="1215"/>
      <c r="E57" s="1216"/>
      <c r="F57" s="127">
        <v>3805</v>
      </c>
      <c r="G57" s="127">
        <v>3826</v>
      </c>
      <c r="H57" s="128">
        <v>4109</v>
      </c>
    </row>
    <row r="58" spans="2:8" ht="45.75" customHeight="1">
      <c r="B58" s="129"/>
      <c r="C58" s="1203" t="s">
        <v>624</v>
      </c>
      <c r="D58" s="1204"/>
      <c r="E58" s="1205"/>
      <c r="F58" s="130">
        <v>2848</v>
      </c>
      <c r="G58" s="130">
        <v>2833</v>
      </c>
      <c r="H58" s="131">
        <v>3024</v>
      </c>
    </row>
    <row r="59" spans="2:8" ht="45.75" customHeight="1">
      <c r="B59" s="129"/>
      <c r="C59" s="1203" t="s">
        <v>625</v>
      </c>
      <c r="D59" s="1204"/>
      <c r="E59" s="1205"/>
      <c r="F59" s="130">
        <v>503</v>
      </c>
      <c r="G59" s="130">
        <v>523</v>
      </c>
      <c r="H59" s="131">
        <v>635</v>
      </c>
    </row>
    <row r="60" spans="2:8" ht="45.75" customHeight="1">
      <c r="B60" s="129"/>
      <c r="C60" s="1203" t="s">
        <v>626</v>
      </c>
      <c r="D60" s="1204"/>
      <c r="E60" s="1205"/>
      <c r="F60" s="130">
        <v>197</v>
      </c>
      <c r="G60" s="130">
        <v>197</v>
      </c>
      <c r="H60" s="131">
        <v>197</v>
      </c>
    </row>
    <row r="61" spans="2:8" ht="45.75" customHeight="1">
      <c r="B61" s="129"/>
      <c r="C61" s="1203" t="s">
        <v>627</v>
      </c>
      <c r="D61" s="1204"/>
      <c r="E61" s="1205"/>
      <c r="F61" s="130">
        <v>57</v>
      </c>
      <c r="G61" s="130">
        <v>57</v>
      </c>
      <c r="H61" s="131">
        <v>57</v>
      </c>
    </row>
    <row r="62" spans="2:8" ht="45.75" customHeight="1" thickBot="1">
      <c r="B62" s="132"/>
      <c r="C62" s="1206" t="s">
        <v>628</v>
      </c>
      <c r="D62" s="1207"/>
      <c r="E62" s="1208"/>
      <c r="F62" s="133">
        <v>28</v>
      </c>
      <c r="G62" s="133">
        <v>57</v>
      </c>
      <c r="H62" s="134">
        <v>52</v>
      </c>
    </row>
    <row r="63" spans="2:8" ht="52.5" customHeight="1" thickBot="1">
      <c r="B63" s="135"/>
      <c r="C63" s="1209" t="s">
        <v>53</v>
      </c>
      <c r="D63" s="1209"/>
      <c r="E63" s="1210"/>
      <c r="F63" s="136">
        <v>5941</v>
      </c>
      <c r="G63" s="136">
        <v>6221</v>
      </c>
      <c r="H63" s="137">
        <v>6552</v>
      </c>
    </row>
    <row r="64" spans="2:8"/>
  </sheetData>
  <sheetProtection algorithmName="SHA-512" hashValue="JJ1lYCGIuEc3TGs9mmfZPOYRF2ZkKer5AmYeSDSfob4ZQVt/1s6ahqNO21OMP/Pu42WZlO4fY45hApYLDYxcYA==" saltValue="mFCgpcWx/kCeAxUaQzyD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570</v>
      </c>
      <c r="G2" s="151"/>
      <c r="H2" s="152"/>
    </row>
    <row r="3" spans="1:8">
      <c r="A3" s="148" t="s">
        <v>563</v>
      </c>
      <c r="B3" s="153"/>
      <c r="C3" s="154"/>
      <c r="D3" s="155">
        <v>129340</v>
      </c>
      <c r="E3" s="156"/>
      <c r="F3" s="157">
        <v>167497</v>
      </c>
      <c r="G3" s="158"/>
      <c r="H3" s="159"/>
    </row>
    <row r="4" spans="1:8">
      <c r="A4" s="160"/>
      <c r="B4" s="161"/>
      <c r="C4" s="162"/>
      <c r="D4" s="163">
        <v>93688</v>
      </c>
      <c r="E4" s="164"/>
      <c r="F4" s="165">
        <v>82571</v>
      </c>
      <c r="G4" s="166"/>
      <c r="H4" s="167"/>
    </row>
    <row r="5" spans="1:8">
      <c r="A5" s="148" t="s">
        <v>565</v>
      </c>
      <c r="B5" s="153"/>
      <c r="C5" s="154"/>
      <c r="D5" s="155">
        <v>112583</v>
      </c>
      <c r="E5" s="156"/>
      <c r="F5" s="157">
        <v>190274</v>
      </c>
      <c r="G5" s="158"/>
      <c r="H5" s="159"/>
    </row>
    <row r="6" spans="1:8">
      <c r="A6" s="160"/>
      <c r="B6" s="161"/>
      <c r="C6" s="162"/>
      <c r="D6" s="163">
        <v>61765</v>
      </c>
      <c r="E6" s="164"/>
      <c r="F6" s="165">
        <v>88584</v>
      </c>
      <c r="G6" s="166"/>
      <c r="H6" s="167"/>
    </row>
    <row r="7" spans="1:8">
      <c r="A7" s="148" t="s">
        <v>566</v>
      </c>
      <c r="B7" s="153"/>
      <c r="C7" s="154"/>
      <c r="D7" s="155">
        <v>94816</v>
      </c>
      <c r="E7" s="156"/>
      <c r="F7" s="157">
        <v>200194</v>
      </c>
      <c r="G7" s="158"/>
      <c r="H7" s="159"/>
    </row>
    <row r="8" spans="1:8">
      <c r="A8" s="160"/>
      <c r="B8" s="161"/>
      <c r="C8" s="162"/>
      <c r="D8" s="163">
        <v>64146</v>
      </c>
      <c r="E8" s="164"/>
      <c r="F8" s="165">
        <v>106422</v>
      </c>
      <c r="G8" s="166"/>
      <c r="H8" s="167"/>
    </row>
    <row r="9" spans="1:8">
      <c r="A9" s="148" t="s">
        <v>567</v>
      </c>
      <c r="B9" s="153"/>
      <c r="C9" s="154"/>
      <c r="D9" s="155">
        <v>170985</v>
      </c>
      <c r="E9" s="156"/>
      <c r="F9" s="157">
        <v>196914</v>
      </c>
      <c r="G9" s="158"/>
      <c r="H9" s="159"/>
    </row>
    <row r="10" spans="1:8">
      <c r="A10" s="160"/>
      <c r="B10" s="161"/>
      <c r="C10" s="162"/>
      <c r="D10" s="163">
        <v>72609</v>
      </c>
      <c r="E10" s="164"/>
      <c r="F10" s="165">
        <v>98966</v>
      </c>
      <c r="G10" s="166"/>
      <c r="H10" s="167"/>
    </row>
    <row r="11" spans="1:8">
      <c r="A11" s="148" t="s">
        <v>568</v>
      </c>
      <c r="B11" s="153"/>
      <c r="C11" s="154"/>
      <c r="D11" s="155">
        <v>132927</v>
      </c>
      <c r="E11" s="156"/>
      <c r="F11" s="157">
        <v>204757</v>
      </c>
      <c r="G11" s="158"/>
      <c r="H11" s="159"/>
    </row>
    <row r="12" spans="1:8">
      <c r="A12" s="160"/>
      <c r="B12" s="161"/>
      <c r="C12" s="168"/>
      <c r="D12" s="163">
        <v>71514</v>
      </c>
      <c r="E12" s="164"/>
      <c r="F12" s="165">
        <v>106071</v>
      </c>
      <c r="G12" s="166"/>
      <c r="H12" s="167"/>
    </row>
    <row r="13" spans="1:8">
      <c r="A13" s="148"/>
      <c r="B13" s="153"/>
      <c r="C13" s="169"/>
      <c r="D13" s="170">
        <v>128130</v>
      </c>
      <c r="E13" s="171"/>
      <c r="F13" s="172">
        <v>191927</v>
      </c>
      <c r="G13" s="173"/>
      <c r="H13" s="159"/>
    </row>
    <row r="14" spans="1:8">
      <c r="A14" s="160"/>
      <c r="B14" s="161"/>
      <c r="C14" s="162"/>
      <c r="D14" s="163">
        <v>72744</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9.1199999999999992</v>
      </c>
      <c r="C19" s="174">
        <f>ROUND(VALUE(SUBSTITUTE(実質収支比率等に係る経年分析!G$48,"▲","-")),2)</f>
        <v>10.87</v>
      </c>
      <c r="D19" s="174">
        <f>ROUND(VALUE(SUBSTITUTE(実質収支比率等に係る経年分析!H$48,"▲","-")),2)</f>
        <v>12.29</v>
      </c>
      <c r="E19" s="174">
        <f>ROUND(VALUE(SUBSTITUTE(実質収支比率等に係る経年分析!I$48,"▲","-")),2)</f>
        <v>14.23</v>
      </c>
      <c r="F19" s="174">
        <f>ROUND(VALUE(SUBSTITUTE(実質収支比率等に係る経年分析!J$48,"▲","-")),2)</f>
        <v>16</v>
      </c>
    </row>
    <row r="20" spans="1:11">
      <c r="A20" s="174" t="s">
        <v>57</v>
      </c>
      <c r="B20" s="174">
        <f>ROUND(VALUE(SUBSTITUTE(実質収支比率等に係る経年分析!F$47,"▲","-")),2)</f>
        <v>30.12</v>
      </c>
      <c r="C20" s="174">
        <f>ROUND(VALUE(SUBSTITUTE(実質収支比率等に係る経年分析!G$47,"▲","-")),2)</f>
        <v>29.37</v>
      </c>
      <c r="D20" s="174">
        <f>ROUND(VALUE(SUBSTITUTE(実質収支比率等に係る経年分析!H$47,"▲","-")),2)</f>
        <v>24.72</v>
      </c>
      <c r="E20" s="174">
        <f>ROUND(VALUE(SUBSTITUTE(実質収支比率等に係る経年分析!I$47,"▲","-")),2)</f>
        <v>29.14</v>
      </c>
      <c r="F20" s="174">
        <f>ROUND(VALUE(SUBSTITUTE(実質収支比率等に係る経年分析!J$47,"▲","-")),2)</f>
        <v>31.09</v>
      </c>
    </row>
    <row r="21" spans="1:11">
      <c r="A21" s="174" t="s">
        <v>58</v>
      </c>
      <c r="B21" s="174">
        <f>IF(ISNUMBER(VALUE(SUBSTITUTE(実質収支比率等に係る経年分析!F$49,"▲","-"))),ROUND(VALUE(SUBSTITUTE(実質収支比率等に係る経年分析!F$49,"▲","-")),2),NA())</f>
        <v>-9.49</v>
      </c>
      <c r="C21" s="174">
        <f>IF(ISNUMBER(VALUE(SUBSTITUTE(実質収支比率等に係る経年分析!G$49,"▲","-"))),ROUND(VALUE(SUBSTITUTE(実質収支比率等に係る経年分析!G$49,"▲","-")),2),NA())</f>
        <v>-3.65</v>
      </c>
      <c r="D21" s="174">
        <f>IF(ISNUMBER(VALUE(SUBSTITUTE(実質収支比率等に係る経年分析!H$49,"▲","-"))),ROUND(VALUE(SUBSTITUTE(実質収支比率等に係る経年分析!H$49,"▲","-")),2),NA())</f>
        <v>-6.39</v>
      </c>
      <c r="E21" s="174">
        <f>IF(ISNUMBER(VALUE(SUBSTITUTE(実質収支比率等に係る経年分析!I$49,"▲","-"))),ROUND(VALUE(SUBSTITUTE(実質収支比率等に係る経年分析!I$49,"▲","-")),2),NA())</f>
        <v>2.67</v>
      </c>
      <c r="F21" s="174">
        <f>IF(ISNUMBER(VALUE(SUBSTITUTE(実質収支比率等に係る経年分析!J$49,"▲","-"))),ROUND(VALUE(SUBSTITUTE(実質収支比率等に係る経年分析!J$49,"▲","-")),2),NA())</f>
        <v>-4.87</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飯田高原診療所特別会計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0.56000000000000005</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2.04</v>
      </c>
    </row>
    <row r="35" spans="1:16">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2.2000000000000002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2.2200000000000002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2.12</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585</v>
      </c>
      <c r="E42" s="176"/>
      <c r="F42" s="176"/>
      <c r="G42" s="176">
        <f>'実質公債費比率（分子）の構造'!L$52</f>
        <v>615</v>
      </c>
      <c r="H42" s="176"/>
      <c r="I42" s="176"/>
      <c r="J42" s="176">
        <f>'実質公債費比率（分子）の構造'!M$52</f>
        <v>580</v>
      </c>
      <c r="K42" s="176"/>
      <c r="L42" s="176"/>
      <c r="M42" s="176">
        <f>'実質公債費比率（分子）の構造'!N$52</f>
        <v>531</v>
      </c>
      <c r="N42" s="176"/>
      <c r="O42" s="176"/>
      <c r="P42" s="176">
        <f>'実質公債費比率（分子）の構造'!O$52</f>
        <v>539</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28</v>
      </c>
      <c r="C45" s="176"/>
      <c r="D45" s="176"/>
      <c r="E45" s="176">
        <f>'実質公債費比率（分子）の構造'!L$49</f>
        <v>22</v>
      </c>
      <c r="F45" s="176"/>
      <c r="G45" s="176"/>
      <c r="H45" s="176">
        <f>'実質公債費比率（分子）の構造'!M$49</f>
        <v>7</v>
      </c>
      <c r="I45" s="176"/>
      <c r="J45" s="176"/>
      <c r="K45" s="176">
        <f>'実質公債費比率（分子）の構造'!N$49</f>
        <v>9</v>
      </c>
      <c r="L45" s="176"/>
      <c r="M45" s="176"/>
      <c r="N45" s="176">
        <f>'実質公債費比率（分子）の構造'!O$49</f>
        <v>9</v>
      </c>
      <c r="O45" s="176"/>
      <c r="P45" s="176"/>
    </row>
    <row r="46" spans="1:16">
      <c r="A46" s="176" t="s">
        <v>69</v>
      </c>
      <c r="B46" s="176">
        <f>'実質公債費比率（分子）の構造'!K$48</f>
        <v>2</v>
      </c>
      <c r="C46" s="176"/>
      <c r="D46" s="176"/>
      <c r="E46" s="176">
        <f>'実質公債費比率（分子）の構造'!L$48</f>
        <v>21</v>
      </c>
      <c r="F46" s="176"/>
      <c r="G46" s="176"/>
      <c r="H46" s="176">
        <f>'実質公債費比率（分子）の構造'!M$48</f>
        <v>21</v>
      </c>
      <c r="I46" s="176"/>
      <c r="J46" s="176"/>
      <c r="K46" s="176">
        <f>'実質公債費比率（分子）の構造'!N$48</f>
        <v>21</v>
      </c>
      <c r="L46" s="176"/>
      <c r="M46" s="176"/>
      <c r="N46" s="176">
        <f>'実質公債費比率（分子）の構造'!O$48</f>
        <v>21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772</v>
      </c>
      <c r="C49" s="176"/>
      <c r="D49" s="176"/>
      <c r="E49" s="176">
        <f>'実質公債費比率（分子）の構造'!L$45</f>
        <v>774</v>
      </c>
      <c r="F49" s="176"/>
      <c r="G49" s="176"/>
      <c r="H49" s="176">
        <f>'実質公債費比率（分子）の構造'!M$45</f>
        <v>727</v>
      </c>
      <c r="I49" s="176"/>
      <c r="J49" s="176"/>
      <c r="K49" s="176">
        <f>'実質公債費比率（分子）の構造'!N$45</f>
        <v>684</v>
      </c>
      <c r="L49" s="176"/>
      <c r="M49" s="176"/>
      <c r="N49" s="176">
        <f>'実質公債費比率（分子）の構造'!O$45</f>
        <v>690</v>
      </c>
      <c r="O49" s="176"/>
      <c r="P49" s="176"/>
    </row>
    <row r="50" spans="1:16">
      <c r="A50" s="176" t="s">
        <v>73</v>
      </c>
      <c r="B50" s="176" t="e">
        <f>NA()</f>
        <v>#N/A</v>
      </c>
      <c r="C50" s="176">
        <f>IF(ISNUMBER('実質公債費比率（分子）の構造'!K$53),'実質公債費比率（分子）の構造'!K$53,NA())</f>
        <v>217</v>
      </c>
      <c r="D50" s="176" t="e">
        <f>NA()</f>
        <v>#N/A</v>
      </c>
      <c r="E50" s="176" t="e">
        <f>NA()</f>
        <v>#N/A</v>
      </c>
      <c r="F50" s="176">
        <f>IF(ISNUMBER('実質公債費比率（分子）の構造'!L$53),'実質公債費比率（分子）の構造'!L$53,NA())</f>
        <v>202</v>
      </c>
      <c r="G50" s="176" t="e">
        <f>NA()</f>
        <v>#N/A</v>
      </c>
      <c r="H50" s="176" t="e">
        <f>NA()</f>
        <v>#N/A</v>
      </c>
      <c r="I50" s="176">
        <f>IF(ISNUMBER('実質公債費比率（分子）の構造'!M$53),'実質公債費比率（分子）の構造'!M$53,NA())</f>
        <v>175</v>
      </c>
      <c r="J50" s="176" t="e">
        <f>NA()</f>
        <v>#N/A</v>
      </c>
      <c r="K50" s="176" t="e">
        <f>NA()</f>
        <v>#N/A</v>
      </c>
      <c r="L50" s="176">
        <f>IF(ISNUMBER('実質公債費比率（分子）の構造'!N$53),'実質公債費比率（分子）の構造'!N$53,NA())</f>
        <v>183</v>
      </c>
      <c r="M50" s="176" t="e">
        <f>NA()</f>
        <v>#N/A</v>
      </c>
      <c r="N50" s="176" t="e">
        <f>NA()</f>
        <v>#N/A</v>
      </c>
      <c r="O50" s="176">
        <f>IF(ISNUMBER('実質公債費比率（分子）の構造'!O$53),'実質公債費比率（分子）の構造'!O$53,NA())</f>
        <v>181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5143</v>
      </c>
      <c r="E56" s="175"/>
      <c r="F56" s="175"/>
      <c r="G56" s="175">
        <f>'将来負担比率（分子）の構造'!J$52</f>
        <v>4771</v>
      </c>
      <c r="H56" s="175"/>
      <c r="I56" s="175"/>
      <c r="J56" s="175">
        <f>'将来負担比率（分子）の構造'!K$52</f>
        <v>4546</v>
      </c>
      <c r="K56" s="175"/>
      <c r="L56" s="175"/>
      <c r="M56" s="175">
        <f>'将来負担比率（分子）の構造'!L$52</f>
        <v>4612</v>
      </c>
      <c r="N56" s="175"/>
      <c r="O56" s="175"/>
      <c r="P56" s="175">
        <f>'将来負担比率（分子）の構造'!M$52</f>
        <v>4257</v>
      </c>
    </row>
    <row r="57" spans="1:16">
      <c r="A57" s="175" t="s">
        <v>44</v>
      </c>
      <c r="B57" s="175"/>
      <c r="C57" s="175"/>
      <c r="D57" s="175">
        <f>'将来負担比率（分子）の構造'!I$51</f>
        <v>239</v>
      </c>
      <c r="E57" s="175"/>
      <c r="F57" s="175"/>
      <c r="G57" s="175">
        <f>'将来負担比率（分子）の構造'!J$51</f>
        <v>213</v>
      </c>
      <c r="H57" s="175"/>
      <c r="I57" s="175"/>
      <c r="J57" s="175">
        <f>'将来負担比率（分子）の構造'!K$51</f>
        <v>164</v>
      </c>
      <c r="K57" s="175"/>
      <c r="L57" s="175"/>
      <c r="M57" s="175">
        <f>'将来負担比率（分子）の構造'!L$51</f>
        <v>135</v>
      </c>
      <c r="N57" s="175"/>
      <c r="O57" s="175"/>
      <c r="P57" s="175">
        <f>'将来負担比率（分子）の構造'!M$51</f>
        <v>106</v>
      </c>
    </row>
    <row r="58" spans="1:16">
      <c r="A58" s="175" t="s">
        <v>43</v>
      </c>
      <c r="B58" s="175"/>
      <c r="C58" s="175"/>
      <c r="D58" s="175">
        <f>'将来負担比率（分子）の構造'!I$50</f>
        <v>7034</v>
      </c>
      <c r="E58" s="175"/>
      <c r="F58" s="175"/>
      <c r="G58" s="175">
        <f>'将来負担比率（分子）の構造'!J$50</f>
        <v>7248</v>
      </c>
      <c r="H58" s="175"/>
      <c r="I58" s="175"/>
      <c r="J58" s="175">
        <f>'将来負担比率（分子）の構造'!K$50</f>
        <v>6193</v>
      </c>
      <c r="K58" s="175"/>
      <c r="L58" s="175"/>
      <c r="M58" s="175">
        <f>'将来負担比率（分子）の構造'!L$50</f>
        <v>6511</v>
      </c>
      <c r="N58" s="175"/>
      <c r="O58" s="175"/>
      <c r="P58" s="175">
        <f>'将来負担比率（分子）の構造'!M$50</f>
        <v>6843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342</v>
      </c>
      <c r="C62" s="175"/>
      <c r="D62" s="175"/>
      <c r="E62" s="175">
        <f>'将来負担比率（分子）の構造'!J$45</f>
        <v>209</v>
      </c>
      <c r="F62" s="175"/>
      <c r="G62" s="175"/>
      <c r="H62" s="175">
        <f>'将来負担比率（分子）の構造'!K$45</f>
        <v>649</v>
      </c>
      <c r="I62" s="175"/>
      <c r="J62" s="175"/>
      <c r="K62" s="175">
        <f>'将来負担比率（分子）の構造'!L$45</f>
        <v>636</v>
      </c>
      <c r="L62" s="175"/>
      <c r="M62" s="175"/>
      <c r="N62" s="175">
        <f>'将来負担比率（分子）の構造'!M$45</f>
        <v>727</v>
      </c>
      <c r="O62" s="175"/>
      <c r="P62" s="175"/>
    </row>
    <row r="63" spans="1:16">
      <c r="A63" s="175" t="s">
        <v>36</v>
      </c>
      <c r="B63" s="175">
        <f>'将来負担比率（分子）の構造'!I$44</f>
        <v>106</v>
      </c>
      <c r="C63" s="175"/>
      <c r="D63" s="175"/>
      <c r="E63" s="175">
        <f>'将来負担比率（分子）の構造'!J$44</f>
        <v>94</v>
      </c>
      <c r="F63" s="175"/>
      <c r="G63" s="175"/>
      <c r="H63" s="175">
        <f>'将来負担比率（分子）の構造'!K$44</f>
        <v>85</v>
      </c>
      <c r="I63" s="175"/>
      <c r="J63" s="175"/>
      <c r="K63" s="175">
        <f>'将来負担比率（分子）の構造'!L$44</f>
        <v>82</v>
      </c>
      <c r="L63" s="175"/>
      <c r="M63" s="175"/>
      <c r="N63" s="175">
        <f>'将来負担比率（分子）の構造'!M$44</f>
        <v>82</v>
      </c>
      <c r="O63" s="175"/>
      <c r="P63" s="175"/>
    </row>
    <row r="64" spans="1:16">
      <c r="A64" s="175" t="s">
        <v>35</v>
      </c>
      <c r="B64" s="175">
        <f>'将来負担比率（分子）の構造'!I$43</f>
        <v>52</v>
      </c>
      <c r="C64" s="175"/>
      <c r="D64" s="175"/>
      <c r="E64" s="175">
        <f>'将来負担比率（分子）の構造'!J$43</f>
        <v>89</v>
      </c>
      <c r="F64" s="175"/>
      <c r="G64" s="175"/>
      <c r="H64" s="175">
        <f>'将来負担比率（分子）の構造'!K$43</f>
        <v>125</v>
      </c>
      <c r="I64" s="175"/>
      <c r="J64" s="175"/>
      <c r="K64" s="175">
        <f>'将来負担比率（分子）の構造'!L$43</f>
        <v>206</v>
      </c>
      <c r="L64" s="175"/>
      <c r="M64" s="175"/>
      <c r="N64" s="175">
        <f>'将来負担比率（分子）の構造'!M$43</f>
        <v>188</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6285</v>
      </c>
      <c r="C66" s="175"/>
      <c r="D66" s="175"/>
      <c r="E66" s="175">
        <f>'将来負担比率（分子）の構造'!J$41</f>
        <v>5758</v>
      </c>
      <c r="F66" s="175"/>
      <c r="G66" s="175"/>
      <c r="H66" s="175">
        <f>'将来負担比率（分子）の構造'!K$41</f>
        <v>5521</v>
      </c>
      <c r="I66" s="175"/>
      <c r="J66" s="175"/>
      <c r="K66" s="175">
        <f>'将来負担比率（分子）の構造'!L$41</f>
        <v>5431</v>
      </c>
      <c r="L66" s="175"/>
      <c r="M66" s="175"/>
      <c r="N66" s="175">
        <f>'将来負担比率（分子）の構造'!M$41</f>
        <v>5060</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1033</v>
      </c>
      <c r="C72" s="179">
        <f>基金残高に係る経年分析!G55</f>
        <v>1291</v>
      </c>
      <c r="D72" s="179">
        <f>基金残高に係る経年分析!H55</f>
        <v>1338</v>
      </c>
    </row>
    <row r="73" spans="1:16">
      <c r="A73" s="178" t="s">
        <v>80</v>
      </c>
      <c r="B73" s="179">
        <f>基金残高に係る経年分析!F56</f>
        <v>1103</v>
      </c>
      <c r="C73" s="179">
        <f>基金残高に係る経年分析!G56</f>
        <v>1104</v>
      </c>
      <c r="D73" s="179">
        <f>基金残高に係る経年分析!H56</f>
        <v>1105</v>
      </c>
    </row>
    <row r="74" spans="1:16">
      <c r="A74" s="178" t="s">
        <v>81</v>
      </c>
      <c r="B74" s="179">
        <f>基金残高に係る経年分析!F57</f>
        <v>3805</v>
      </c>
      <c r="C74" s="179">
        <f>基金残高に係る経年分析!G57</f>
        <v>3826</v>
      </c>
      <c r="D74" s="179">
        <f>基金残高に係る経年分析!H57</f>
        <v>4109</v>
      </c>
    </row>
  </sheetData>
  <sheetProtection algorithmName="SHA-512" hashValue="SxEP0BEAat9zJC55aVNQv7Ry2SYjogu2Z1vA3GZYo5668z240ZPVyO+Kqd8L/VEOS8xTRuEwNEp9yuUeb+X9ig==" saltValue="n5ZIOPTEt2QPoAbSTiyk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1"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231</v>
      </c>
      <c r="C5" s="610"/>
      <c r="D5" s="610"/>
      <c r="E5" s="610"/>
      <c r="F5" s="610"/>
      <c r="G5" s="610"/>
      <c r="H5" s="610"/>
      <c r="I5" s="610"/>
      <c r="J5" s="610"/>
      <c r="K5" s="610"/>
      <c r="L5" s="610"/>
      <c r="M5" s="610"/>
      <c r="N5" s="610"/>
      <c r="O5" s="610"/>
      <c r="P5" s="610"/>
      <c r="Q5" s="611"/>
      <c r="R5" s="612">
        <v>1248581</v>
      </c>
      <c r="S5" s="613"/>
      <c r="T5" s="613"/>
      <c r="U5" s="613"/>
      <c r="V5" s="613"/>
      <c r="W5" s="613"/>
      <c r="X5" s="613"/>
      <c r="Y5" s="614"/>
      <c r="Z5" s="615">
        <v>13.1</v>
      </c>
      <c r="AA5" s="615"/>
      <c r="AB5" s="615"/>
      <c r="AC5" s="615"/>
      <c r="AD5" s="616">
        <v>1248581</v>
      </c>
      <c r="AE5" s="616"/>
      <c r="AF5" s="616"/>
      <c r="AG5" s="616"/>
      <c r="AH5" s="616"/>
      <c r="AI5" s="616"/>
      <c r="AJ5" s="616"/>
      <c r="AK5" s="616"/>
      <c r="AL5" s="617">
        <v>28.1</v>
      </c>
      <c r="AM5" s="618"/>
      <c r="AN5" s="618"/>
      <c r="AO5" s="619"/>
      <c r="AP5" s="609" t="s">
        <v>232</v>
      </c>
      <c r="AQ5" s="610"/>
      <c r="AR5" s="610"/>
      <c r="AS5" s="610"/>
      <c r="AT5" s="610"/>
      <c r="AU5" s="610"/>
      <c r="AV5" s="610"/>
      <c r="AW5" s="610"/>
      <c r="AX5" s="610"/>
      <c r="AY5" s="610"/>
      <c r="AZ5" s="610"/>
      <c r="BA5" s="610"/>
      <c r="BB5" s="610"/>
      <c r="BC5" s="610"/>
      <c r="BD5" s="610"/>
      <c r="BE5" s="610"/>
      <c r="BF5" s="611"/>
      <c r="BG5" s="623">
        <v>1231596</v>
      </c>
      <c r="BH5" s="624"/>
      <c r="BI5" s="624"/>
      <c r="BJ5" s="624"/>
      <c r="BK5" s="624"/>
      <c r="BL5" s="624"/>
      <c r="BM5" s="624"/>
      <c r="BN5" s="625"/>
      <c r="BO5" s="626">
        <v>98.6</v>
      </c>
      <c r="BP5" s="626"/>
      <c r="BQ5" s="626"/>
      <c r="BR5" s="626"/>
      <c r="BS5" s="627" t="s">
        <v>132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c r="B6" s="620" t="s">
        <v>236</v>
      </c>
      <c r="C6" s="621"/>
      <c r="D6" s="621"/>
      <c r="E6" s="621"/>
      <c r="F6" s="621"/>
      <c r="G6" s="621"/>
      <c r="H6" s="621"/>
      <c r="I6" s="621"/>
      <c r="J6" s="621"/>
      <c r="K6" s="621"/>
      <c r="L6" s="621"/>
      <c r="M6" s="621"/>
      <c r="N6" s="621"/>
      <c r="O6" s="621"/>
      <c r="P6" s="621"/>
      <c r="Q6" s="622"/>
      <c r="R6" s="623">
        <v>130448</v>
      </c>
      <c r="S6" s="624"/>
      <c r="T6" s="624"/>
      <c r="U6" s="624"/>
      <c r="V6" s="624"/>
      <c r="W6" s="624"/>
      <c r="X6" s="624"/>
      <c r="Y6" s="625"/>
      <c r="Z6" s="626">
        <v>1.4</v>
      </c>
      <c r="AA6" s="626"/>
      <c r="AB6" s="626"/>
      <c r="AC6" s="626"/>
      <c r="AD6" s="627">
        <v>130448</v>
      </c>
      <c r="AE6" s="627"/>
      <c r="AF6" s="627"/>
      <c r="AG6" s="627"/>
      <c r="AH6" s="627"/>
      <c r="AI6" s="627"/>
      <c r="AJ6" s="627"/>
      <c r="AK6" s="627"/>
      <c r="AL6" s="628">
        <v>2.9</v>
      </c>
      <c r="AM6" s="629"/>
      <c r="AN6" s="629"/>
      <c r="AO6" s="630"/>
      <c r="AP6" s="620" t="s">
        <v>237</v>
      </c>
      <c r="AQ6" s="621"/>
      <c r="AR6" s="621"/>
      <c r="AS6" s="621"/>
      <c r="AT6" s="621"/>
      <c r="AU6" s="621"/>
      <c r="AV6" s="621"/>
      <c r="AW6" s="621"/>
      <c r="AX6" s="621"/>
      <c r="AY6" s="621"/>
      <c r="AZ6" s="621"/>
      <c r="BA6" s="621"/>
      <c r="BB6" s="621"/>
      <c r="BC6" s="621"/>
      <c r="BD6" s="621"/>
      <c r="BE6" s="621"/>
      <c r="BF6" s="622"/>
      <c r="BG6" s="623">
        <v>1231596</v>
      </c>
      <c r="BH6" s="624"/>
      <c r="BI6" s="624"/>
      <c r="BJ6" s="624"/>
      <c r="BK6" s="624"/>
      <c r="BL6" s="624"/>
      <c r="BM6" s="624"/>
      <c r="BN6" s="625"/>
      <c r="BO6" s="626">
        <v>98.6</v>
      </c>
      <c r="BP6" s="626"/>
      <c r="BQ6" s="626"/>
      <c r="BR6" s="626"/>
      <c r="BS6" s="627" t="s">
        <v>132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80976</v>
      </c>
      <c r="CS6" s="624"/>
      <c r="CT6" s="624"/>
      <c r="CU6" s="624"/>
      <c r="CV6" s="624"/>
      <c r="CW6" s="624"/>
      <c r="CX6" s="624"/>
      <c r="CY6" s="625"/>
      <c r="CZ6" s="617">
        <v>0.9</v>
      </c>
      <c r="DA6" s="618"/>
      <c r="DB6" s="618"/>
      <c r="DC6" s="634"/>
      <c r="DD6" s="632" t="s">
        <v>239</v>
      </c>
      <c r="DE6" s="624"/>
      <c r="DF6" s="624"/>
      <c r="DG6" s="624"/>
      <c r="DH6" s="624"/>
      <c r="DI6" s="624"/>
      <c r="DJ6" s="624"/>
      <c r="DK6" s="624"/>
      <c r="DL6" s="624"/>
      <c r="DM6" s="624"/>
      <c r="DN6" s="624"/>
      <c r="DO6" s="624"/>
      <c r="DP6" s="625"/>
      <c r="DQ6" s="632">
        <v>79957</v>
      </c>
      <c r="DR6" s="624"/>
      <c r="DS6" s="624"/>
      <c r="DT6" s="624"/>
      <c r="DU6" s="624"/>
      <c r="DV6" s="624"/>
      <c r="DW6" s="624"/>
      <c r="DX6" s="624"/>
      <c r="DY6" s="624"/>
      <c r="DZ6" s="624"/>
      <c r="EA6" s="624"/>
      <c r="EB6" s="624"/>
      <c r="EC6" s="633"/>
    </row>
    <row r="7" spans="2:143" ht="11.25" customHeight="1">
      <c r="B7" s="620" t="s">
        <v>240</v>
      </c>
      <c r="C7" s="621"/>
      <c r="D7" s="621"/>
      <c r="E7" s="621"/>
      <c r="F7" s="621"/>
      <c r="G7" s="621"/>
      <c r="H7" s="621"/>
      <c r="I7" s="621"/>
      <c r="J7" s="621"/>
      <c r="K7" s="621"/>
      <c r="L7" s="621"/>
      <c r="M7" s="621"/>
      <c r="N7" s="621"/>
      <c r="O7" s="621"/>
      <c r="P7" s="621"/>
      <c r="Q7" s="622"/>
      <c r="R7" s="623">
        <v>250</v>
      </c>
      <c r="S7" s="624"/>
      <c r="T7" s="624"/>
      <c r="U7" s="624"/>
      <c r="V7" s="624"/>
      <c r="W7" s="624"/>
      <c r="X7" s="624"/>
      <c r="Y7" s="625"/>
      <c r="Z7" s="626">
        <v>0</v>
      </c>
      <c r="AA7" s="626"/>
      <c r="AB7" s="626"/>
      <c r="AC7" s="626"/>
      <c r="AD7" s="627">
        <v>250</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317154</v>
      </c>
      <c r="BH7" s="624"/>
      <c r="BI7" s="624"/>
      <c r="BJ7" s="624"/>
      <c r="BK7" s="624"/>
      <c r="BL7" s="624"/>
      <c r="BM7" s="624"/>
      <c r="BN7" s="625"/>
      <c r="BO7" s="626">
        <v>25.4</v>
      </c>
      <c r="BP7" s="626"/>
      <c r="BQ7" s="626"/>
      <c r="BR7" s="626"/>
      <c r="BS7" s="627" t="s">
        <v>239</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1811970</v>
      </c>
      <c r="CS7" s="624"/>
      <c r="CT7" s="624"/>
      <c r="CU7" s="624"/>
      <c r="CV7" s="624"/>
      <c r="CW7" s="624"/>
      <c r="CX7" s="624"/>
      <c r="CY7" s="625"/>
      <c r="CZ7" s="626">
        <v>21</v>
      </c>
      <c r="DA7" s="626"/>
      <c r="DB7" s="626"/>
      <c r="DC7" s="626"/>
      <c r="DD7" s="632">
        <v>86865</v>
      </c>
      <c r="DE7" s="624"/>
      <c r="DF7" s="624"/>
      <c r="DG7" s="624"/>
      <c r="DH7" s="624"/>
      <c r="DI7" s="624"/>
      <c r="DJ7" s="624"/>
      <c r="DK7" s="624"/>
      <c r="DL7" s="624"/>
      <c r="DM7" s="624"/>
      <c r="DN7" s="624"/>
      <c r="DO7" s="624"/>
      <c r="DP7" s="625"/>
      <c r="DQ7" s="632">
        <v>1246500</v>
      </c>
      <c r="DR7" s="624"/>
      <c r="DS7" s="624"/>
      <c r="DT7" s="624"/>
      <c r="DU7" s="624"/>
      <c r="DV7" s="624"/>
      <c r="DW7" s="624"/>
      <c r="DX7" s="624"/>
      <c r="DY7" s="624"/>
      <c r="DZ7" s="624"/>
      <c r="EA7" s="624"/>
      <c r="EB7" s="624"/>
      <c r="EC7" s="633"/>
    </row>
    <row r="8" spans="2:143" ht="11.25" customHeight="1">
      <c r="B8" s="620" t="s">
        <v>243</v>
      </c>
      <c r="C8" s="621"/>
      <c r="D8" s="621"/>
      <c r="E8" s="621"/>
      <c r="F8" s="621"/>
      <c r="G8" s="621"/>
      <c r="H8" s="621"/>
      <c r="I8" s="621"/>
      <c r="J8" s="621"/>
      <c r="K8" s="621"/>
      <c r="L8" s="621"/>
      <c r="M8" s="621"/>
      <c r="N8" s="621"/>
      <c r="O8" s="621"/>
      <c r="P8" s="621"/>
      <c r="Q8" s="622"/>
      <c r="R8" s="623">
        <v>2324</v>
      </c>
      <c r="S8" s="624"/>
      <c r="T8" s="624"/>
      <c r="U8" s="624"/>
      <c r="V8" s="624"/>
      <c r="W8" s="624"/>
      <c r="X8" s="624"/>
      <c r="Y8" s="625"/>
      <c r="Z8" s="626">
        <v>0</v>
      </c>
      <c r="AA8" s="626"/>
      <c r="AB8" s="626"/>
      <c r="AC8" s="626"/>
      <c r="AD8" s="627">
        <v>2324</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15294</v>
      </c>
      <c r="BH8" s="624"/>
      <c r="BI8" s="624"/>
      <c r="BJ8" s="624"/>
      <c r="BK8" s="624"/>
      <c r="BL8" s="624"/>
      <c r="BM8" s="624"/>
      <c r="BN8" s="625"/>
      <c r="BO8" s="626">
        <v>1.2</v>
      </c>
      <c r="BP8" s="626"/>
      <c r="BQ8" s="626"/>
      <c r="BR8" s="626"/>
      <c r="BS8" s="627" t="s">
        <v>132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1674391</v>
      </c>
      <c r="CS8" s="624"/>
      <c r="CT8" s="624"/>
      <c r="CU8" s="624"/>
      <c r="CV8" s="624"/>
      <c r="CW8" s="624"/>
      <c r="CX8" s="624"/>
      <c r="CY8" s="625"/>
      <c r="CZ8" s="626">
        <v>19.399999999999999</v>
      </c>
      <c r="DA8" s="626"/>
      <c r="DB8" s="626"/>
      <c r="DC8" s="626"/>
      <c r="DD8" s="632" t="s">
        <v>132</v>
      </c>
      <c r="DE8" s="624"/>
      <c r="DF8" s="624"/>
      <c r="DG8" s="624"/>
      <c r="DH8" s="624"/>
      <c r="DI8" s="624"/>
      <c r="DJ8" s="624"/>
      <c r="DK8" s="624"/>
      <c r="DL8" s="624"/>
      <c r="DM8" s="624"/>
      <c r="DN8" s="624"/>
      <c r="DO8" s="624"/>
      <c r="DP8" s="625"/>
      <c r="DQ8" s="632">
        <v>1063999</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1937</v>
      </c>
      <c r="S9" s="624"/>
      <c r="T9" s="624"/>
      <c r="U9" s="624"/>
      <c r="V9" s="624"/>
      <c r="W9" s="624"/>
      <c r="X9" s="624"/>
      <c r="Y9" s="625"/>
      <c r="Z9" s="626">
        <v>0</v>
      </c>
      <c r="AA9" s="626"/>
      <c r="AB9" s="626"/>
      <c r="AC9" s="626"/>
      <c r="AD9" s="627">
        <v>1937</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246101</v>
      </c>
      <c r="BH9" s="624"/>
      <c r="BI9" s="624"/>
      <c r="BJ9" s="624"/>
      <c r="BK9" s="624"/>
      <c r="BL9" s="624"/>
      <c r="BM9" s="624"/>
      <c r="BN9" s="625"/>
      <c r="BO9" s="626">
        <v>19.7</v>
      </c>
      <c r="BP9" s="626"/>
      <c r="BQ9" s="626"/>
      <c r="BR9" s="626"/>
      <c r="BS9" s="627" t="s">
        <v>132</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650148</v>
      </c>
      <c r="CS9" s="624"/>
      <c r="CT9" s="624"/>
      <c r="CU9" s="624"/>
      <c r="CV9" s="624"/>
      <c r="CW9" s="624"/>
      <c r="CX9" s="624"/>
      <c r="CY9" s="625"/>
      <c r="CZ9" s="626">
        <v>7.5</v>
      </c>
      <c r="DA9" s="626"/>
      <c r="DB9" s="626"/>
      <c r="DC9" s="626"/>
      <c r="DD9" s="632">
        <v>74206</v>
      </c>
      <c r="DE9" s="624"/>
      <c r="DF9" s="624"/>
      <c r="DG9" s="624"/>
      <c r="DH9" s="624"/>
      <c r="DI9" s="624"/>
      <c r="DJ9" s="624"/>
      <c r="DK9" s="624"/>
      <c r="DL9" s="624"/>
      <c r="DM9" s="624"/>
      <c r="DN9" s="624"/>
      <c r="DO9" s="624"/>
      <c r="DP9" s="625"/>
      <c r="DQ9" s="632">
        <v>425309</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239</v>
      </c>
      <c r="AA10" s="626"/>
      <c r="AB10" s="626"/>
      <c r="AC10" s="626"/>
      <c r="AD10" s="627" t="s">
        <v>132</v>
      </c>
      <c r="AE10" s="627"/>
      <c r="AF10" s="627"/>
      <c r="AG10" s="627"/>
      <c r="AH10" s="627"/>
      <c r="AI10" s="627"/>
      <c r="AJ10" s="627"/>
      <c r="AK10" s="627"/>
      <c r="AL10" s="628" t="s">
        <v>132</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25179</v>
      </c>
      <c r="BH10" s="624"/>
      <c r="BI10" s="624"/>
      <c r="BJ10" s="624"/>
      <c r="BK10" s="624"/>
      <c r="BL10" s="624"/>
      <c r="BM10" s="624"/>
      <c r="BN10" s="625"/>
      <c r="BO10" s="626">
        <v>2</v>
      </c>
      <c r="BP10" s="626"/>
      <c r="BQ10" s="626"/>
      <c r="BR10" s="626"/>
      <c r="BS10" s="627" t="s">
        <v>239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3267</v>
      </c>
      <c r="CS10" s="624"/>
      <c r="CT10" s="624"/>
      <c r="CU10" s="624"/>
      <c r="CV10" s="624"/>
      <c r="CW10" s="624"/>
      <c r="CX10" s="624"/>
      <c r="CY10" s="625"/>
      <c r="CZ10" s="626">
        <v>0</v>
      </c>
      <c r="DA10" s="626"/>
      <c r="DB10" s="626"/>
      <c r="DC10" s="626"/>
      <c r="DD10" s="632" t="s">
        <v>132</v>
      </c>
      <c r="DE10" s="624"/>
      <c r="DF10" s="624"/>
      <c r="DG10" s="624"/>
      <c r="DH10" s="624"/>
      <c r="DI10" s="624"/>
      <c r="DJ10" s="624"/>
      <c r="DK10" s="624"/>
      <c r="DL10" s="624"/>
      <c r="DM10" s="624"/>
      <c r="DN10" s="624"/>
      <c r="DO10" s="624"/>
      <c r="DP10" s="625"/>
      <c r="DQ10" s="632">
        <v>3267</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218534</v>
      </c>
      <c r="S11" s="624"/>
      <c r="T11" s="624"/>
      <c r="U11" s="624"/>
      <c r="V11" s="624"/>
      <c r="W11" s="624"/>
      <c r="X11" s="624"/>
      <c r="Y11" s="625"/>
      <c r="Z11" s="628">
        <v>2.2999999999999998</v>
      </c>
      <c r="AA11" s="629"/>
      <c r="AB11" s="629"/>
      <c r="AC11" s="635"/>
      <c r="AD11" s="632">
        <v>218534</v>
      </c>
      <c r="AE11" s="624"/>
      <c r="AF11" s="624"/>
      <c r="AG11" s="624"/>
      <c r="AH11" s="624"/>
      <c r="AI11" s="624"/>
      <c r="AJ11" s="624"/>
      <c r="AK11" s="625"/>
      <c r="AL11" s="628">
        <v>4.9000000000000004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30580</v>
      </c>
      <c r="BH11" s="624"/>
      <c r="BI11" s="624"/>
      <c r="BJ11" s="624"/>
      <c r="BK11" s="624"/>
      <c r="BL11" s="624"/>
      <c r="BM11" s="624"/>
      <c r="BN11" s="625"/>
      <c r="BO11" s="626">
        <v>2.4</v>
      </c>
      <c r="BP11" s="626"/>
      <c r="BQ11" s="626"/>
      <c r="BR11" s="626"/>
      <c r="BS11" s="627" t="s">
        <v>132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565500</v>
      </c>
      <c r="CS11" s="624"/>
      <c r="CT11" s="624"/>
      <c r="CU11" s="624"/>
      <c r="CV11" s="624"/>
      <c r="CW11" s="624"/>
      <c r="CX11" s="624"/>
      <c r="CY11" s="625"/>
      <c r="CZ11" s="626">
        <v>6.5</v>
      </c>
      <c r="DA11" s="626"/>
      <c r="DB11" s="626"/>
      <c r="DC11" s="626"/>
      <c r="DD11" s="632">
        <v>131365</v>
      </c>
      <c r="DE11" s="624"/>
      <c r="DF11" s="624"/>
      <c r="DG11" s="624"/>
      <c r="DH11" s="624"/>
      <c r="DI11" s="624"/>
      <c r="DJ11" s="624"/>
      <c r="DK11" s="624"/>
      <c r="DL11" s="624"/>
      <c r="DM11" s="624"/>
      <c r="DN11" s="624"/>
      <c r="DO11" s="624"/>
      <c r="DP11" s="625"/>
      <c r="DQ11" s="632">
        <v>286839</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v>16</v>
      </c>
      <c r="S12" s="624"/>
      <c r="T12" s="624"/>
      <c r="U12" s="624"/>
      <c r="V12" s="624"/>
      <c r="W12" s="624"/>
      <c r="X12" s="624"/>
      <c r="Y12" s="625"/>
      <c r="Z12" s="626">
        <v>0</v>
      </c>
      <c r="AA12" s="626"/>
      <c r="AB12" s="626"/>
      <c r="AC12" s="626"/>
      <c r="AD12" s="627">
        <v>16</v>
      </c>
      <c r="AE12" s="627"/>
      <c r="AF12" s="627"/>
      <c r="AG12" s="627"/>
      <c r="AH12" s="627"/>
      <c r="AI12" s="627"/>
      <c r="AJ12" s="627"/>
      <c r="AK12" s="627"/>
      <c r="AL12" s="628">
        <v>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841035</v>
      </c>
      <c r="BH12" s="624"/>
      <c r="BI12" s="624"/>
      <c r="BJ12" s="624"/>
      <c r="BK12" s="624"/>
      <c r="BL12" s="624"/>
      <c r="BM12" s="624"/>
      <c r="BN12" s="625"/>
      <c r="BO12" s="626">
        <v>67.400000000000006</v>
      </c>
      <c r="BP12" s="626"/>
      <c r="BQ12" s="626"/>
      <c r="BR12" s="626"/>
      <c r="BS12" s="627" t="s">
        <v>132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341488</v>
      </c>
      <c r="CS12" s="624"/>
      <c r="CT12" s="624"/>
      <c r="CU12" s="624"/>
      <c r="CV12" s="624"/>
      <c r="CW12" s="624"/>
      <c r="CX12" s="624"/>
      <c r="CY12" s="625"/>
      <c r="CZ12" s="626">
        <v>3.9</v>
      </c>
      <c r="DA12" s="626"/>
      <c r="DB12" s="626"/>
      <c r="DC12" s="626"/>
      <c r="DD12" s="632">
        <v>16976</v>
      </c>
      <c r="DE12" s="624"/>
      <c r="DF12" s="624"/>
      <c r="DG12" s="624"/>
      <c r="DH12" s="624"/>
      <c r="DI12" s="624"/>
      <c r="DJ12" s="624"/>
      <c r="DK12" s="624"/>
      <c r="DL12" s="624"/>
      <c r="DM12" s="624"/>
      <c r="DN12" s="624"/>
      <c r="DO12" s="624"/>
      <c r="DP12" s="625"/>
      <c r="DQ12" s="632">
        <v>140368</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831399</v>
      </c>
      <c r="BH13" s="624"/>
      <c r="BI13" s="624"/>
      <c r="BJ13" s="624"/>
      <c r="BK13" s="624"/>
      <c r="BL13" s="624"/>
      <c r="BM13" s="624"/>
      <c r="BN13" s="625"/>
      <c r="BO13" s="626">
        <v>66.599999999999994</v>
      </c>
      <c r="BP13" s="626"/>
      <c r="BQ13" s="626"/>
      <c r="BR13" s="626"/>
      <c r="BS13" s="627" t="s">
        <v>132</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341398</v>
      </c>
      <c r="CS13" s="624"/>
      <c r="CT13" s="624"/>
      <c r="CU13" s="624"/>
      <c r="CV13" s="624"/>
      <c r="CW13" s="624"/>
      <c r="CX13" s="624"/>
      <c r="CY13" s="625"/>
      <c r="CZ13" s="626">
        <v>3.9</v>
      </c>
      <c r="DA13" s="626"/>
      <c r="DB13" s="626"/>
      <c r="DC13" s="626"/>
      <c r="DD13" s="632">
        <v>246290</v>
      </c>
      <c r="DE13" s="624"/>
      <c r="DF13" s="624"/>
      <c r="DG13" s="624"/>
      <c r="DH13" s="624"/>
      <c r="DI13" s="624"/>
      <c r="DJ13" s="624"/>
      <c r="DK13" s="624"/>
      <c r="DL13" s="624"/>
      <c r="DM13" s="624"/>
      <c r="DN13" s="624"/>
      <c r="DO13" s="624"/>
      <c r="DP13" s="625"/>
      <c r="DQ13" s="632">
        <v>87235</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43722</v>
      </c>
      <c r="BH14" s="624"/>
      <c r="BI14" s="624"/>
      <c r="BJ14" s="624"/>
      <c r="BK14" s="624"/>
      <c r="BL14" s="624"/>
      <c r="BM14" s="624"/>
      <c r="BN14" s="625"/>
      <c r="BO14" s="626">
        <v>3.5</v>
      </c>
      <c r="BP14" s="626"/>
      <c r="BQ14" s="626"/>
      <c r="BR14" s="626"/>
      <c r="BS14" s="627" t="s">
        <v>239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428116</v>
      </c>
      <c r="CS14" s="624"/>
      <c r="CT14" s="624"/>
      <c r="CU14" s="624"/>
      <c r="CV14" s="624"/>
      <c r="CW14" s="624"/>
      <c r="CX14" s="624"/>
      <c r="CY14" s="625"/>
      <c r="CZ14" s="626">
        <v>5</v>
      </c>
      <c r="DA14" s="626"/>
      <c r="DB14" s="626"/>
      <c r="DC14" s="626"/>
      <c r="DD14" s="632">
        <v>225641</v>
      </c>
      <c r="DE14" s="624"/>
      <c r="DF14" s="624"/>
      <c r="DG14" s="624"/>
      <c r="DH14" s="624"/>
      <c r="DI14" s="624"/>
      <c r="DJ14" s="624"/>
      <c r="DK14" s="624"/>
      <c r="DL14" s="624"/>
      <c r="DM14" s="624"/>
      <c r="DN14" s="624"/>
      <c r="DO14" s="624"/>
      <c r="DP14" s="625"/>
      <c r="DQ14" s="632">
        <v>241275</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29685</v>
      </c>
      <c r="BH15" s="624"/>
      <c r="BI15" s="624"/>
      <c r="BJ15" s="624"/>
      <c r="BK15" s="624"/>
      <c r="BL15" s="624"/>
      <c r="BM15" s="624"/>
      <c r="BN15" s="625"/>
      <c r="BO15" s="626">
        <v>2.4</v>
      </c>
      <c r="BP15" s="626"/>
      <c r="BQ15" s="626"/>
      <c r="BR15" s="626"/>
      <c r="BS15" s="627" t="s">
        <v>239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989001</v>
      </c>
      <c r="CS15" s="624"/>
      <c r="CT15" s="624"/>
      <c r="CU15" s="624"/>
      <c r="CV15" s="624"/>
      <c r="CW15" s="624"/>
      <c r="CX15" s="624"/>
      <c r="CY15" s="625"/>
      <c r="CZ15" s="626">
        <v>11.4</v>
      </c>
      <c r="DA15" s="626"/>
      <c r="DB15" s="626"/>
      <c r="DC15" s="626"/>
      <c r="DD15" s="632">
        <v>378973</v>
      </c>
      <c r="DE15" s="624"/>
      <c r="DF15" s="624"/>
      <c r="DG15" s="624"/>
      <c r="DH15" s="624"/>
      <c r="DI15" s="624"/>
      <c r="DJ15" s="624"/>
      <c r="DK15" s="624"/>
      <c r="DL15" s="624"/>
      <c r="DM15" s="624"/>
      <c r="DN15" s="624"/>
      <c r="DO15" s="624"/>
      <c r="DP15" s="625"/>
      <c r="DQ15" s="632">
        <v>777237</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4996</v>
      </c>
      <c r="S16" s="624"/>
      <c r="T16" s="624"/>
      <c r="U16" s="624"/>
      <c r="V16" s="624"/>
      <c r="W16" s="624"/>
      <c r="X16" s="624"/>
      <c r="Y16" s="625"/>
      <c r="Z16" s="626">
        <v>0.1</v>
      </c>
      <c r="AA16" s="626"/>
      <c r="AB16" s="626"/>
      <c r="AC16" s="626"/>
      <c r="AD16" s="627">
        <v>4996</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1071532</v>
      </c>
      <c r="CS16" s="624"/>
      <c r="CT16" s="624"/>
      <c r="CU16" s="624"/>
      <c r="CV16" s="624"/>
      <c r="CW16" s="624"/>
      <c r="CX16" s="624"/>
      <c r="CY16" s="625"/>
      <c r="CZ16" s="626">
        <v>12.4</v>
      </c>
      <c r="DA16" s="626"/>
      <c r="DB16" s="626"/>
      <c r="DC16" s="626"/>
      <c r="DD16" s="632" t="s">
        <v>239</v>
      </c>
      <c r="DE16" s="624"/>
      <c r="DF16" s="624"/>
      <c r="DG16" s="624"/>
      <c r="DH16" s="624"/>
      <c r="DI16" s="624"/>
      <c r="DJ16" s="624"/>
      <c r="DK16" s="624"/>
      <c r="DL16" s="624"/>
      <c r="DM16" s="624"/>
      <c r="DN16" s="624"/>
      <c r="DO16" s="624"/>
      <c r="DP16" s="625"/>
      <c r="DQ16" s="632">
        <v>94474</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17927</v>
      </c>
      <c r="S17" s="624"/>
      <c r="T17" s="624"/>
      <c r="U17" s="624"/>
      <c r="V17" s="624"/>
      <c r="W17" s="624"/>
      <c r="X17" s="624"/>
      <c r="Y17" s="625"/>
      <c r="Z17" s="626">
        <v>0.2</v>
      </c>
      <c r="AA17" s="626"/>
      <c r="AB17" s="626"/>
      <c r="AC17" s="626"/>
      <c r="AD17" s="627">
        <v>17927</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239</v>
      </c>
      <c r="BP17" s="626"/>
      <c r="BQ17" s="626"/>
      <c r="BR17" s="626"/>
      <c r="BS17" s="627" t="s">
        <v>132</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690685</v>
      </c>
      <c r="CS17" s="624"/>
      <c r="CT17" s="624"/>
      <c r="CU17" s="624"/>
      <c r="CV17" s="624"/>
      <c r="CW17" s="624"/>
      <c r="CX17" s="624"/>
      <c r="CY17" s="625"/>
      <c r="CZ17" s="626">
        <v>8</v>
      </c>
      <c r="DA17" s="626"/>
      <c r="DB17" s="626"/>
      <c r="DC17" s="626"/>
      <c r="DD17" s="632" t="s">
        <v>132</v>
      </c>
      <c r="DE17" s="624"/>
      <c r="DF17" s="624"/>
      <c r="DG17" s="624"/>
      <c r="DH17" s="624"/>
      <c r="DI17" s="624"/>
      <c r="DJ17" s="624"/>
      <c r="DK17" s="624"/>
      <c r="DL17" s="624"/>
      <c r="DM17" s="624"/>
      <c r="DN17" s="624"/>
      <c r="DO17" s="624"/>
      <c r="DP17" s="625"/>
      <c r="DQ17" s="632">
        <v>676416</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2760</v>
      </c>
      <c r="S18" s="624"/>
      <c r="T18" s="624"/>
      <c r="U18" s="624"/>
      <c r="V18" s="624"/>
      <c r="W18" s="624"/>
      <c r="X18" s="624"/>
      <c r="Y18" s="625"/>
      <c r="Z18" s="626">
        <v>0</v>
      </c>
      <c r="AA18" s="626"/>
      <c r="AB18" s="626"/>
      <c r="AC18" s="626"/>
      <c r="AD18" s="627">
        <v>2760</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132</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2760</v>
      </c>
      <c r="S19" s="624"/>
      <c r="T19" s="624"/>
      <c r="U19" s="624"/>
      <c r="V19" s="624"/>
      <c r="W19" s="624"/>
      <c r="X19" s="624"/>
      <c r="Y19" s="625"/>
      <c r="Z19" s="626">
        <v>0</v>
      </c>
      <c r="AA19" s="626"/>
      <c r="AB19" s="626"/>
      <c r="AC19" s="626"/>
      <c r="AD19" s="627">
        <v>2760</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16985</v>
      </c>
      <c r="BH19" s="624"/>
      <c r="BI19" s="624"/>
      <c r="BJ19" s="624"/>
      <c r="BK19" s="624"/>
      <c r="BL19" s="624"/>
      <c r="BM19" s="624"/>
      <c r="BN19" s="625"/>
      <c r="BO19" s="626">
        <v>1.4</v>
      </c>
      <c r="BP19" s="626"/>
      <c r="BQ19" s="626"/>
      <c r="BR19" s="626"/>
      <c r="BS19" s="627" t="s">
        <v>132</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239</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t="s">
        <v>239</v>
      </c>
      <c r="S20" s="624"/>
      <c r="T20" s="624"/>
      <c r="U20" s="624"/>
      <c r="V20" s="624"/>
      <c r="W20" s="624"/>
      <c r="X20" s="624"/>
      <c r="Y20" s="625"/>
      <c r="Z20" s="626" t="s">
        <v>239</v>
      </c>
      <c r="AA20" s="626"/>
      <c r="AB20" s="626"/>
      <c r="AC20" s="626"/>
      <c r="AD20" s="627" t="s">
        <v>132</v>
      </c>
      <c r="AE20" s="627"/>
      <c r="AF20" s="627"/>
      <c r="AG20" s="627"/>
      <c r="AH20" s="627"/>
      <c r="AI20" s="627"/>
      <c r="AJ20" s="627"/>
      <c r="AK20" s="627"/>
      <c r="AL20" s="628" t="s">
        <v>239</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16985</v>
      </c>
      <c r="BH20" s="624"/>
      <c r="BI20" s="624"/>
      <c r="BJ20" s="624"/>
      <c r="BK20" s="624"/>
      <c r="BL20" s="624"/>
      <c r="BM20" s="624"/>
      <c r="BN20" s="625"/>
      <c r="BO20" s="626">
        <v>1.4</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8648472</v>
      </c>
      <c r="CS20" s="624"/>
      <c r="CT20" s="624"/>
      <c r="CU20" s="624"/>
      <c r="CV20" s="624"/>
      <c r="CW20" s="624"/>
      <c r="CX20" s="624"/>
      <c r="CY20" s="625"/>
      <c r="CZ20" s="626">
        <v>100</v>
      </c>
      <c r="DA20" s="626"/>
      <c r="DB20" s="626"/>
      <c r="DC20" s="626"/>
      <c r="DD20" s="632">
        <v>1160316</v>
      </c>
      <c r="DE20" s="624"/>
      <c r="DF20" s="624"/>
      <c r="DG20" s="624"/>
      <c r="DH20" s="624"/>
      <c r="DI20" s="624"/>
      <c r="DJ20" s="624"/>
      <c r="DK20" s="624"/>
      <c r="DL20" s="624"/>
      <c r="DM20" s="624"/>
      <c r="DN20" s="624"/>
      <c r="DO20" s="624"/>
      <c r="DP20" s="625"/>
      <c r="DQ20" s="632">
        <v>5122876</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3028823</v>
      </c>
      <c r="S21" s="624"/>
      <c r="T21" s="624"/>
      <c r="U21" s="624"/>
      <c r="V21" s="624"/>
      <c r="W21" s="624"/>
      <c r="X21" s="624"/>
      <c r="Y21" s="625"/>
      <c r="Z21" s="626">
        <v>31.8</v>
      </c>
      <c r="AA21" s="626"/>
      <c r="AB21" s="626"/>
      <c r="AC21" s="626"/>
      <c r="AD21" s="627">
        <v>2667221</v>
      </c>
      <c r="AE21" s="627"/>
      <c r="AF21" s="627"/>
      <c r="AG21" s="627"/>
      <c r="AH21" s="627"/>
      <c r="AI21" s="627"/>
      <c r="AJ21" s="627"/>
      <c r="AK21" s="627"/>
      <c r="AL21" s="628">
        <v>59.9</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16985</v>
      </c>
      <c r="BH21" s="624"/>
      <c r="BI21" s="624"/>
      <c r="BJ21" s="624"/>
      <c r="BK21" s="624"/>
      <c r="BL21" s="624"/>
      <c r="BM21" s="624"/>
      <c r="BN21" s="625"/>
      <c r="BO21" s="626">
        <v>1.4</v>
      </c>
      <c r="BP21" s="626"/>
      <c r="BQ21" s="626"/>
      <c r="BR21" s="626"/>
      <c r="BS21" s="627" t="s">
        <v>239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2667221</v>
      </c>
      <c r="S22" s="624"/>
      <c r="T22" s="624"/>
      <c r="U22" s="624"/>
      <c r="V22" s="624"/>
      <c r="W22" s="624"/>
      <c r="X22" s="624"/>
      <c r="Y22" s="625"/>
      <c r="Z22" s="626">
        <v>28</v>
      </c>
      <c r="AA22" s="626"/>
      <c r="AB22" s="626"/>
      <c r="AC22" s="626"/>
      <c r="AD22" s="627">
        <v>2667221</v>
      </c>
      <c r="AE22" s="627"/>
      <c r="AF22" s="627"/>
      <c r="AG22" s="627"/>
      <c r="AH22" s="627"/>
      <c r="AI22" s="627"/>
      <c r="AJ22" s="627"/>
      <c r="AK22" s="627"/>
      <c r="AL22" s="628">
        <v>59.9</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361602</v>
      </c>
      <c r="S23" s="624"/>
      <c r="T23" s="624"/>
      <c r="U23" s="624"/>
      <c r="V23" s="624"/>
      <c r="W23" s="624"/>
      <c r="X23" s="624"/>
      <c r="Y23" s="625"/>
      <c r="Z23" s="626">
        <v>3.8</v>
      </c>
      <c r="AA23" s="626"/>
      <c r="AB23" s="626"/>
      <c r="AC23" s="626"/>
      <c r="AD23" s="627" t="s">
        <v>132</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132</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239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239</v>
      </c>
      <c r="BP24" s="626"/>
      <c r="BQ24" s="626"/>
      <c r="BR24" s="626"/>
      <c r="BS24" s="627" t="s">
        <v>132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2601344</v>
      </c>
      <c r="CS24" s="613"/>
      <c r="CT24" s="613"/>
      <c r="CU24" s="613"/>
      <c r="CV24" s="613"/>
      <c r="CW24" s="613"/>
      <c r="CX24" s="613"/>
      <c r="CY24" s="614"/>
      <c r="CZ24" s="617">
        <v>30.1</v>
      </c>
      <c r="DA24" s="618"/>
      <c r="DB24" s="618"/>
      <c r="DC24" s="634"/>
      <c r="DD24" s="655">
        <v>1967275</v>
      </c>
      <c r="DE24" s="613"/>
      <c r="DF24" s="613"/>
      <c r="DG24" s="613"/>
      <c r="DH24" s="613"/>
      <c r="DI24" s="613"/>
      <c r="DJ24" s="613"/>
      <c r="DK24" s="614"/>
      <c r="DL24" s="655">
        <v>1927591</v>
      </c>
      <c r="DM24" s="613"/>
      <c r="DN24" s="613"/>
      <c r="DO24" s="613"/>
      <c r="DP24" s="613"/>
      <c r="DQ24" s="613"/>
      <c r="DR24" s="613"/>
      <c r="DS24" s="613"/>
      <c r="DT24" s="613"/>
      <c r="DU24" s="613"/>
      <c r="DV24" s="614"/>
      <c r="DW24" s="617">
        <v>42.8</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4656597</v>
      </c>
      <c r="S25" s="624"/>
      <c r="T25" s="624"/>
      <c r="U25" s="624"/>
      <c r="V25" s="624"/>
      <c r="W25" s="624"/>
      <c r="X25" s="624"/>
      <c r="Y25" s="625"/>
      <c r="Z25" s="626">
        <v>48.9</v>
      </c>
      <c r="AA25" s="626"/>
      <c r="AB25" s="626"/>
      <c r="AC25" s="626"/>
      <c r="AD25" s="627">
        <v>4294995</v>
      </c>
      <c r="AE25" s="627"/>
      <c r="AF25" s="627"/>
      <c r="AG25" s="627"/>
      <c r="AH25" s="627"/>
      <c r="AI25" s="627"/>
      <c r="AJ25" s="627"/>
      <c r="AK25" s="627"/>
      <c r="AL25" s="628">
        <v>96.5</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132</v>
      </c>
      <c r="BP25" s="626"/>
      <c r="BQ25" s="626"/>
      <c r="BR25" s="626"/>
      <c r="BS25" s="627" t="s">
        <v>239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1316048</v>
      </c>
      <c r="CS25" s="644"/>
      <c r="CT25" s="644"/>
      <c r="CU25" s="644"/>
      <c r="CV25" s="644"/>
      <c r="CW25" s="644"/>
      <c r="CX25" s="644"/>
      <c r="CY25" s="645"/>
      <c r="CZ25" s="628">
        <v>15.2</v>
      </c>
      <c r="DA25" s="656"/>
      <c r="DB25" s="656"/>
      <c r="DC25" s="658"/>
      <c r="DD25" s="632">
        <v>1131907</v>
      </c>
      <c r="DE25" s="644"/>
      <c r="DF25" s="644"/>
      <c r="DG25" s="644"/>
      <c r="DH25" s="644"/>
      <c r="DI25" s="644"/>
      <c r="DJ25" s="644"/>
      <c r="DK25" s="645"/>
      <c r="DL25" s="632">
        <v>1093402</v>
      </c>
      <c r="DM25" s="644"/>
      <c r="DN25" s="644"/>
      <c r="DO25" s="644"/>
      <c r="DP25" s="644"/>
      <c r="DQ25" s="644"/>
      <c r="DR25" s="644"/>
      <c r="DS25" s="644"/>
      <c r="DT25" s="644"/>
      <c r="DU25" s="644"/>
      <c r="DV25" s="645"/>
      <c r="DW25" s="628">
        <v>24.3</v>
      </c>
      <c r="DX25" s="656"/>
      <c r="DY25" s="656"/>
      <c r="DZ25" s="656"/>
      <c r="EA25" s="656"/>
      <c r="EB25" s="656"/>
      <c r="EC25" s="657"/>
    </row>
    <row r="26" spans="2:133" ht="11.25" customHeight="1">
      <c r="B26" s="620" t="s">
        <v>300</v>
      </c>
      <c r="C26" s="621"/>
      <c r="D26" s="621"/>
      <c r="E26" s="621"/>
      <c r="F26" s="621"/>
      <c r="G26" s="621"/>
      <c r="H26" s="621"/>
      <c r="I26" s="621"/>
      <c r="J26" s="621"/>
      <c r="K26" s="621"/>
      <c r="L26" s="621"/>
      <c r="M26" s="621"/>
      <c r="N26" s="621"/>
      <c r="O26" s="621"/>
      <c r="P26" s="621"/>
      <c r="Q26" s="622"/>
      <c r="R26" s="623">
        <v>1540</v>
      </c>
      <c r="S26" s="624"/>
      <c r="T26" s="624"/>
      <c r="U26" s="624"/>
      <c r="V26" s="624"/>
      <c r="W26" s="624"/>
      <c r="X26" s="624"/>
      <c r="Y26" s="625"/>
      <c r="Z26" s="626">
        <v>0</v>
      </c>
      <c r="AA26" s="626"/>
      <c r="AB26" s="626"/>
      <c r="AC26" s="626"/>
      <c r="AD26" s="627">
        <v>1540</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132</v>
      </c>
      <c r="BP26" s="626"/>
      <c r="BQ26" s="626"/>
      <c r="BR26" s="626"/>
      <c r="BS26" s="627" t="s">
        <v>239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810471</v>
      </c>
      <c r="CS26" s="624"/>
      <c r="CT26" s="624"/>
      <c r="CU26" s="624"/>
      <c r="CV26" s="624"/>
      <c r="CW26" s="624"/>
      <c r="CX26" s="624"/>
      <c r="CY26" s="625"/>
      <c r="CZ26" s="628">
        <v>9.4</v>
      </c>
      <c r="DA26" s="656"/>
      <c r="DB26" s="656"/>
      <c r="DC26" s="658"/>
      <c r="DD26" s="632">
        <v>671987</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c r="B27" s="620" t="s">
        <v>303</v>
      </c>
      <c r="C27" s="621"/>
      <c r="D27" s="621"/>
      <c r="E27" s="621"/>
      <c r="F27" s="621"/>
      <c r="G27" s="621"/>
      <c r="H27" s="621"/>
      <c r="I27" s="621"/>
      <c r="J27" s="621"/>
      <c r="K27" s="621"/>
      <c r="L27" s="621"/>
      <c r="M27" s="621"/>
      <c r="N27" s="621"/>
      <c r="O27" s="621"/>
      <c r="P27" s="621"/>
      <c r="Q27" s="622"/>
      <c r="R27" s="623">
        <v>50970</v>
      </c>
      <c r="S27" s="624"/>
      <c r="T27" s="624"/>
      <c r="U27" s="624"/>
      <c r="V27" s="624"/>
      <c r="W27" s="624"/>
      <c r="X27" s="624"/>
      <c r="Y27" s="625"/>
      <c r="Z27" s="626">
        <v>0.5</v>
      </c>
      <c r="AA27" s="626"/>
      <c r="AB27" s="626"/>
      <c r="AC27" s="626"/>
      <c r="AD27" s="627" t="s">
        <v>132</v>
      </c>
      <c r="AE27" s="627"/>
      <c r="AF27" s="627"/>
      <c r="AG27" s="627"/>
      <c r="AH27" s="627"/>
      <c r="AI27" s="627"/>
      <c r="AJ27" s="627"/>
      <c r="AK27" s="627"/>
      <c r="AL27" s="628" t="s">
        <v>132</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1248581</v>
      </c>
      <c r="BH27" s="624"/>
      <c r="BI27" s="624"/>
      <c r="BJ27" s="624"/>
      <c r="BK27" s="624"/>
      <c r="BL27" s="624"/>
      <c r="BM27" s="624"/>
      <c r="BN27" s="625"/>
      <c r="BO27" s="626">
        <v>100</v>
      </c>
      <c r="BP27" s="626"/>
      <c r="BQ27" s="626"/>
      <c r="BR27" s="626"/>
      <c r="BS27" s="627" t="s">
        <v>239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594611</v>
      </c>
      <c r="CS27" s="644"/>
      <c r="CT27" s="644"/>
      <c r="CU27" s="644"/>
      <c r="CV27" s="644"/>
      <c r="CW27" s="644"/>
      <c r="CX27" s="644"/>
      <c r="CY27" s="645"/>
      <c r="CZ27" s="628">
        <v>6.9</v>
      </c>
      <c r="DA27" s="656"/>
      <c r="DB27" s="656"/>
      <c r="DC27" s="658"/>
      <c r="DD27" s="632">
        <v>158952</v>
      </c>
      <c r="DE27" s="644"/>
      <c r="DF27" s="644"/>
      <c r="DG27" s="644"/>
      <c r="DH27" s="644"/>
      <c r="DI27" s="644"/>
      <c r="DJ27" s="644"/>
      <c r="DK27" s="645"/>
      <c r="DL27" s="632">
        <v>158744</v>
      </c>
      <c r="DM27" s="644"/>
      <c r="DN27" s="644"/>
      <c r="DO27" s="644"/>
      <c r="DP27" s="644"/>
      <c r="DQ27" s="644"/>
      <c r="DR27" s="644"/>
      <c r="DS27" s="644"/>
      <c r="DT27" s="644"/>
      <c r="DU27" s="644"/>
      <c r="DV27" s="645"/>
      <c r="DW27" s="628">
        <v>3.5</v>
      </c>
      <c r="DX27" s="656"/>
      <c r="DY27" s="656"/>
      <c r="DZ27" s="656"/>
      <c r="EA27" s="656"/>
      <c r="EB27" s="656"/>
      <c r="EC27" s="657"/>
    </row>
    <row r="28" spans="2:133" ht="11.25" customHeight="1">
      <c r="B28" s="620" t="s">
        <v>306</v>
      </c>
      <c r="C28" s="621"/>
      <c r="D28" s="621"/>
      <c r="E28" s="621"/>
      <c r="F28" s="621"/>
      <c r="G28" s="621"/>
      <c r="H28" s="621"/>
      <c r="I28" s="621"/>
      <c r="J28" s="621"/>
      <c r="K28" s="621"/>
      <c r="L28" s="621"/>
      <c r="M28" s="621"/>
      <c r="N28" s="621"/>
      <c r="O28" s="621"/>
      <c r="P28" s="621"/>
      <c r="Q28" s="622"/>
      <c r="R28" s="623">
        <v>454618</v>
      </c>
      <c r="S28" s="624"/>
      <c r="T28" s="624"/>
      <c r="U28" s="624"/>
      <c r="V28" s="624"/>
      <c r="W28" s="624"/>
      <c r="X28" s="624"/>
      <c r="Y28" s="625"/>
      <c r="Z28" s="626">
        <v>4.8</v>
      </c>
      <c r="AA28" s="626"/>
      <c r="AB28" s="626"/>
      <c r="AC28" s="626"/>
      <c r="AD28" s="627">
        <v>12589</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690685</v>
      </c>
      <c r="CS28" s="624"/>
      <c r="CT28" s="624"/>
      <c r="CU28" s="624"/>
      <c r="CV28" s="624"/>
      <c r="CW28" s="624"/>
      <c r="CX28" s="624"/>
      <c r="CY28" s="625"/>
      <c r="CZ28" s="628">
        <v>8</v>
      </c>
      <c r="DA28" s="656"/>
      <c r="DB28" s="656"/>
      <c r="DC28" s="658"/>
      <c r="DD28" s="632">
        <v>676416</v>
      </c>
      <c r="DE28" s="624"/>
      <c r="DF28" s="624"/>
      <c r="DG28" s="624"/>
      <c r="DH28" s="624"/>
      <c r="DI28" s="624"/>
      <c r="DJ28" s="624"/>
      <c r="DK28" s="625"/>
      <c r="DL28" s="632">
        <v>675445</v>
      </c>
      <c r="DM28" s="624"/>
      <c r="DN28" s="624"/>
      <c r="DO28" s="624"/>
      <c r="DP28" s="624"/>
      <c r="DQ28" s="624"/>
      <c r="DR28" s="624"/>
      <c r="DS28" s="624"/>
      <c r="DT28" s="624"/>
      <c r="DU28" s="624"/>
      <c r="DV28" s="625"/>
      <c r="DW28" s="628">
        <v>15</v>
      </c>
      <c r="DX28" s="656"/>
      <c r="DY28" s="656"/>
      <c r="DZ28" s="656"/>
      <c r="EA28" s="656"/>
      <c r="EB28" s="656"/>
      <c r="EC28" s="657"/>
    </row>
    <row r="29" spans="2:133" ht="11.25" customHeight="1">
      <c r="B29" s="620" t="s">
        <v>308</v>
      </c>
      <c r="C29" s="621"/>
      <c r="D29" s="621"/>
      <c r="E29" s="621"/>
      <c r="F29" s="621"/>
      <c r="G29" s="621"/>
      <c r="H29" s="621"/>
      <c r="I29" s="621"/>
      <c r="J29" s="621"/>
      <c r="K29" s="621"/>
      <c r="L29" s="621"/>
      <c r="M29" s="621"/>
      <c r="N29" s="621"/>
      <c r="O29" s="621"/>
      <c r="P29" s="621"/>
      <c r="Q29" s="622"/>
      <c r="R29" s="623">
        <v>6414</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690685</v>
      </c>
      <c r="CS29" s="644"/>
      <c r="CT29" s="644"/>
      <c r="CU29" s="644"/>
      <c r="CV29" s="644"/>
      <c r="CW29" s="644"/>
      <c r="CX29" s="644"/>
      <c r="CY29" s="645"/>
      <c r="CZ29" s="628">
        <v>8</v>
      </c>
      <c r="DA29" s="656"/>
      <c r="DB29" s="656"/>
      <c r="DC29" s="658"/>
      <c r="DD29" s="632">
        <v>676416</v>
      </c>
      <c r="DE29" s="644"/>
      <c r="DF29" s="644"/>
      <c r="DG29" s="644"/>
      <c r="DH29" s="644"/>
      <c r="DI29" s="644"/>
      <c r="DJ29" s="644"/>
      <c r="DK29" s="645"/>
      <c r="DL29" s="632">
        <v>675445</v>
      </c>
      <c r="DM29" s="644"/>
      <c r="DN29" s="644"/>
      <c r="DO29" s="644"/>
      <c r="DP29" s="644"/>
      <c r="DQ29" s="644"/>
      <c r="DR29" s="644"/>
      <c r="DS29" s="644"/>
      <c r="DT29" s="644"/>
      <c r="DU29" s="644"/>
      <c r="DV29" s="645"/>
      <c r="DW29" s="628">
        <v>15</v>
      </c>
      <c r="DX29" s="656"/>
      <c r="DY29" s="656"/>
      <c r="DZ29" s="656"/>
      <c r="EA29" s="656"/>
      <c r="EB29" s="656"/>
      <c r="EC29" s="657"/>
    </row>
    <row r="30" spans="2:133" ht="11.25" customHeight="1">
      <c r="B30" s="620" t="s">
        <v>311</v>
      </c>
      <c r="C30" s="621"/>
      <c r="D30" s="621"/>
      <c r="E30" s="621"/>
      <c r="F30" s="621"/>
      <c r="G30" s="621"/>
      <c r="H30" s="621"/>
      <c r="I30" s="621"/>
      <c r="J30" s="621"/>
      <c r="K30" s="621"/>
      <c r="L30" s="621"/>
      <c r="M30" s="621"/>
      <c r="N30" s="621"/>
      <c r="O30" s="621"/>
      <c r="P30" s="621"/>
      <c r="Q30" s="622"/>
      <c r="R30" s="623">
        <v>1505506</v>
      </c>
      <c r="S30" s="624"/>
      <c r="T30" s="624"/>
      <c r="U30" s="624"/>
      <c r="V30" s="624"/>
      <c r="W30" s="624"/>
      <c r="X30" s="624"/>
      <c r="Y30" s="625"/>
      <c r="Z30" s="626">
        <v>15.8</v>
      </c>
      <c r="AA30" s="626"/>
      <c r="AB30" s="626"/>
      <c r="AC30" s="626"/>
      <c r="AD30" s="627" t="s">
        <v>239</v>
      </c>
      <c r="AE30" s="627"/>
      <c r="AF30" s="627"/>
      <c r="AG30" s="627"/>
      <c r="AH30" s="627"/>
      <c r="AI30" s="627"/>
      <c r="AJ30" s="627"/>
      <c r="AK30" s="627"/>
      <c r="AL30" s="628" t="s">
        <v>132</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677309</v>
      </c>
      <c r="CS30" s="624"/>
      <c r="CT30" s="624"/>
      <c r="CU30" s="624"/>
      <c r="CV30" s="624"/>
      <c r="CW30" s="624"/>
      <c r="CX30" s="624"/>
      <c r="CY30" s="625"/>
      <c r="CZ30" s="628">
        <v>7.8</v>
      </c>
      <c r="DA30" s="656"/>
      <c r="DB30" s="656"/>
      <c r="DC30" s="658"/>
      <c r="DD30" s="632">
        <v>663040</v>
      </c>
      <c r="DE30" s="624"/>
      <c r="DF30" s="624"/>
      <c r="DG30" s="624"/>
      <c r="DH30" s="624"/>
      <c r="DI30" s="624"/>
      <c r="DJ30" s="624"/>
      <c r="DK30" s="625"/>
      <c r="DL30" s="632">
        <v>662069</v>
      </c>
      <c r="DM30" s="624"/>
      <c r="DN30" s="624"/>
      <c r="DO30" s="624"/>
      <c r="DP30" s="624"/>
      <c r="DQ30" s="624"/>
      <c r="DR30" s="624"/>
      <c r="DS30" s="624"/>
      <c r="DT30" s="624"/>
      <c r="DU30" s="624"/>
      <c r="DV30" s="625"/>
      <c r="DW30" s="628">
        <v>14.7</v>
      </c>
      <c r="DX30" s="656"/>
      <c r="DY30" s="656"/>
      <c r="DZ30" s="656"/>
      <c r="EA30" s="656"/>
      <c r="EB30" s="656"/>
      <c r="EC30" s="657"/>
    </row>
    <row r="31" spans="2:133" ht="11.25" customHeight="1">
      <c r="B31" s="636" t="s">
        <v>315</v>
      </c>
      <c r="C31" s="637"/>
      <c r="D31" s="637"/>
      <c r="E31" s="637"/>
      <c r="F31" s="637"/>
      <c r="G31" s="637"/>
      <c r="H31" s="637"/>
      <c r="I31" s="637"/>
      <c r="J31" s="637"/>
      <c r="K31" s="637"/>
      <c r="L31" s="637"/>
      <c r="M31" s="637"/>
      <c r="N31" s="637"/>
      <c r="O31" s="637"/>
      <c r="P31" s="637"/>
      <c r="Q31" s="638"/>
      <c r="R31" s="623">
        <v>9363</v>
      </c>
      <c r="S31" s="624"/>
      <c r="T31" s="624"/>
      <c r="U31" s="624"/>
      <c r="V31" s="624"/>
      <c r="W31" s="624"/>
      <c r="X31" s="624"/>
      <c r="Y31" s="625"/>
      <c r="Z31" s="626">
        <v>0.1</v>
      </c>
      <c r="AA31" s="626"/>
      <c r="AB31" s="626"/>
      <c r="AC31" s="626"/>
      <c r="AD31" s="627">
        <v>9363</v>
      </c>
      <c r="AE31" s="627"/>
      <c r="AF31" s="627"/>
      <c r="AG31" s="627"/>
      <c r="AH31" s="627"/>
      <c r="AI31" s="627"/>
      <c r="AJ31" s="627"/>
      <c r="AK31" s="627"/>
      <c r="AL31" s="628">
        <v>0.2</v>
      </c>
      <c r="AM31" s="629"/>
      <c r="AN31" s="629"/>
      <c r="AO31" s="630"/>
      <c r="AP31" s="671" t="s">
        <v>316</v>
      </c>
      <c r="AQ31" s="672"/>
      <c r="AR31" s="672"/>
      <c r="AS31" s="672"/>
      <c r="AT31" s="677" t="s">
        <v>317</v>
      </c>
      <c r="AU31" s="218"/>
      <c r="AV31" s="218"/>
      <c r="AW31" s="218"/>
      <c r="AX31" s="609" t="s">
        <v>190</v>
      </c>
      <c r="AY31" s="610"/>
      <c r="AZ31" s="610"/>
      <c r="BA31" s="610"/>
      <c r="BB31" s="610"/>
      <c r="BC31" s="610"/>
      <c r="BD31" s="610"/>
      <c r="BE31" s="610"/>
      <c r="BF31" s="611"/>
      <c r="BG31" s="670">
        <v>98.7</v>
      </c>
      <c r="BH31" s="667"/>
      <c r="BI31" s="667"/>
      <c r="BJ31" s="667"/>
      <c r="BK31" s="667"/>
      <c r="BL31" s="667"/>
      <c r="BM31" s="618">
        <v>94.3</v>
      </c>
      <c r="BN31" s="667"/>
      <c r="BO31" s="667"/>
      <c r="BP31" s="667"/>
      <c r="BQ31" s="668"/>
      <c r="BR31" s="670">
        <v>98.6</v>
      </c>
      <c r="BS31" s="667"/>
      <c r="BT31" s="667"/>
      <c r="BU31" s="667"/>
      <c r="BV31" s="667"/>
      <c r="BW31" s="667"/>
      <c r="BX31" s="618">
        <v>93.5</v>
      </c>
      <c r="BY31" s="667"/>
      <c r="BZ31" s="667"/>
      <c r="CA31" s="667"/>
      <c r="CB31" s="668"/>
      <c r="CD31" s="663"/>
      <c r="CE31" s="664"/>
      <c r="CF31" s="620" t="s">
        <v>318</v>
      </c>
      <c r="CG31" s="621"/>
      <c r="CH31" s="621"/>
      <c r="CI31" s="621"/>
      <c r="CJ31" s="621"/>
      <c r="CK31" s="621"/>
      <c r="CL31" s="621"/>
      <c r="CM31" s="621"/>
      <c r="CN31" s="621"/>
      <c r="CO31" s="621"/>
      <c r="CP31" s="621"/>
      <c r="CQ31" s="622"/>
      <c r="CR31" s="623">
        <v>13376</v>
      </c>
      <c r="CS31" s="644"/>
      <c r="CT31" s="644"/>
      <c r="CU31" s="644"/>
      <c r="CV31" s="644"/>
      <c r="CW31" s="644"/>
      <c r="CX31" s="644"/>
      <c r="CY31" s="645"/>
      <c r="CZ31" s="628">
        <v>0.2</v>
      </c>
      <c r="DA31" s="656"/>
      <c r="DB31" s="656"/>
      <c r="DC31" s="658"/>
      <c r="DD31" s="632">
        <v>13376</v>
      </c>
      <c r="DE31" s="644"/>
      <c r="DF31" s="644"/>
      <c r="DG31" s="644"/>
      <c r="DH31" s="644"/>
      <c r="DI31" s="644"/>
      <c r="DJ31" s="644"/>
      <c r="DK31" s="645"/>
      <c r="DL31" s="632">
        <v>13376</v>
      </c>
      <c r="DM31" s="644"/>
      <c r="DN31" s="644"/>
      <c r="DO31" s="644"/>
      <c r="DP31" s="644"/>
      <c r="DQ31" s="644"/>
      <c r="DR31" s="644"/>
      <c r="DS31" s="644"/>
      <c r="DT31" s="644"/>
      <c r="DU31" s="644"/>
      <c r="DV31" s="645"/>
      <c r="DW31" s="628">
        <v>0.3</v>
      </c>
      <c r="DX31" s="656"/>
      <c r="DY31" s="656"/>
      <c r="DZ31" s="656"/>
      <c r="EA31" s="656"/>
      <c r="EB31" s="656"/>
      <c r="EC31" s="657"/>
    </row>
    <row r="32" spans="2:133" ht="11.25" customHeight="1">
      <c r="B32" s="620" t="s">
        <v>319</v>
      </c>
      <c r="C32" s="621"/>
      <c r="D32" s="621"/>
      <c r="E32" s="621"/>
      <c r="F32" s="621"/>
      <c r="G32" s="621"/>
      <c r="H32" s="621"/>
      <c r="I32" s="621"/>
      <c r="J32" s="621"/>
      <c r="K32" s="621"/>
      <c r="L32" s="621"/>
      <c r="M32" s="621"/>
      <c r="N32" s="621"/>
      <c r="O32" s="621"/>
      <c r="P32" s="621"/>
      <c r="Q32" s="622"/>
      <c r="R32" s="623">
        <v>839078</v>
      </c>
      <c r="S32" s="624"/>
      <c r="T32" s="624"/>
      <c r="U32" s="624"/>
      <c r="V32" s="624"/>
      <c r="W32" s="624"/>
      <c r="X32" s="624"/>
      <c r="Y32" s="625"/>
      <c r="Z32" s="626">
        <v>8.8000000000000007</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320</v>
      </c>
      <c r="AX32" s="620" t="s">
        <v>321</v>
      </c>
      <c r="AY32" s="621"/>
      <c r="AZ32" s="621"/>
      <c r="BA32" s="621"/>
      <c r="BB32" s="621"/>
      <c r="BC32" s="621"/>
      <c r="BD32" s="621"/>
      <c r="BE32" s="621"/>
      <c r="BF32" s="622"/>
      <c r="BG32" s="680">
        <v>99.4</v>
      </c>
      <c r="BH32" s="644"/>
      <c r="BI32" s="644"/>
      <c r="BJ32" s="644"/>
      <c r="BK32" s="644"/>
      <c r="BL32" s="644"/>
      <c r="BM32" s="629">
        <v>97.5</v>
      </c>
      <c r="BN32" s="644"/>
      <c r="BO32" s="644"/>
      <c r="BP32" s="644"/>
      <c r="BQ32" s="669"/>
      <c r="BR32" s="680">
        <v>98.9</v>
      </c>
      <c r="BS32" s="644"/>
      <c r="BT32" s="644"/>
      <c r="BU32" s="644"/>
      <c r="BV32" s="644"/>
      <c r="BW32" s="644"/>
      <c r="BX32" s="629">
        <v>96.1</v>
      </c>
      <c r="BY32" s="644"/>
      <c r="BZ32" s="644"/>
      <c r="CA32" s="644"/>
      <c r="CB32" s="669"/>
      <c r="CD32" s="665"/>
      <c r="CE32" s="666"/>
      <c r="CF32" s="620" t="s">
        <v>322</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6"/>
      <c r="DB32" s="656"/>
      <c r="DC32" s="658"/>
      <c r="DD32" s="632" t="s">
        <v>132</v>
      </c>
      <c r="DE32" s="624"/>
      <c r="DF32" s="624"/>
      <c r="DG32" s="624"/>
      <c r="DH32" s="624"/>
      <c r="DI32" s="624"/>
      <c r="DJ32" s="624"/>
      <c r="DK32" s="625"/>
      <c r="DL32" s="632" t="s">
        <v>239</v>
      </c>
      <c r="DM32" s="624"/>
      <c r="DN32" s="624"/>
      <c r="DO32" s="624"/>
      <c r="DP32" s="624"/>
      <c r="DQ32" s="624"/>
      <c r="DR32" s="624"/>
      <c r="DS32" s="624"/>
      <c r="DT32" s="624"/>
      <c r="DU32" s="624"/>
      <c r="DV32" s="625"/>
      <c r="DW32" s="628" t="s">
        <v>132</v>
      </c>
      <c r="DX32" s="656"/>
      <c r="DY32" s="656"/>
      <c r="DZ32" s="656"/>
      <c r="EA32" s="656"/>
      <c r="EB32" s="656"/>
      <c r="EC32" s="657"/>
    </row>
    <row r="33" spans="2:133" ht="11.25" customHeight="1">
      <c r="B33" s="620" t="s">
        <v>323</v>
      </c>
      <c r="C33" s="621"/>
      <c r="D33" s="621"/>
      <c r="E33" s="621"/>
      <c r="F33" s="621"/>
      <c r="G33" s="621"/>
      <c r="H33" s="621"/>
      <c r="I33" s="621"/>
      <c r="J33" s="621"/>
      <c r="K33" s="621"/>
      <c r="L33" s="621"/>
      <c r="M33" s="621"/>
      <c r="N33" s="621"/>
      <c r="O33" s="621"/>
      <c r="P33" s="621"/>
      <c r="Q33" s="622"/>
      <c r="R33" s="623">
        <v>11051</v>
      </c>
      <c r="S33" s="624"/>
      <c r="T33" s="624"/>
      <c r="U33" s="624"/>
      <c r="V33" s="624"/>
      <c r="W33" s="624"/>
      <c r="X33" s="624"/>
      <c r="Y33" s="625"/>
      <c r="Z33" s="626">
        <v>0.1</v>
      </c>
      <c r="AA33" s="626"/>
      <c r="AB33" s="626"/>
      <c r="AC33" s="626"/>
      <c r="AD33" s="627" t="s">
        <v>132</v>
      </c>
      <c r="AE33" s="627"/>
      <c r="AF33" s="627"/>
      <c r="AG33" s="627"/>
      <c r="AH33" s="627"/>
      <c r="AI33" s="627"/>
      <c r="AJ33" s="627"/>
      <c r="AK33" s="627"/>
      <c r="AL33" s="628" t="s">
        <v>132</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98.3</v>
      </c>
      <c r="BH33" s="682"/>
      <c r="BI33" s="682"/>
      <c r="BJ33" s="682"/>
      <c r="BK33" s="682"/>
      <c r="BL33" s="682"/>
      <c r="BM33" s="683">
        <v>92.9</v>
      </c>
      <c r="BN33" s="682"/>
      <c r="BO33" s="682"/>
      <c r="BP33" s="682"/>
      <c r="BQ33" s="684"/>
      <c r="BR33" s="681">
        <v>98.4</v>
      </c>
      <c r="BS33" s="682"/>
      <c r="BT33" s="682"/>
      <c r="BU33" s="682"/>
      <c r="BV33" s="682"/>
      <c r="BW33" s="682"/>
      <c r="BX33" s="683">
        <v>92.4</v>
      </c>
      <c r="BY33" s="682"/>
      <c r="BZ33" s="682"/>
      <c r="CA33" s="682"/>
      <c r="CB33" s="684"/>
      <c r="CD33" s="620" t="s">
        <v>325</v>
      </c>
      <c r="CE33" s="621"/>
      <c r="CF33" s="621"/>
      <c r="CG33" s="621"/>
      <c r="CH33" s="621"/>
      <c r="CI33" s="621"/>
      <c r="CJ33" s="621"/>
      <c r="CK33" s="621"/>
      <c r="CL33" s="621"/>
      <c r="CM33" s="621"/>
      <c r="CN33" s="621"/>
      <c r="CO33" s="621"/>
      <c r="CP33" s="621"/>
      <c r="CQ33" s="622"/>
      <c r="CR33" s="623">
        <v>3815280</v>
      </c>
      <c r="CS33" s="644"/>
      <c r="CT33" s="644"/>
      <c r="CU33" s="644"/>
      <c r="CV33" s="644"/>
      <c r="CW33" s="644"/>
      <c r="CX33" s="644"/>
      <c r="CY33" s="645"/>
      <c r="CZ33" s="628">
        <v>44.1</v>
      </c>
      <c r="DA33" s="656"/>
      <c r="DB33" s="656"/>
      <c r="DC33" s="658"/>
      <c r="DD33" s="632">
        <v>2645199</v>
      </c>
      <c r="DE33" s="644"/>
      <c r="DF33" s="644"/>
      <c r="DG33" s="644"/>
      <c r="DH33" s="644"/>
      <c r="DI33" s="644"/>
      <c r="DJ33" s="644"/>
      <c r="DK33" s="645"/>
      <c r="DL33" s="632">
        <v>1871882</v>
      </c>
      <c r="DM33" s="644"/>
      <c r="DN33" s="644"/>
      <c r="DO33" s="644"/>
      <c r="DP33" s="644"/>
      <c r="DQ33" s="644"/>
      <c r="DR33" s="644"/>
      <c r="DS33" s="644"/>
      <c r="DT33" s="644"/>
      <c r="DU33" s="644"/>
      <c r="DV33" s="645"/>
      <c r="DW33" s="628">
        <v>41.6</v>
      </c>
      <c r="DX33" s="656"/>
      <c r="DY33" s="656"/>
      <c r="DZ33" s="656"/>
      <c r="EA33" s="656"/>
      <c r="EB33" s="656"/>
      <c r="EC33" s="657"/>
    </row>
    <row r="34" spans="2:133" ht="11.25" customHeight="1">
      <c r="B34" s="620" t="s">
        <v>326</v>
      </c>
      <c r="C34" s="621"/>
      <c r="D34" s="621"/>
      <c r="E34" s="621"/>
      <c r="F34" s="621"/>
      <c r="G34" s="621"/>
      <c r="H34" s="621"/>
      <c r="I34" s="621"/>
      <c r="J34" s="621"/>
      <c r="K34" s="621"/>
      <c r="L34" s="621"/>
      <c r="M34" s="621"/>
      <c r="N34" s="621"/>
      <c r="O34" s="621"/>
      <c r="P34" s="621"/>
      <c r="Q34" s="622"/>
      <c r="R34" s="623">
        <v>229389</v>
      </c>
      <c r="S34" s="624"/>
      <c r="T34" s="624"/>
      <c r="U34" s="624"/>
      <c r="V34" s="624"/>
      <c r="W34" s="624"/>
      <c r="X34" s="624"/>
      <c r="Y34" s="625"/>
      <c r="Z34" s="626">
        <v>2.4</v>
      </c>
      <c r="AA34" s="626"/>
      <c r="AB34" s="626"/>
      <c r="AC34" s="626"/>
      <c r="AD34" s="627" t="s">
        <v>132</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1468090</v>
      </c>
      <c r="CS34" s="624"/>
      <c r="CT34" s="624"/>
      <c r="CU34" s="624"/>
      <c r="CV34" s="624"/>
      <c r="CW34" s="624"/>
      <c r="CX34" s="624"/>
      <c r="CY34" s="625"/>
      <c r="CZ34" s="628">
        <v>17</v>
      </c>
      <c r="DA34" s="656"/>
      <c r="DB34" s="656"/>
      <c r="DC34" s="658"/>
      <c r="DD34" s="632">
        <v>840097</v>
      </c>
      <c r="DE34" s="624"/>
      <c r="DF34" s="624"/>
      <c r="DG34" s="624"/>
      <c r="DH34" s="624"/>
      <c r="DI34" s="624"/>
      <c r="DJ34" s="624"/>
      <c r="DK34" s="625"/>
      <c r="DL34" s="632">
        <v>786861</v>
      </c>
      <c r="DM34" s="624"/>
      <c r="DN34" s="624"/>
      <c r="DO34" s="624"/>
      <c r="DP34" s="624"/>
      <c r="DQ34" s="624"/>
      <c r="DR34" s="624"/>
      <c r="DS34" s="624"/>
      <c r="DT34" s="624"/>
      <c r="DU34" s="624"/>
      <c r="DV34" s="625"/>
      <c r="DW34" s="628">
        <v>17.5</v>
      </c>
      <c r="DX34" s="656"/>
      <c r="DY34" s="656"/>
      <c r="DZ34" s="656"/>
      <c r="EA34" s="656"/>
      <c r="EB34" s="656"/>
      <c r="EC34" s="657"/>
    </row>
    <row r="35" spans="2:133" ht="11.25" customHeight="1">
      <c r="B35" s="620" t="s">
        <v>328</v>
      </c>
      <c r="C35" s="621"/>
      <c r="D35" s="621"/>
      <c r="E35" s="621"/>
      <c r="F35" s="621"/>
      <c r="G35" s="621"/>
      <c r="H35" s="621"/>
      <c r="I35" s="621"/>
      <c r="J35" s="621"/>
      <c r="K35" s="621"/>
      <c r="L35" s="621"/>
      <c r="M35" s="621"/>
      <c r="N35" s="621"/>
      <c r="O35" s="621"/>
      <c r="P35" s="621"/>
      <c r="Q35" s="622"/>
      <c r="R35" s="623">
        <v>623076</v>
      </c>
      <c r="S35" s="624"/>
      <c r="T35" s="624"/>
      <c r="U35" s="624"/>
      <c r="V35" s="624"/>
      <c r="W35" s="624"/>
      <c r="X35" s="624"/>
      <c r="Y35" s="625"/>
      <c r="Z35" s="626">
        <v>6.5</v>
      </c>
      <c r="AA35" s="626"/>
      <c r="AB35" s="626"/>
      <c r="AC35" s="626"/>
      <c r="AD35" s="627" t="s">
        <v>132</v>
      </c>
      <c r="AE35" s="627"/>
      <c r="AF35" s="627"/>
      <c r="AG35" s="627"/>
      <c r="AH35" s="627"/>
      <c r="AI35" s="627"/>
      <c r="AJ35" s="627"/>
      <c r="AK35" s="627"/>
      <c r="AL35" s="628" t="s">
        <v>239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32332</v>
      </c>
      <c r="CS35" s="644"/>
      <c r="CT35" s="644"/>
      <c r="CU35" s="644"/>
      <c r="CV35" s="644"/>
      <c r="CW35" s="644"/>
      <c r="CX35" s="644"/>
      <c r="CY35" s="645"/>
      <c r="CZ35" s="628">
        <v>0.4</v>
      </c>
      <c r="DA35" s="656"/>
      <c r="DB35" s="656"/>
      <c r="DC35" s="658"/>
      <c r="DD35" s="632">
        <v>22011</v>
      </c>
      <c r="DE35" s="644"/>
      <c r="DF35" s="644"/>
      <c r="DG35" s="644"/>
      <c r="DH35" s="644"/>
      <c r="DI35" s="644"/>
      <c r="DJ35" s="644"/>
      <c r="DK35" s="645"/>
      <c r="DL35" s="632">
        <v>22011</v>
      </c>
      <c r="DM35" s="644"/>
      <c r="DN35" s="644"/>
      <c r="DO35" s="644"/>
      <c r="DP35" s="644"/>
      <c r="DQ35" s="644"/>
      <c r="DR35" s="644"/>
      <c r="DS35" s="644"/>
      <c r="DT35" s="644"/>
      <c r="DU35" s="644"/>
      <c r="DV35" s="645"/>
      <c r="DW35" s="628">
        <v>0.5</v>
      </c>
      <c r="DX35" s="656"/>
      <c r="DY35" s="656"/>
      <c r="DZ35" s="656"/>
      <c r="EA35" s="656"/>
      <c r="EB35" s="656"/>
      <c r="EC35" s="657"/>
    </row>
    <row r="36" spans="2:133" ht="11.25" customHeight="1">
      <c r="B36" s="620" t="s">
        <v>332</v>
      </c>
      <c r="C36" s="621"/>
      <c r="D36" s="621"/>
      <c r="E36" s="621"/>
      <c r="F36" s="621"/>
      <c r="G36" s="621"/>
      <c r="H36" s="621"/>
      <c r="I36" s="621"/>
      <c r="J36" s="621"/>
      <c r="K36" s="621"/>
      <c r="L36" s="621"/>
      <c r="M36" s="621"/>
      <c r="N36" s="621"/>
      <c r="O36" s="621"/>
      <c r="P36" s="621"/>
      <c r="Q36" s="622"/>
      <c r="R36" s="623">
        <v>619869</v>
      </c>
      <c r="S36" s="624"/>
      <c r="T36" s="624"/>
      <c r="U36" s="624"/>
      <c r="V36" s="624"/>
      <c r="W36" s="624"/>
      <c r="X36" s="624"/>
      <c r="Y36" s="625"/>
      <c r="Z36" s="626">
        <v>6.5</v>
      </c>
      <c r="AA36" s="626"/>
      <c r="AB36" s="626"/>
      <c r="AC36" s="626"/>
      <c r="AD36" s="627" t="s">
        <v>132</v>
      </c>
      <c r="AE36" s="627"/>
      <c r="AF36" s="627"/>
      <c r="AG36" s="627"/>
      <c r="AH36" s="627"/>
      <c r="AI36" s="627"/>
      <c r="AJ36" s="627"/>
      <c r="AK36" s="627"/>
      <c r="AL36" s="628" t="s">
        <v>132</v>
      </c>
      <c r="AM36" s="629"/>
      <c r="AN36" s="629"/>
      <c r="AO36" s="630"/>
      <c r="AP36" s="222"/>
      <c r="AQ36" s="689" t="s">
        <v>333</v>
      </c>
      <c r="AR36" s="690"/>
      <c r="AS36" s="690"/>
      <c r="AT36" s="690"/>
      <c r="AU36" s="690"/>
      <c r="AV36" s="690"/>
      <c r="AW36" s="690"/>
      <c r="AX36" s="690"/>
      <c r="AY36" s="691"/>
      <c r="AZ36" s="612">
        <v>633059</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87972</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1045914</v>
      </c>
      <c r="CS36" s="624"/>
      <c r="CT36" s="624"/>
      <c r="CU36" s="624"/>
      <c r="CV36" s="624"/>
      <c r="CW36" s="624"/>
      <c r="CX36" s="624"/>
      <c r="CY36" s="625"/>
      <c r="CZ36" s="628">
        <v>12.1</v>
      </c>
      <c r="DA36" s="656"/>
      <c r="DB36" s="656"/>
      <c r="DC36" s="658"/>
      <c r="DD36" s="632">
        <v>727363</v>
      </c>
      <c r="DE36" s="624"/>
      <c r="DF36" s="624"/>
      <c r="DG36" s="624"/>
      <c r="DH36" s="624"/>
      <c r="DI36" s="624"/>
      <c r="DJ36" s="624"/>
      <c r="DK36" s="625"/>
      <c r="DL36" s="632">
        <v>569555</v>
      </c>
      <c r="DM36" s="624"/>
      <c r="DN36" s="624"/>
      <c r="DO36" s="624"/>
      <c r="DP36" s="624"/>
      <c r="DQ36" s="624"/>
      <c r="DR36" s="624"/>
      <c r="DS36" s="624"/>
      <c r="DT36" s="624"/>
      <c r="DU36" s="624"/>
      <c r="DV36" s="625"/>
      <c r="DW36" s="628">
        <v>12.7</v>
      </c>
      <c r="DX36" s="656"/>
      <c r="DY36" s="656"/>
      <c r="DZ36" s="656"/>
      <c r="EA36" s="656"/>
      <c r="EB36" s="656"/>
      <c r="EC36" s="657"/>
    </row>
    <row r="37" spans="2:133" ht="11.25" customHeight="1">
      <c r="B37" s="620" t="s">
        <v>336</v>
      </c>
      <c r="C37" s="621"/>
      <c r="D37" s="621"/>
      <c r="E37" s="621"/>
      <c r="F37" s="621"/>
      <c r="G37" s="621"/>
      <c r="H37" s="621"/>
      <c r="I37" s="621"/>
      <c r="J37" s="621"/>
      <c r="K37" s="621"/>
      <c r="L37" s="621"/>
      <c r="M37" s="621"/>
      <c r="N37" s="621"/>
      <c r="O37" s="621"/>
      <c r="P37" s="621"/>
      <c r="Q37" s="622"/>
      <c r="R37" s="623">
        <v>214729</v>
      </c>
      <c r="S37" s="624"/>
      <c r="T37" s="624"/>
      <c r="U37" s="624"/>
      <c r="V37" s="624"/>
      <c r="W37" s="624"/>
      <c r="X37" s="624"/>
      <c r="Y37" s="625"/>
      <c r="Z37" s="626">
        <v>2.2999999999999998</v>
      </c>
      <c r="AA37" s="626"/>
      <c r="AB37" s="626"/>
      <c r="AC37" s="626"/>
      <c r="AD37" s="627">
        <v>131669</v>
      </c>
      <c r="AE37" s="627"/>
      <c r="AF37" s="627"/>
      <c r="AG37" s="627"/>
      <c r="AH37" s="627"/>
      <c r="AI37" s="627"/>
      <c r="AJ37" s="627"/>
      <c r="AK37" s="627"/>
      <c r="AL37" s="628">
        <v>3</v>
      </c>
      <c r="AM37" s="629"/>
      <c r="AN37" s="629"/>
      <c r="AO37" s="630"/>
      <c r="AQ37" s="686" t="s">
        <v>337</v>
      </c>
      <c r="AR37" s="687"/>
      <c r="AS37" s="687"/>
      <c r="AT37" s="687"/>
      <c r="AU37" s="687"/>
      <c r="AV37" s="687"/>
      <c r="AW37" s="687"/>
      <c r="AX37" s="687"/>
      <c r="AY37" s="688"/>
      <c r="AZ37" s="623">
        <v>26192</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67214</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392318</v>
      </c>
      <c r="CS37" s="644"/>
      <c r="CT37" s="644"/>
      <c r="CU37" s="644"/>
      <c r="CV37" s="644"/>
      <c r="CW37" s="644"/>
      <c r="CX37" s="644"/>
      <c r="CY37" s="645"/>
      <c r="CZ37" s="628">
        <v>4.5</v>
      </c>
      <c r="DA37" s="656"/>
      <c r="DB37" s="656"/>
      <c r="DC37" s="658"/>
      <c r="DD37" s="632">
        <v>392318</v>
      </c>
      <c r="DE37" s="644"/>
      <c r="DF37" s="644"/>
      <c r="DG37" s="644"/>
      <c r="DH37" s="644"/>
      <c r="DI37" s="644"/>
      <c r="DJ37" s="644"/>
      <c r="DK37" s="645"/>
      <c r="DL37" s="632">
        <v>391349</v>
      </c>
      <c r="DM37" s="644"/>
      <c r="DN37" s="644"/>
      <c r="DO37" s="644"/>
      <c r="DP37" s="644"/>
      <c r="DQ37" s="644"/>
      <c r="DR37" s="644"/>
      <c r="DS37" s="644"/>
      <c r="DT37" s="644"/>
      <c r="DU37" s="644"/>
      <c r="DV37" s="645"/>
      <c r="DW37" s="628">
        <v>8.6999999999999993</v>
      </c>
      <c r="DX37" s="656"/>
      <c r="DY37" s="656"/>
      <c r="DZ37" s="656"/>
      <c r="EA37" s="656"/>
      <c r="EB37" s="656"/>
      <c r="EC37" s="657"/>
    </row>
    <row r="38" spans="2:133" ht="11.25" customHeight="1">
      <c r="B38" s="620" t="s">
        <v>340</v>
      </c>
      <c r="C38" s="621"/>
      <c r="D38" s="621"/>
      <c r="E38" s="621"/>
      <c r="F38" s="621"/>
      <c r="G38" s="621"/>
      <c r="H38" s="621"/>
      <c r="I38" s="621"/>
      <c r="J38" s="621"/>
      <c r="K38" s="621"/>
      <c r="L38" s="621"/>
      <c r="M38" s="621"/>
      <c r="N38" s="621"/>
      <c r="O38" s="621"/>
      <c r="P38" s="621"/>
      <c r="Q38" s="622"/>
      <c r="R38" s="623">
        <v>306865</v>
      </c>
      <c r="S38" s="624"/>
      <c r="T38" s="624"/>
      <c r="U38" s="624"/>
      <c r="V38" s="624"/>
      <c r="W38" s="624"/>
      <c r="X38" s="624"/>
      <c r="Y38" s="625"/>
      <c r="Z38" s="626">
        <v>3.2</v>
      </c>
      <c r="AA38" s="626"/>
      <c r="AB38" s="626"/>
      <c r="AC38" s="626"/>
      <c r="AD38" s="627" t="s">
        <v>239</v>
      </c>
      <c r="AE38" s="627"/>
      <c r="AF38" s="627"/>
      <c r="AG38" s="627"/>
      <c r="AH38" s="627"/>
      <c r="AI38" s="627"/>
      <c r="AJ38" s="627"/>
      <c r="AK38" s="627"/>
      <c r="AL38" s="628" t="s">
        <v>132</v>
      </c>
      <c r="AM38" s="629"/>
      <c r="AN38" s="629"/>
      <c r="AO38" s="630"/>
      <c r="AQ38" s="686" t="s">
        <v>341</v>
      </c>
      <c r="AR38" s="687"/>
      <c r="AS38" s="687"/>
      <c r="AT38" s="687"/>
      <c r="AU38" s="687"/>
      <c r="AV38" s="687"/>
      <c r="AW38" s="687"/>
      <c r="AX38" s="687"/>
      <c r="AY38" s="688"/>
      <c r="AZ38" s="623" t="s">
        <v>132</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1412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633059</v>
      </c>
      <c r="CS38" s="624"/>
      <c r="CT38" s="624"/>
      <c r="CU38" s="624"/>
      <c r="CV38" s="624"/>
      <c r="CW38" s="624"/>
      <c r="CX38" s="624"/>
      <c r="CY38" s="625"/>
      <c r="CZ38" s="628">
        <v>7.3</v>
      </c>
      <c r="DA38" s="656"/>
      <c r="DB38" s="656"/>
      <c r="DC38" s="658"/>
      <c r="DD38" s="632">
        <v>526291</v>
      </c>
      <c r="DE38" s="624"/>
      <c r="DF38" s="624"/>
      <c r="DG38" s="624"/>
      <c r="DH38" s="624"/>
      <c r="DI38" s="624"/>
      <c r="DJ38" s="624"/>
      <c r="DK38" s="625"/>
      <c r="DL38" s="632">
        <v>493455</v>
      </c>
      <c r="DM38" s="624"/>
      <c r="DN38" s="624"/>
      <c r="DO38" s="624"/>
      <c r="DP38" s="624"/>
      <c r="DQ38" s="624"/>
      <c r="DR38" s="624"/>
      <c r="DS38" s="624"/>
      <c r="DT38" s="624"/>
      <c r="DU38" s="624"/>
      <c r="DV38" s="625"/>
      <c r="DW38" s="628">
        <v>11</v>
      </c>
      <c r="DX38" s="656"/>
      <c r="DY38" s="656"/>
      <c r="DZ38" s="656"/>
      <c r="EA38" s="656"/>
      <c r="EB38" s="656"/>
      <c r="EC38" s="657"/>
    </row>
    <row r="39" spans="2:133" ht="11.25" customHeight="1">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345</v>
      </c>
      <c r="AR39" s="687"/>
      <c r="AS39" s="687"/>
      <c r="AT39" s="687"/>
      <c r="AU39" s="687"/>
      <c r="AV39" s="687"/>
      <c r="AW39" s="687"/>
      <c r="AX39" s="687"/>
      <c r="AY39" s="688"/>
      <c r="AZ39" s="623" t="s">
        <v>132</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2313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635885</v>
      </c>
      <c r="CS39" s="644"/>
      <c r="CT39" s="644"/>
      <c r="CU39" s="644"/>
      <c r="CV39" s="644"/>
      <c r="CW39" s="644"/>
      <c r="CX39" s="644"/>
      <c r="CY39" s="645"/>
      <c r="CZ39" s="628">
        <v>7.4</v>
      </c>
      <c r="DA39" s="656"/>
      <c r="DB39" s="656"/>
      <c r="DC39" s="658"/>
      <c r="DD39" s="632">
        <v>529437</v>
      </c>
      <c r="DE39" s="644"/>
      <c r="DF39" s="644"/>
      <c r="DG39" s="644"/>
      <c r="DH39" s="644"/>
      <c r="DI39" s="644"/>
      <c r="DJ39" s="644"/>
      <c r="DK39" s="645"/>
      <c r="DL39" s="632" t="s">
        <v>239</v>
      </c>
      <c r="DM39" s="644"/>
      <c r="DN39" s="644"/>
      <c r="DO39" s="644"/>
      <c r="DP39" s="644"/>
      <c r="DQ39" s="644"/>
      <c r="DR39" s="644"/>
      <c r="DS39" s="644"/>
      <c r="DT39" s="644"/>
      <c r="DU39" s="644"/>
      <c r="DV39" s="645"/>
      <c r="DW39" s="628" t="s">
        <v>132</v>
      </c>
      <c r="DX39" s="656"/>
      <c r="DY39" s="656"/>
      <c r="DZ39" s="656"/>
      <c r="EA39" s="656"/>
      <c r="EB39" s="656"/>
      <c r="EC39" s="657"/>
    </row>
    <row r="40" spans="2:133" ht="11.25" customHeight="1">
      <c r="B40" s="620" t="s">
        <v>348</v>
      </c>
      <c r="C40" s="621"/>
      <c r="D40" s="621"/>
      <c r="E40" s="621"/>
      <c r="F40" s="621"/>
      <c r="G40" s="621"/>
      <c r="H40" s="621"/>
      <c r="I40" s="621"/>
      <c r="J40" s="621"/>
      <c r="K40" s="621"/>
      <c r="L40" s="621"/>
      <c r="M40" s="621"/>
      <c r="N40" s="621"/>
      <c r="O40" s="621"/>
      <c r="P40" s="621"/>
      <c r="Q40" s="622"/>
      <c r="R40" s="623">
        <v>48465</v>
      </c>
      <c r="S40" s="624"/>
      <c r="T40" s="624"/>
      <c r="U40" s="624"/>
      <c r="V40" s="624"/>
      <c r="W40" s="624"/>
      <c r="X40" s="624"/>
      <c r="Y40" s="625"/>
      <c r="Z40" s="626">
        <v>0.5</v>
      </c>
      <c r="AA40" s="626"/>
      <c r="AB40" s="626"/>
      <c r="AC40" s="626"/>
      <c r="AD40" s="627" t="s">
        <v>132</v>
      </c>
      <c r="AE40" s="627"/>
      <c r="AF40" s="627"/>
      <c r="AG40" s="627"/>
      <c r="AH40" s="627"/>
      <c r="AI40" s="627"/>
      <c r="AJ40" s="627"/>
      <c r="AK40" s="627"/>
      <c r="AL40" s="628" t="s">
        <v>132</v>
      </c>
      <c r="AM40" s="629"/>
      <c r="AN40" s="629"/>
      <c r="AO40" s="630"/>
      <c r="AQ40" s="686" t="s">
        <v>349</v>
      </c>
      <c r="AR40" s="687"/>
      <c r="AS40" s="687"/>
      <c r="AT40" s="687"/>
      <c r="AU40" s="687"/>
      <c r="AV40" s="687"/>
      <c r="AW40" s="687"/>
      <c r="AX40" s="687"/>
      <c r="AY40" s="688"/>
      <c r="AZ40" s="623" t="s">
        <v>132</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101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132</v>
      </c>
      <c r="CS40" s="624"/>
      <c r="CT40" s="624"/>
      <c r="CU40" s="624"/>
      <c r="CV40" s="624"/>
      <c r="CW40" s="624"/>
      <c r="CX40" s="624"/>
      <c r="CY40" s="625"/>
      <c r="CZ40" s="628" t="s">
        <v>132</v>
      </c>
      <c r="DA40" s="656"/>
      <c r="DB40" s="656"/>
      <c r="DC40" s="658"/>
      <c r="DD40" s="632" t="s">
        <v>132</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6"/>
      <c r="DY40" s="656"/>
      <c r="DZ40" s="656"/>
      <c r="EA40" s="656"/>
      <c r="EB40" s="656"/>
      <c r="EC40" s="657"/>
    </row>
    <row r="41" spans="2:133" ht="11.25" customHeight="1">
      <c r="B41" s="646" t="s">
        <v>353</v>
      </c>
      <c r="C41" s="647"/>
      <c r="D41" s="647"/>
      <c r="E41" s="647"/>
      <c r="F41" s="647"/>
      <c r="G41" s="647"/>
      <c r="H41" s="647"/>
      <c r="I41" s="647"/>
      <c r="J41" s="647"/>
      <c r="K41" s="647"/>
      <c r="L41" s="647"/>
      <c r="M41" s="647"/>
      <c r="N41" s="647"/>
      <c r="O41" s="647"/>
      <c r="P41" s="647"/>
      <c r="Q41" s="648"/>
      <c r="R41" s="695">
        <v>9529065</v>
      </c>
      <c r="S41" s="696"/>
      <c r="T41" s="696"/>
      <c r="U41" s="696"/>
      <c r="V41" s="696"/>
      <c r="W41" s="696"/>
      <c r="X41" s="696"/>
      <c r="Y41" s="700"/>
      <c r="Z41" s="701">
        <v>100</v>
      </c>
      <c r="AA41" s="701"/>
      <c r="AB41" s="701"/>
      <c r="AC41" s="701"/>
      <c r="AD41" s="702">
        <v>4450156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136121</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239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239</v>
      </c>
      <c r="CS41" s="644"/>
      <c r="CT41" s="644"/>
      <c r="CU41" s="644"/>
      <c r="CV41" s="644"/>
      <c r="CW41" s="644"/>
      <c r="CX41" s="644"/>
      <c r="CY41" s="645"/>
      <c r="CZ41" s="628" t="s">
        <v>132</v>
      </c>
      <c r="DA41" s="656"/>
      <c r="DB41" s="656"/>
      <c r="DC41" s="658"/>
      <c r="DD41" s="632" t="s">
        <v>132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470746</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456</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2231848</v>
      </c>
      <c r="CS42" s="644"/>
      <c r="CT42" s="644"/>
      <c r="CU42" s="644"/>
      <c r="CV42" s="644"/>
      <c r="CW42" s="644"/>
      <c r="CX42" s="644"/>
      <c r="CY42" s="645"/>
      <c r="CZ42" s="628">
        <v>25.8</v>
      </c>
      <c r="DA42" s="656"/>
      <c r="DB42" s="656"/>
      <c r="DC42" s="658"/>
      <c r="DD42" s="632">
        <v>510402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46147</v>
      </c>
      <c r="CS43" s="644"/>
      <c r="CT43" s="644"/>
      <c r="CU43" s="644"/>
      <c r="CV43" s="644"/>
      <c r="CW43" s="644"/>
      <c r="CX43" s="644"/>
      <c r="CY43" s="645"/>
      <c r="CZ43" s="628">
        <v>0.5</v>
      </c>
      <c r="DA43" s="656"/>
      <c r="DB43" s="656"/>
      <c r="DC43" s="658"/>
      <c r="DD43" s="632">
        <v>10604</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1160316</v>
      </c>
      <c r="CS44" s="624"/>
      <c r="CT44" s="624"/>
      <c r="CU44" s="624"/>
      <c r="CV44" s="624"/>
      <c r="CW44" s="624"/>
      <c r="CX44" s="624"/>
      <c r="CY44" s="625"/>
      <c r="CZ44" s="628">
        <v>13.4</v>
      </c>
      <c r="DA44" s="629"/>
      <c r="DB44" s="629"/>
      <c r="DC44" s="635"/>
      <c r="DD44" s="632">
        <v>415928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465609</v>
      </c>
      <c r="CS45" s="644"/>
      <c r="CT45" s="644"/>
      <c r="CU45" s="644"/>
      <c r="CV45" s="644"/>
      <c r="CW45" s="644"/>
      <c r="CX45" s="644"/>
      <c r="CY45" s="645"/>
      <c r="CZ45" s="628">
        <v>5.4</v>
      </c>
      <c r="DA45" s="656"/>
      <c r="DB45" s="656"/>
      <c r="DC45" s="658"/>
      <c r="DD45" s="632">
        <v>18892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366</v>
      </c>
      <c r="CG46" s="621"/>
      <c r="CH46" s="621"/>
      <c r="CI46" s="621"/>
      <c r="CJ46" s="621"/>
      <c r="CK46" s="621"/>
      <c r="CL46" s="621"/>
      <c r="CM46" s="621"/>
      <c r="CN46" s="621"/>
      <c r="CO46" s="621"/>
      <c r="CP46" s="621"/>
      <c r="CQ46" s="622"/>
      <c r="CR46" s="623">
        <v>624247</v>
      </c>
      <c r="CS46" s="624"/>
      <c r="CT46" s="624"/>
      <c r="CU46" s="624"/>
      <c r="CV46" s="624"/>
      <c r="CW46" s="624"/>
      <c r="CX46" s="624"/>
      <c r="CY46" s="625"/>
      <c r="CZ46" s="628">
        <v>7.2</v>
      </c>
      <c r="DA46" s="629"/>
      <c r="DB46" s="629"/>
      <c r="DC46" s="635"/>
      <c r="DD46" s="632">
        <v>360843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367</v>
      </c>
      <c r="CG47" s="621"/>
      <c r="CH47" s="621"/>
      <c r="CI47" s="621"/>
      <c r="CJ47" s="621"/>
      <c r="CK47" s="621"/>
      <c r="CL47" s="621"/>
      <c r="CM47" s="621"/>
      <c r="CN47" s="621"/>
      <c r="CO47" s="621"/>
      <c r="CP47" s="621"/>
      <c r="CQ47" s="622"/>
      <c r="CR47" s="623">
        <v>1071532</v>
      </c>
      <c r="CS47" s="644"/>
      <c r="CT47" s="644"/>
      <c r="CU47" s="644"/>
      <c r="CV47" s="644"/>
      <c r="CW47" s="644"/>
      <c r="CX47" s="644"/>
      <c r="CY47" s="645"/>
      <c r="CZ47" s="628">
        <v>12.4</v>
      </c>
      <c r="DA47" s="656"/>
      <c r="DB47" s="656"/>
      <c r="DC47" s="658"/>
      <c r="DD47" s="632">
        <v>94474</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368</v>
      </c>
      <c r="CG48" s="621"/>
      <c r="CH48" s="621"/>
      <c r="CI48" s="621"/>
      <c r="CJ48" s="621"/>
      <c r="CK48" s="621"/>
      <c r="CL48" s="621"/>
      <c r="CM48" s="621"/>
      <c r="CN48" s="621"/>
      <c r="CO48" s="621"/>
      <c r="CP48" s="621"/>
      <c r="CQ48" s="622"/>
      <c r="CR48" s="623" t="s">
        <v>239</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369</v>
      </c>
      <c r="CE49" s="647"/>
      <c r="CF49" s="647"/>
      <c r="CG49" s="647"/>
      <c r="CH49" s="647"/>
      <c r="CI49" s="647"/>
      <c r="CJ49" s="647"/>
      <c r="CK49" s="647"/>
      <c r="CL49" s="647"/>
      <c r="CM49" s="647"/>
      <c r="CN49" s="647"/>
      <c r="CO49" s="647"/>
      <c r="CP49" s="647"/>
      <c r="CQ49" s="648"/>
      <c r="CR49" s="695">
        <v>8648472</v>
      </c>
      <c r="CS49" s="682"/>
      <c r="CT49" s="682"/>
      <c r="CU49" s="682"/>
      <c r="CV49" s="682"/>
      <c r="CW49" s="682"/>
      <c r="CX49" s="682"/>
      <c r="CY49" s="711"/>
      <c r="CZ49" s="703">
        <v>100</v>
      </c>
      <c r="DA49" s="712"/>
      <c r="DB49" s="712"/>
      <c r="DC49" s="713"/>
      <c r="DD49" s="714">
        <v>5122876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SVf2cieFGgNexr00j+IrD8snqTu9me6E8v/hD3m4IO9EE9TvPopBGdwDJL7OE6hLswIGvbfyusKd4n9Jo6Fbg==" saltValue="XRrFSSYWaGp1KqL2FRtE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55" zoomScaleNormal="5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9475</v>
      </c>
      <c r="R7" s="753"/>
      <c r="S7" s="753"/>
      <c r="T7" s="753"/>
      <c r="U7" s="753"/>
      <c r="V7" s="753">
        <v>8596</v>
      </c>
      <c r="W7" s="753"/>
      <c r="X7" s="753"/>
      <c r="Y7" s="753"/>
      <c r="Z7" s="753"/>
      <c r="AA7" s="753">
        <v>879</v>
      </c>
      <c r="AB7" s="753"/>
      <c r="AC7" s="753"/>
      <c r="AD7" s="753"/>
      <c r="AE7" s="754"/>
      <c r="AF7" s="755">
        <v>687</v>
      </c>
      <c r="AG7" s="756"/>
      <c r="AH7" s="756"/>
      <c r="AI7" s="756"/>
      <c r="AJ7" s="757"/>
      <c r="AK7" s="758">
        <v>623</v>
      </c>
      <c r="AL7" s="759"/>
      <c r="AM7" s="759"/>
      <c r="AN7" s="759"/>
      <c r="AO7" s="759"/>
      <c r="AP7" s="759">
        <v>5060</v>
      </c>
      <c r="AQ7" s="759"/>
      <c r="AR7" s="759"/>
      <c r="AS7" s="759"/>
      <c r="AT7" s="759"/>
      <c r="AU7" s="760" t="s">
        <v>596</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616</v>
      </c>
      <c r="BT7" s="747"/>
      <c r="BU7" s="747"/>
      <c r="BV7" s="747"/>
      <c r="BW7" s="747"/>
      <c r="BX7" s="747"/>
      <c r="BY7" s="747"/>
      <c r="BZ7" s="747"/>
      <c r="CA7" s="747"/>
      <c r="CB7" s="747"/>
      <c r="CC7" s="747"/>
      <c r="CD7" s="747"/>
      <c r="CE7" s="747"/>
      <c r="CF7" s="747"/>
      <c r="CG7" s="762"/>
      <c r="CH7" s="743">
        <v>-145</v>
      </c>
      <c r="CI7" s="744"/>
      <c r="CJ7" s="744"/>
      <c r="CK7" s="744"/>
      <c r="CL7" s="745"/>
      <c r="CM7" s="743">
        <v>2394</v>
      </c>
      <c r="CN7" s="744"/>
      <c r="CO7" s="744"/>
      <c r="CP7" s="744"/>
      <c r="CQ7" s="745"/>
      <c r="CR7" s="743">
        <v>8</v>
      </c>
      <c r="CS7" s="744"/>
      <c r="CT7" s="744"/>
      <c r="CU7" s="744"/>
      <c r="CV7" s="745"/>
      <c r="CW7" s="743">
        <v>13</v>
      </c>
      <c r="CX7" s="744"/>
      <c r="CY7" s="744"/>
      <c r="CZ7" s="744"/>
      <c r="DA7" s="745"/>
      <c r="DB7" s="743" t="s">
        <v>597</v>
      </c>
      <c r="DC7" s="744"/>
      <c r="DD7" s="744"/>
      <c r="DE7" s="744"/>
      <c r="DF7" s="745"/>
      <c r="DG7" s="743" t="s">
        <v>598</v>
      </c>
      <c r="DH7" s="744"/>
      <c r="DI7" s="744"/>
      <c r="DJ7" s="744"/>
      <c r="DK7" s="745"/>
      <c r="DL7" s="743" t="s">
        <v>598</v>
      </c>
      <c r="DM7" s="744"/>
      <c r="DN7" s="744"/>
      <c r="DO7" s="744"/>
      <c r="DP7" s="745"/>
      <c r="DQ7" s="743" t="s">
        <v>598</v>
      </c>
      <c r="DR7" s="744"/>
      <c r="DS7" s="744"/>
      <c r="DT7" s="744"/>
      <c r="DU7" s="745"/>
      <c r="DV7" s="746" t="s">
        <v>617</v>
      </c>
      <c r="DW7" s="747"/>
      <c r="DX7" s="747"/>
      <c r="DY7" s="747"/>
      <c r="DZ7" s="748"/>
      <c r="EA7" s="234"/>
    </row>
    <row r="8" spans="1:131" s="235" customFormat="1" ht="26.25" customHeight="1">
      <c r="A8" s="238">
        <v>2</v>
      </c>
      <c r="B8" s="780" t="s">
        <v>393</v>
      </c>
      <c r="C8" s="781"/>
      <c r="D8" s="781"/>
      <c r="E8" s="781"/>
      <c r="F8" s="781"/>
      <c r="G8" s="781"/>
      <c r="H8" s="781"/>
      <c r="I8" s="781"/>
      <c r="J8" s="781"/>
      <c r="K8" s="781"/>
      <c r="L8" s="781"/>
      <c r="M8" s="781"/>
      <c r="N8" s="781"/>
      <c r="O8" s="781"/>
      <c r="P8" s="782"/>
      <c r="Q8" s="783">
        <v>60</v>
      </c>
      <c r="R8" s="784"/>
      <c r="S8" s="784"/>
      <c r="T8" s="784"/>
      <c r="U8" s="784"/>
      <c r="V8" s="784">
        <v>59</v>
      </c>
      <c r="W8" s="784"/>
      <c r="X8" s="784"/>
      <c r="Y8" s="784"/>
      <c r="Z8" s="784"/>
      <c r="AA8" s="784">
        <v>1</v>
      </c>
      <c r="AB8" s="784"/>
      <c r="AC8" s="784"/>
      <c r="AD8" s="784"/>
      <c r="AE8" s="785"/>
      <c r="AF8" s="786">
        <v>1</v>
      </c>
      <c r="AG8" s="787"/>
      <c r="AH8" s="787"/>
      <c r="AI8" s="787"/>
      <c r="AJ8" s="788"/>
      <c r="AK8" s="769">
        <v>6</v>
      </c>
      <c r="AL8" s="770"/>
      <c r="AM8" s="770"/>
      <c r="AN8" s="770"/>
      <c r="AO8" s="770"/>
      <c r="AP8" s="770" t="s">
        <v>597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618</v>
      </c>
      <c r="BT8" s="774"/>
      <c r="BU8" s="774"/>
      <c r="BV8" s="774"/>
      <c r="BW8" s="774"/>
      <c r="BX8" s="774"/>
      <c r="BY8" s="774"/>
      <c r="BZ8" s="774"/>
      <c r="CA8" s="774"/>
      <c r="CB8" s="774"/>
      <c r="CC8" s="774"/>
      <c r="CD8" s="774"/>
      <c r="CE8" s="774"/>
      <c r="CF8" s="774"/>
      <c r="CG8" s="775"/>
      <c r="CH8" s="776">
        <v>6</v>
      </c>
      <c r="CI8" s="777"/>
      <c r="CJ8" s="777"/>
      <c r="CK8" s="777"/>
      <c r="CL8" s="778"/>
      <c r="CM8" s="776">
        <v>44</v>
      </c>
      <c r="CN8" s="777"/>
      <c r="CO8" s="777"/>
      <c r="CP8" s="777"/>
      <c r="CQ8" s="778"/>
      <c r="CR8" s="776">
        <v>20</v>
      </c>
      <c r="CS8" s="777"/>
      <c r="CT8" s="777"/>
      <c r="CU8" s="777"/>
      <c r="CV8" s="778"/>
      <c r="CW8" s="776">
        <v>1</v>
      </c>
      <c r="CX8" s="777"/>
      <c r="CY8" s="777"/>
      <c r="CZ8" s="777"/>
      <c r="DA8" s="778"/>
      <c r="DB8" s="776" t="s">
        <v>619</v>
      </c>
      <c r="DC8" s="777"/>
      <c r="DD8" s="777"/>
      <c r="DE8" s="777"/>
      <c r="DF8" s="778"/>
      <c r="DG8" s="776" t="s">
        <v>620</v>
      </c>
      <c r="DH8" s="777"/>
      <c r="DI8" s="777"/>
      <c r="DJ8" s="777"/>
      <c r="DK8" s="778"/>
      <c r="DL8" s="776" t="s">
        <v>621</v>
      </c>
      <c r="DM8" s="777"/>
      <c r="DN8" s="777"/>
      <c r="DO8" s="777"/>
      <c r="DP8" s="778"/>
      <c r="DQ8" s="776" t="s">
        <v>622</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395</v>
      </c>
      <c r="B23" s="789" t="s">
        <v>396</v>
      </c>
      <c r="C23" s="790"/>
      <c r="D23" s="790"/>
      <c r="E23" s="790"/>
      <c r="F23" s="790"/>
      <c r="G23" s="790"/>
      <c r="H23" s="790"/>
      <c r="I23" s="790"/>
      <c r="J23" s="790"/>
      <c r="K23" s="790"/>
      <c r="L23" s="790"/>
      <c r="M23" s="790"/>
      <c r="N23" s="790"/>
      <c r="O23" s="790"/>
      <c r="P23" s="791"/>
      <c r="Q23" s="792">
        <v>9529</v>
      </c>
      <c r="R23" s="793"/>
      <c r="S23" s="793"/>
      <c r="T23" s="793"/>
      <c r="U23" s="793"/>
      <c r="V23" s="793">
        <v>8649</v>
      </c>
      <c r="W23" s="793"/>
      <c r="X23" s="793"/>
      <c r="Y23" s="793"/>
      <c r="Z23" s="793"/>
      <c r="AA23" s="793">
        <v>880</v>
      </c>
      <c r="AB23" s="793"/>
      <c r="AC23" s="793"/>
      <c r="AD23" s="793"/>
      <c r="AE23" s="794"/>
      <c r="AF23" s="795">
        <v>688</v>
      </c>
      <c r="AG23" s="793"/>
      <c r="AH23" s="793"/>
      <c r="AI23" s="793"/>
      <c r="AJ23" s="796"/>
      <c r="AK23" s="797"/>
      <c r="AL23" s="798"/>
      <c r="AM23" s="798"/>
      <c r="AN23" s="798"/>
      <c r="AO23" s="798"/>
      <c r="AP23" s="793">
        <v>5060</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408</v>
      </c>
      <c r="C28" s="750"/>
      <c r="D28" s="750"/>
      <c r="E28" s="750"/>
      <c r="F28" s="750"/>
      <c r="G28" s="750"/>
      <c r="H28" s="750"/>
      <c r="I28" s="750"/>
      <c r="J28" s="750"/>
      <c r="K28" s="750"/>
      <c r="L28" s="750"/>
      <c r="M28" s="750"/>
      <c r="N28" s="750"/>
      <c r="O28" s="750"/>
      <c r="P28" s="751"/>
      <c r="Q28" s="822">
        <v>1556</v>
      </c>
      <c r="R28" s="823"/>
      <c r="S28" s="823"/>
      <c r="T28" s="823"/>
      <c r="U28" s="823"/>
      <c r="V28" s="823">
        <v>1468</v>
      </c>
      <c r="W28" s="823"/>
      <c r="X28" s="823"/>
      <c r="Y28" s="823"/>
      <c r="Z28" s="823"/>
      <c r="AA28" s="823">
        <v>88</v>
      </c>
      <c r="AB28" s="823"/>
      <c r="AC28" s="823"/>
      <c r="AD28" s="823"/>
      <c r="AE28" s="824"/>
      <c r="AF28" s="825">
        <v>88</v>
      </c>
      <c r="AG28" s="823"/>
      <c r="AH28" s="823"/>
      <c r="AI28" s="823"/>
      <c r="AJ28" s="826"/>
      <c r="AK28" s="827">
        <v>136</v>
      </c>
      <c r="AL28" s="828"/>
      <c r="AM28" s="828"/>
      <c r="AN28" s="828"/>
      <c r="AO28" s="828"/>
      <c r="AP28" s="828" t="s">
        <v>598</v>
      </c>
      <c r="AQ28" s="828"/>
      <c r="AR28" s="828"/>
      <c r="AS28" s="828"/>
      <c r="AT28" s="828"/>
      <c r="AU28" s="828" t="s">
        <v>598</v>
      </c>
      <c r="AV28" s="828"/>
      <c r="AW28" s="828"/>
      <c r="AX28" s="828"/>
      <c r="AY28" s="828"/>
      <c r="AZ28" s="829" t="s">
        <v>598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409</v>
      </c>
      <c r="C29" s="781"/>
      <c r="D29" s="781"/>
      <c r="E29" s="781"/>
      <c r="F29" s="781"/>
      <c r="G29" s="781"/>
      <c r="H29" s="781"/>
      <c r="I29" s="781"/>
      <c r="J29" s="781"/>
      <c r="K29" s="781"/>
      <c r="L29" s="781"/>
      <c r="M29" s="781"/>
      <c r="N29" s="781"/>
      <c r="O29" s="781"/>
      <c r="P29" s="782"/>
      <c r="Q29" s="783">
        <v>1525</v>
      </c>
      <c r="R29" s="784"/>
      <c r="S29" s="784"/>
      <c r="T29" s="784"/>
      <c r="U29" s="784"/>
      <c r="V29" s="784">
        <v>1434</v>
      </c>
      <c r="W29" s="784"/>
      <c r="X29" s="784"/>
      <c r="Y29" s="784"/>
      <c r="Z29" s="784"/>
      <c r="AA29" s="784">
        <v>91</v>
      </c>
      <c r="AB29" s="784"/>
      <c r="AC29" s="784"/>
      <c r="AD29" s="784"/>
      <c r="AE29" s="785"/>
      <c r="AF29" s="786">
        <v>91</v>
      </c>
      <c r="AG29" s="787"/>
      <c r="AH29" s="787"/>
      <c r="AI29" s="787"/>
      <c r="AJ29" s="788"/>
      <c r="AK29" s="834">
        <v>216</v>
      </c>
      <c r="AL29" s="830"/>
      <c r="AM29" s="830"/>
      <c r="AN29" s="830"/>
      <c r="AO29" s="830"/>
      <c r="AP29" s="830" t="s">
        <v>598</v>
      </c>
      <c r="AQ29" s="830"/>
      <c r="AR29" s="830"/>
      <c r="AS29" s="830"/>
      <c r="AT29" s="830"/>
      <c r="AU29" s="830" t="s">
        <v>599</v>
      </c>
      <c r="AV29" s="830"/>
      <c r="AW29" s="830"/>
      <c r="AX29" s="830"/>
      <c r="AY29" s="830"/>
      <c r="AZ29" s="831" t="s">
        <v>601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410</v>
      </c>
      <c r="C30" s="781"/>
      <c r="D30" s="781"/>
      <c r="E30" s="781"/>
      <c r="F30" s="781"/>
      <c r="G30" s="781"/>
      <c r="H30" s="781"/>
      <c r="I30" s="781"/>
      <c r="J30" s="781"/>
      <c r="K30" s="781"/>
      <c r="L30" s="781"/>
      <c r="M30" s="781"/>
      <c r="N30" s="781"/>
      <c r="O30" s="781"/>
      <c r="P30" s="782"/>
      <c r="Q30" s="783">
        <v>157</v>
      </c>
      <c r="R30" s="784"/>
      <c r="S30" s="784"/>
      <c r="T30" s="784"/>
      <c r="U30" s="784"/>
      <c r="V30" s="784">
        <v>157</v>
      </c>
      <c r="W30" s="784"/>
      <c r="X30" s="784"/>
      <c r="Y30" s="784"/>
      <c r="Z30" s="784"/>
      <c r="AA30" s="784">
        <v>0</v>
      </c>
      <c r="AB30" s="784"/>
      <c r="AC30" s="784"/>
      <c r="AD30" s="784"/>
      <c r="AE30" s="785"/>
      <c r="AF30" s="786">
        <v>0</v>
      </c>
      <c r="AG30" s="787"/>
      <c r="AH30" s="787"/>
      <c r="AI30" s="787"/>
      <c r="AJ30" s="788"/>
      <c r="AK30" s="834">
        <v>51</v>
      </c>
      <c r="AL30" s="830"/>
      <c r="AM30" s="830"/>
      <c r="AN30" s="830"/>
      <c r="AO30" s="830"/>
      <c r="AP30" s="830" t="s">
        <v>600</v>
      </c>
      <c r="AQ30" s="830"/>
      <c r="AR30" s="830"/>
      <c r="AS30" s="830"/>
      <c r="AT30" s="830"/>
      <c r="AU30" s="830" t="s">
        <v>598</v>
      </c>
      <c r="AV30" s="830"/>
      <c r="AW30" s="830"/>
      <c r="AX30" s="830"/>
      <c r="AY30" s="830"/>
      <c r="AZ30" s="831" t="s">
        <v>598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411</v>
      </c>
      <c r="C31" s="781"/>
      <c r="D31" s="781"/>
      <c r="E31" s="781"/>
      <c r="F31" s="781"/>
      <c r="G31" s="781"/>
      <c r="H31" s="781"/>
      <c r="I31" s="781"/>
      <c r="J31" s="781"/>
      <c r="K31" s="781"/>
      <c r="L31" s="781"/>
      <c r="M31" s="781"/>
      <c r="N31" s="781"/>
      <c r="O31" s="781"/>
      <c r="P31" s="782"/>
      <c r="Q31" s="783">
        <v>134</v>
      </c>
      <c r="R31" s="784"/>
      <c r="S31" s="784"/>
      <c r="T31" s="784"/>
      <c r="U31" s="784"/>
      <c r="V31" s="784">
        <v>110</v>
      </c>
      <c r="W31" s="784"/>
      <c r="X31" s="784"/>
      <c r="Y31" s="784"/>
      <c r="Z31" s="784"/>
      <c r="AA31" s="784">
        <v>24</v>
      </c>
      <c r="AB31" s="784"/>
      <c r="AC31" s="784"/>
      <c r="AD31" s="784"/>
      <c r="AE31" s="785"/>
      <c r="AF31" s="786">
        <v>24</v>
      </c>
      <c r="AG31" s="787"/>
      <c r="AH31" s="787"/>
      <c r="AI31" s="787"/>
      <c r="AJ31" s="788"/>
      <c r="AK31" s="834">
        <v>26</v>
      </c>
      <c r="AL31" s="830"/>
      <c r="AM31" s="830"/>
      <c r="AN31" s="830"/>
      <c r="AO31" s="830"/>
      <c r="AP31" s="830">
        <v>438</v>
      </c>
      <c r="AQ31" s="830"/>
      <c r="AR31" s="830"/>
      <c r="AS31" s="830"/>
      <c r="AT31" s="830"/>
      <c r="AU31" s="830">
        <v>222</v>
      </c>
      <c r="AV31" s="830"/>
      <c r="AW31" s="830"/>
      <c r="AX31" s="830"/>
      <c r="AY31" s="830"/>
      <c r="AZ31" s="831" t="s">
        <v>600</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203</v>
      </c>
      <c r="AG63" s="844"/>
      <c r="AH63" s="844"/>
      <c r="AI63" s="844"/>
      <c r="AJ63" s="845"/>
      <c r="AK63" s="846"/>
      <c r="AL63" s="841"/>
      <c r="AM63" s="841"/>
      <c r="AN63" s="841"/>
      <c r="AO63" s="841"/>
      <c r="AP63" s="844">
        <v>438</v>
      </c>
      <c r="AQ63" s="844"/>
      <c r="AR63" s="844"/>
      <c r="AS63" s="844"/>
      <c r="AT63" s="844"/>
      <c r="AU63" s="844">
        <v>222</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602</v>
      </c>
      <c r="C68" s="870"/>
      <c r="D68" s="870"/>
      <c r="E68" s="870"/>
      <c r="F68" s="870"/>
      <c r="G68" s="870"/>
      <c r="H68" s="870"/>
      <c r="I68" s="870"/>
      <c r="J68" s="870"/>
      <c r="K68" s="870"/>
      <c r="L68" s="870"/>
      <c r="M68" s="870"/>
      <c r="N68" s="870"/>
      <c r="O68" s="870"/>
      <c r="P68" s="871"/>
      <c r="Q68" s="872">
        <v>1799</v>
      </c>
      <c r="R68" s="866"/>
      <c r="S68" s="866"/>
      <c r="T68" s="866"/>
      <c r="U68" s="866"/>
      <c r="V68" s="866">
        <v>1376</v>
      </c>
      <c r="W68" s="866"/>
      <c r="X68" s="866"/>
      <c r="Y68" s="866"/>
      <c r="Z68" s="866"/>
      <c r="AA68" s="866">
        <v>423</v>
      </c>
      <c r="AB68" s="866"/>
      <c r="AC68" s="866"/>
      <c r="AD68" s="866"/>
      <c r="AE68" s="866"/>
      <c r="AF68" s="866">
        <v>423</v>
      </c>
      <c r="AG68" s="866"/>
      <c r="AH68" s="866"/>
      <c r="AI68" s="866"/>
      <c r="AJ68" s="866"/>
      <c r="AK68" s="866" t="s">
        <v>598</v>
      </c>
      <c r="AL68" s="866"/>
      <c r="AM68" s="866"/>
      <c r="AN68" s="866"/>
      <c r="AO68" s="866"/>
      <c r="AP68" s="866" t="s">
        <v>598</v>
      </c>
      <c r="AQ68" s="866"/>
      <c r="AR68" s="866"/>
      <c r="AS68" s="866"/>
      <c r="AT68" s="866"/>
      <c r="AU68" s="866" t="s">
        <v>610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603</v>
      </c>
      <c r="C69" s="874"/>
      <c r="D69" s="874"/>
      <c r="E69" s="874"/>
      <c r="F69" s="874"/>
      <c r="G69" s="874"/>
      <c r="H69" s="874"/>
      <c r="I69" s="874"/>
      <c r="J69" s="874"/>
      <c r="K69" s="874"/>
      <c r="L69" s="874"/>
      <c r="M69" s="874"/>
      <c r="N69" s="874"/>
      <c r="O69" s="874"/>
      <c r="P69" s="875"/>
      <c r="Q69" s="876">
        <v>341</v>
      </c>
      <c r="R69" s="830"/>
      <c r="S69" s="830"/>
      <c r="T69" s="830"/>
      <c r="U69" s="830"/>
      <c r="V69" s="830">
        <v>340</v>
      </c>
      <c r="W69" s="830"/>
      <c r="X69" s="830"/>
      <c r="Y69" s="830"/>
      <c r="Z69" s="830"/>
      <c r="AA69" s="830">
        <v>1</v>
      </c>
      <c r="AB69" s="830"/>
      <c r="AC69" s="830"/>
      <c r="AD69" s="830"/>
      <c r="AE69" s="830"/>
      <c r="AF69" s="830">
        <v>1</v>
      </c>
      <c r="AG69" s="830"/>
      <c r="AH69" s="830"/>
      <c r="AI69" s="830"/>
      <c r="AJ69" s="830"/>
      <c r="AK69" s="830">
        <v>2</v>
      </c>
      <c r="AL69" s="830"/>
      <c r="AM69" s="830"/>
      <c r="AN69" s="830"/>
      <c r="AO69" s="830"/>
      <c r="AP69" s="830" t="s">
        <v>598</v>
      </c>
      <c r="AQ69" s="830"/>
      <c r="AR69" s="830"/>
      <c r="AS69" s="830"/>
      <c r="AT69" s="830"/>
      <c r="AU69" s="830" t="s">
        <v>598</v>
      </c>
      <c r="AV69" s="830"/>
      <c r="AW69" s="830"/>
      <c r="AX69" s="830"/>
      <c r="AY69" s="830"/>
      <c r="AZ69" s="832" t="s">
        <v>611</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604</v>
      </c>
      <c r="C70" s="874"/>
      <c r="D70" s="874"/>
      <c r="E70" s="874"/>
      <c r="F70" s="874"/>
      <c r="G70" s="874"/>
      <c r="H70" s="874"/>
      <c r="I70" s="874"/>
      <c r="J70" s="874"/>
      <c r="K70" s="874"/>
      <c r="L70" s="874"/>
      <c r="M70" s="874"/>
      <c r="N70" s="874"/>
      <c r="O70" s="874"/>
      <c r="P70" s="875"/>
      <c r="Q70" s="876">
        <v>30</v>
      </c>
      <c r="R70" s="830"/>
      <c r="S70" s="830"/>
      <c r="T70" s="830"/>
      <c r="U70" s="830"/>
      <c r="V70" s="830">
        <v>26</v>
      </c>
      <c r="W70" s="830"/>
      <c r="X70" s="830"/>
      <c r="Y70" s="830"/>
      <c r="Z70" s="830"/>
      <c r="AA70" s="830">
        <v>4</v>
      </c>
      <c r="AB70" s="830"/>
      <c r="AC70" s="830"/>
      <c r="AD70" s="830"/>
      <c r="AE70" s="830"/>
      <c r="AF70" s="830">
        <v>4</v>
      </c>
      <c r="AG70" s="830"/>
      <c r="AH70" s="830"/>
      <c r="AI70" s="830"/>
      <c r="AJ70" s="830"/>
      <c r="AK70" s="830" t="s">
        <v>597</v>
      </c>
      <c r="AL70" s="830"/>
      <c r="AM70" s="830"/>
      <c r="AN70" s="830"/>
      <c r="AO70" s="830"/>
      <c r="AP70" s="830" t="s">
        <v>612</v>
      </c>
      <c r="AQ70" s="830"/>
      <c r="AR70" s="830"/>
      <c r="AS70" s="830"/>
      <c r="AT70" s="830"/>
      <c r="AU70" s="830" t="s">
        <v>598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605</v>
      </c>
      <c r="C71" s="874"/>
      <c r="D71" s="874"/>
      <c r="E71" s="874"/>
      <c r="F71" s="874"/>
      <c r="G71" s="874"/>
      <c r="H71" s="874"/>
      <c r="I71" s="874"/>
      <c r="J71" s="874"/>
      <c r="K71" s="874"/>
      <c r="L71" s="874"/>
      <c r="M71" s="874"/>
      <c r="N71" s="874"/>
      <c r="O71" s="874"/>
      <c r="P71" s="875"/>
      <c r="Q71" s="876">
        <v>62</v>
      </c>
      <c r="R71" s="830"/>
      <c r="S71" s="830"/>
      <c r="T71" s="830"/>
      <c r="U71" s="830"/>
      <c r="V71" s="830">
        <v>57</v>
      </c>
      <c r="W71" s="830"/>
      <c r="X71" s="830"/>
      <c r="Y71" s="830"/>
      <c r="Z71" s="830"/>
      <c r="AA71" s="830">
        <v>5</v>
      </c>
      <c r="AB71" s="830"/>
      <c r="AC71" s="830"/>
      <c r="AD71" s="830"/>
      <c r="AE71" s="830"/>
      <c r="AF71" s="830">
        <v>5</v>
      </c>
      <c r="AG71" s="830"/>
      <c r="AH71" s="830"/>
      <c r="AI71" s="830"/>
      <c r="AJ71" s="830"/>
      <c r="AK71" s="830" t="s">
        <v>597</v>
      </c>
      <c r="AL71" s="830"/>
      <c r="AM71" s="830"/>
      <c r="AN71" s="830"/>
      <c r="AO71" s="830"/>
      <c r="AP71" s="830" t="s">
        <v>598</v>
      </c>
      <c r="AQ71" s="830"/>
      <c r="AR71" s="830"/>
      <c r="AS71" s="830"/>
      <c r="AT71" s="830"/>
      <c r="AU71" s="830" t="s">
        <v>598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606</v>
      </c>
      <c r="C72" s="874"/>
      <c r="D72" s="874"/>
      <c r="E72" s="874"/>
      <c r="F72" s="874"/>
      <c r="G72" s="874"/>
      <c r="H72" s="874"/>
      <c r="I72" s="874"/>
      <c r="J72" s="874"/>
      <c r="K72" s="874"/>
      <c r="L72" s="874"/>
      <c r="M72" s="874"/>
      <c r="N72" s="874"/>
      <c r="O72" s="874"/>
      <c r="P72" s="875"/>
      <c r="Q72" s="876">
        <v>343</v>
      </c>
      <c r="R72" s="830"/>
      <c r="S72" s="830"/>
      <c r="T72" s="830"/>
      <c r="U72" s="830"/>
      <c r="V72" s="830">
        <v>229</v>
      </c>
      <c r="W72" s="830"/>
      <c r="X72" s="830"/>
      <c r="Y72" s="830"/>
      <c r="Z72" s="830"/>
      <c r="AA72" s="830">
        <v>114</v>
      </c>
      <c r="AB72" s="830"/>
      <c r="AC72" s="830"/>
      <c r="AD72" s="830"/>
      <c r="AE72" s="830"/>
      <c r="AF72" s="830">
        <v>114</v>
      </c>
      <c r="AG72" s="830"/>
      <c r="AH72" s="830"/>
      <c r="AI72" s="830"/>
      <c r="AJ72" s="830"/>
      <c r="AK72" s="830">
        <v>133</v>
      </c>
      <c r="AL72" s="830"/>
      <c r="AM72" s="830"/>
      <c r="AN72" s="830"/>
      <c r="AO72" s="830"/>
      <c r="AP72" s="830" t="s">
        <v>598</v>
      </c>
      <c r="AQ72" s="830"/>
      <c r="AR72" s="830"/>
      <c r="AS72" s="830"/>
      <c r="AT72" s="830"/>
      <c r="AU72" s="830" t="s">
        <v>613</v>
      </c>
      <c r="AV72" s="830"/>
      <c r="AW72" s="830"/>
      <c r="AX72" s="830"/>
      <c r="AY72" s="830"/>
      <c r="AZ72" s="832" t="s">
        <v>614</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607</v>
      </c>
      <c r="C73" s="874"/>
      <c r="D73" s="874"/>
      <c r="E73" s="874"/>
      <c r="F73" s="874"/>
      <c r="G73" s="874"/>
      <c r="H73" s="874"/>
      <c r="I73" s="874"/>
      <c r="J73" s="874"/>
      <c r="K73" s="874"/>
      <c r="L73" s="874"/>
      <c r="M73" s="874"/>
      <c r="N73" s="874"/>
      <c r="O73" s="874"/>
      <c r="P73" s="875"/>
      <c r="Q73" s="876">
        <v>204864</v>
      </c>
      <c r="R73" s="830"/>
      <c r="S73" s="830"/>
      <c r="T73" s="830"/>
      <c r="U73" s="830"/>
      <c r="V73" s="830">
        <v>198243</v>
      </c>
      <c r="W73" s="830"/>
      <c r="X73" s="830"/>
      <c r="Y73" s="830"/>
      <c r="Z73" s="830"/>
      <c r="AA73" s="830">
        <v>6621</v>
      </c>
      <c r="AB73" s="830"/>
      <c r="AC73" s="830"/>
      <c r="AD73" s="830"/>
      <c r="AE73" s="830"/>
      <c r="AF73" s="830">
        <v>6621</v>
      </c>
      <c r="AG73" s="830"/>
      <c r="AH73" s="830"/>
      <c r="AI73" s="830"/>
      <c r="AJ73" s="830"/>
      <c r="AK73" s="830" t="s">
        <v>615</v>
      </c>
      <c r="AL73" s="830"/>
      <c r="AM73" s="830"/>
      <c r="AN73" s="830"/>
      <c r="AO73" s="830"/>
      <c r="AP73" s="830" t="s">
        <v>598</v>
      </c>
      <c r="AQ73" s="830"/>
      <c r="AR73" s="830"/>
      <c r="AS73" s="830"/>
      <c r="AT73" s="830"/>
      <c r="AU73" s="830" t="s">
        <v>598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608</v>
      </c>
      <c r="C74" s="874"/>
      <c r="D74" s="874"/>
      <c r="E74" s="874"/>
      <c r="F74" s="874"/>
      <c r="G74" s="874"/>
      <c r="H74" s="874"/>
      <c r="I74" s="874"/>
      <c r="J74" s="874"/>
      <c r="K74" s="874"/>
      <c r="L74" s="874"/>
      <c r="M74" s="874"/>
      <c r="N74" s="874"/>
      <c r="O74" s="874"/>
      <c r="P74" s="875"/>
      <c r="Q74" s="876">
        <v>1061</v>
      </c>
      <c r="R74" s="830"/>
      <c r="S74" s="830"/>
      <c r="T74" s="830"/>
      <c r="U74" s="830"/>
      <c r="V74" s="830">
        <v>1049</v>
      </c>
      <c r="W74" s="830"/>
      <c r="X74" s="830"/>
      <c r="Y74" s="830"/>
      <c r="Z74" s="830"/>
      <c r="AA74" s="830">
        <v>12</v>
      </c>
      <c r="AB74" s="830"/>
      <c r="AC74" s="830"/>
      <c r="AD74" s="830"/>
      <c r="AE74" s="830"/>
      <c r="AF74" s="830">
        <v>10</v>
      </c>
      <c r="AG74" s="830"/>
      <c r="AH74" s="830"/>
      <c r="AI74" s="830"/>
      <c r="AJ74" s="830"/>
      <c r="AK74" s="830" t="s">
        <v>598</v>
      </c>
      <c r="AL74" s="830"/>
      <c r="AM74" s="830"/>
      <c r="AN74" s="830"/>
      <c r="AO74" s="830"/>
      <c r="AP74" s="830">
        <v>556</v>
      </c>
      <c r="AQ74" s="830"/>
      <c r="AR74" s="830"/>
      <c r="AS74" s="830"/>
      <c r="AT74" s="830"/>
      <c r="AU74" s="830">
        <v>72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609</v>
      </c>
      <c r="C75" s="874"/>
      <c r="D75" s="874"/>
      <c r="E75" s="874"/>
      <c r="F75" s="874"/>
      <c r="G75" s="874"/>
      <c r="H75" s="874"/>
      <c r="I75" s="874"/>
      <c r="J75" s="874"/>
      <c r="K75" s="874"/>
      <c r="L75" s="874"/>
      <c r="M75" s="874"/>
      <c r="N75" s="874"/>
      <c r="O75" s="874"/>
      <c r="P75" s="875"/>
      <c r="Q75" s="877">
        <v>652</v>
      </c>
      <c r="R75" s="878"/>
      <c r="S75" s="878"/>
      <c r="T75" s="878"/>
      <c r="U75" s="834"/>
      <c r="V75" s="879">
        <v>626</v>
      </c>
      <c r="W75" s="878"/>
      <c r="X75" s="878"/>
      <c r="Y75" s="878"/>
      <c r="Z75" s="834"/>
      <c r="AA75" s="879">
        <v>25</v>
      </c>
      <c r="AB75" s="878"/>
      <c r="AC75" s="878"/>
      <c r="AD75" s="878"/>
      <c r="AE75" s="834"/>
      <c r="AF75" s="879">
        <v>25</v>
      </c>
      <c r="AG75" s="878"/>
      <c r="AH75" s="878"/>
      <c r="AI75" s="878"/>
      <c r="AJ75" s="834"/>
      <c r="AK75" s="879">
        <v>2</v>
      </c>
      <c r="AL75" s="878"/>
      <c r="AM75" s="878"/>
      <c r="AN75" s="878"/>
      <c r="AO75" s="834"/>
      <c r="AP75" s="879" t="s">
        <v>598</v>
      </c>
      <c r="AQ75" s="878"/>
      <c r="AR75" s="878"/>
      <c r="AS75" s="878"/>
      <c r="AT75" s="834"/>
      <c r="AU75" s="879">
        <v>0</v>
      </c>
      <c r="AV75" s="878"/>
      <c r="AW75" s="878"/>
      <c r="AX75" s="878"/>
      <c r="AY75" s="834"/>
      <c r="AZ75" s="832" t="s">
        <v>611</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395</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7203</v>
      </c>
      <c r="AG88" s="844"/>
      <c r="AH88" s="844"/>
      <c r="AI88" s="844"/>
      <c r="AJ88" s="844"/>
      <c r="AK88" s="841"/>
      <c r="AL88" s="841"/>
      <c r="AM88" s="841"/>
      <c r="AN88" s="841"/>
      <c r="AO88" s="841"/>
      <c r="AP88" s="844">
        <v>556</v>
      </c>
      <c r="AQ88" s="844"/>
      <c r="AR88" s="844"/>
      <c r="AS88" s="844"/>
      <c r="AT88" s="844"/>
      <c r="AU88" s="844">
        <v>72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28</v>
      </c>
      <c r="CS102" s="852"/>
      <c r="CT102" s="852"/>
      <c r="CU102" s="852"/>
      <c r="CV102" s="891"/>
      <c r="CW102" s="890">
        <v>14</v>
      </c>
      <c r="CX102" s="852"/>
      <c r="CY102" s="852"/>
      <c r="CZ102" s="852"/>
      <c r="DA102" s="891"/>
      <c r="DB102" s="890" t="s">
        <v>622</v>
      </c>
      <c r="DC102" s="852"/>
      <c r="DD102" s="852"/>
      <c r="DE102" s="852"/>
      <c r="DF102" s="891"/>
      <c r="DG102" s="890" t="s">
        <v>621</v>
      </c>
      <c r="DH102" s="852"/>
      <c r="DI102" s="852"/>
      <c r="DJ102" s="852"/>
      <c r="DK102" s="891"/>
      <c r="DL102" s="890" t="s">
        <v>623</v>
      </c>
      <c r="DM102" s="852"/>
      <c r="DN102" s="852"/>
      <c r="DO102" s="852"/>
      <c r="DP102" s="891"/>
      <c r="DQ102" s="890" t="s">
        <v>621</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312</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312</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312</v>
      </c>
      <c r="DR109" s="893"/>
      <c r="DS109" s="893"/>
      <c r="DT109" s="893"/>
      <c r="DU109" s="894"/>
      <c r="DV109" s="892" t="s">
        <v>436</v>
      </c>
      <c r="DW109" s="893"/>
      <c r="DX109" s="893"/>
      <c r="DY109" s="893"/>
      <c r="DZ109" s="895"/>
    </row>
    <row r="110" spans="1:131" s="230" customFormat="1" ht="26.25" customHeight="1">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726668</v>
      </c>
      <c r="AB110" s="900"/>
      <c r="AC110" s="900"/>
      <c r="AD110" s="900"/>
      <c r="AE110" s="901"/>
      <c r="AF110" s="902">
        <v>684298</v>
      </c>
      <c r="AG110" s="900"/>
      <c r="AH110" s="900"/>
      <c r="AI110" s="900"/>
      <c r="AJ110" s="901"/>
      <c r="AK110" s="902">
        <v>689714</v>
      </c>
      <c r="AL110" s="900"/>
      <c r="AM110" s="900"/>
      <c r="AN110" s="900"/>
      <c r="AO110" s="901"/>
      <c r="AP110" s="903">
        <v>18.3</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5520648</v>
      </c>
      <c r="BR110" s="931"/>
      <c r="BS110" s="931"/>
      <c r="BT110" s="931"/>
      <c r="BU110" s="931"/>
      <c r="BV110" s="931">
        <v>5430678</v>
      </c>
      <c r="BW110" s="931"/>
      <c r="BX110" s="931"/>
      <c r="BY110" s="931"/>
      <c r="BZ110" s="931"/>
      <c r="CA110" s="931">
        <v>5060234</v>
      </c>
      <c r="CB110" s="931"/>
      <c r="CC110" s="931"/>
      <c r="CD110" s="931"/>
      <c r="CE110" s="931"/>
      <c r="CF110" s="944">
        <v>133.9</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443</v>
      </c>
      <c r="DM110" s="931"/>
      <c r="DN110" s="931"/>
      <c r="DO110" s="931"/>
      <c r="DP110" s="931"/>
      <c r="DQ110" s="931" t="s">
        <v>442</v>
      </c>
      <c r="DR110" s="931"/>
      <c r="DS110" s="931"/>
      <c r="DT110" s="931"/>
      <c r="DU110" s="931"/>
      <c r="DV110" s="932" t="s">
        <v>442</v>
      </c>
      <c r="DW110" s="932"/>
      <c r="DX110" s="932"/>
      <c r="DY110" s="932"/>
      <c r="DZ110" s="933"/>
    </row>
    <row r="111" spans="1:131" s="230" customFormat="1" ht="26.25" customHeight="1">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442</v>
      </c>
      <c r="AG111" s="938"/>
      <c r="AH111" s="938"/>
      <c r="AI111" s="938"/>
      <c r="AJ111" s="939"/>
      <c r="AK111" s="940" t="s">
        <v>442</v>
      </c>
      <c r="AL111" s="938"/>
      <c r="AM111" s="938"/>
      <c r="AN111" s="938"/>
      <c r="AO111" s="939"/>
      <c r="AP111" s="941" t="s">
        <v>442</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446</v>
      </c>
      <c r="BW111" s="926"/>
      <c r="BX111" s="926"/>
      <c r="BY111" s="926"/>
      <c r="BZ111" s="926"/>
      <c r="CA111" s="926" t="s">
        <v>446</v>
      </c>
      <c r="CB111" s="926"/>
      <c r="CC111" s="926"/>
      <c r="CD111" s="926"/>
      <c r="CE111" s="926"/>
      <c r="CF111" s="920" t="s">
        <v>446</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446</v>
      </c>
      <c r="DM111" s="926"/>
      <c r="DN111" s="926"/>
      <c r="DO111" s="926"/>
      <c r="DP111" s="926"/>
      <c r="DQ111" s="926" t="s">
        <v>446</v>
      </c>
      <c r="DR111" s="926"/>
      <c r="DS111" s="926"/>
      <c r="DT111" s="926"/>
      <c r="DU111" s="926"/>
      <c r="DV111" s="927" t="s">
        <v>448</v>
      </c>
      <c r="DW111" s="927"/>
      <c r="DX111" s="927"/>
      <c r="DY111" s="927"/>
      <c r="DZ111" s="928"/>
    </row>
    <row r="112" spans="1:131" s="230" customFormat="1" ht="26.25" customHeight="1">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448</v>
      </c>
      <c r="AG112" s="959"/>
      <c r="AH112" s="959"/>
      <c r="AI112" s="959"/>
      <c r="AJ112" s="960"/>
      <c r="AK112" s="961" t="s">
        <v>451</v>
      </c>
      <c r="AL112" s="959"/>
      <c r="AM112" s="959"/>
      <c r="AN112" s="959"/>
      <c r="AO112" s="960"/>
      <c r="AP112" s="962" t="s">
        <v>446</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124672</v>
      </c>
      <c r="BR112" s="926"/>
      <c r="BS112" s="926"/>
      <c r="BT112" s="926"/>
      <c r="BU112" s="926"/>
      <c r="BV112" s="926">
        <v>206057</v>
      </c>
      <c r="BW112" s="926"/>
      <c r="BX112" s="926"/>
      <c r="BY112" s="926"/>
      <c r="BZ112" s="926"/>
      <c r="CA112" s="926">
        <v>188277</v>
      </c>
      <c r="CB112" s="926"/>
      <c r="CC112" s="926"/>
      <c r="CD112" s="926"/>
      <c r="CE112" s="926"/>
      <c r="CF112" s="920">
        <v>5</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448</v>
      </c>
      <c r="DM112" s="926"/>
      <c r="DN112" s="926"/>
      <c r="DO112" s="926"/>
      <c r="DP112" s="926"/>
      <c r="DQ112" s="926" t="s">
        <v>446</v>
      </c>
      <c r="DR112" s="926"/>
      <c r="DS112" s="926"/>
      <c r="DT112" s="926"/>
      <c r="DU112" s="926"/>
      <c r="DV112" s="927" t="s">
        <v>448</v>
      </c>
      <c r="DW112" s="927"/>
      <c r="DX112" s="927"/>
      <c r="DY112" s="927"/>
      <c r="DZ112" s="928"/>
    </row>
    <row r="113" spans="1:130" s="230" customFormat="1" ht="26.25" customHeight="1">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21159</v>
      </c>
      <c r="AB113" s="938"/>
      <c r="AC113" s="938"/>
      <c r="AD113" s="938"/>
      <c r="AE113" s="939"/>
      <c r="AF113" s="940">
        <v>21417</v>
      </c>
      <c r="AG113" s="938"/>
      <c r="AH113" s="938"/>
      <c r="AI113" s="938"/>
      <c r="AJ113" s="939"/>
      <c r="AK113" s="940">
        <v>21250</v>
      </c>
      <c r="AL113" s="938"/>
      <c r="AM113" s="938"/>
      <c r="AN113" s="938"/>
      <c r="AO113" s="939"/>
      <c r="AP113" s="941">
        <v>0.6</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85296</v>
      </c>
      <c r="BR113" s="926"/>
      <c r="BS113" s="926"/>
      <c r="BT113" s="926"/>
      <c r="BU113" s="926"/>
      <c r="BV113" s="926">
        <v>81932</v>
      </c>
      <c r="BW113" s="926"/>
      <c r="BX113" s="926"/>
      <c r="BY113" s="926"/>
      <c r="BZ113" s="926"/>
      <c r="CA113" s="926">
        <v>81932</v>
      </c>
      <c r="CB113" s="926"/>
      <c r="CC113" s="926"/>
      <c r="CD113" s="926"/>
      <c r="CE113" s="926"/>
      <c r="CF113" s="920">
        <v>2.2000000000000002</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448</v>
      </c>
      <c r="DM113" s="959"/>
      <c r="DN113" s="959"/>
      <c r="DO113" s="959"/>
      <c r="DP113" s="960"/>
      <c r="DQ113" s="961" t="s">
        <v>448</v>
      </c>
      <c r="DR113" s="959"/>
      <c r="DS113" s="959"/>
      <c r="DT113" s="959"/>
      <c r="DU113" s="960"/>
      <c r="DV113" s="962" t="s">
        <v>451</v>
      </c>
      <c r="DW113" s="963"/>
      <c r="DX113" s="963"/>
      <c r="DY113" s="963"/>
      <c r="DZ113" s="964"/>
    </row>
    <row r="114" spans="1:130" s="230" customFormat="1" ht="26.25" customHeight="1">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7308</v>
      </c>
      <c r="AB114" s="959"/>
      <c r="AC114" s="959"/>
      <c r="AD114" s="959"/>
      <c r="AE114" s="960"/>
      <c r="AF114" s="961">
        <v>8957</v>
      </c>
      <c r="AG114" s="959"/>
      <c r="AH114" s="959"/>
      <c r="AI114" s="959"/>
      <c r="AJ114" s="960"/>
      <c r="AK114" s="961">
        <v>9490</v>
      </c>
      <c r="AL114" s="959"/>
      <c r="AM114" s="959"/>
      <c r="AN114" s="959"/>
      <c r="AO114" s="960"/>
      <c r="AP114" s="962">
        <v>0.3</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649278</v>
      </c>
      <c r="BR114" s="926"/>
      <c r="BS114" s="926"/>
      <c r="BT114" s="926"/>
      <c r="BU114" s="926"/>
      <c r="BV114" s="926">
        <v>636101</v>
      </c>
      <c r="BW114" s="926"/>
      <c r="BX114" s="926"/>
      <c r="BY114" s="926"/>
      <c r="BZ114" s="926"/>
      <c r="CA114" s="926">
        <v>726649</v>
      </c>
      <c r="CB114" s="926"/>
      <c r="CC114" s="926"/>
      <c r="CD114" s="926"/>
      <c r="CE114" s="926"/>
      <c r="CF114" s="920">
        <v>19.2</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448</v>
      </c>
      <c r="DM114" s="959"/>
      <c r="DN114" s="959"/>
      <c r="DO114" s="959"/>
      <c r="DP114" s="960"/>
      <c r="DQ114" s="961" t="s">
        <v>446</v>
      </c>
      <c r="DR114" s="959"/>
      <c r="DS114" s="959"/>
      <c r="DT114" s="959"/>
      <c r="DU114" s="960"/>
      <c r="DV114" s="962" t="s">
        <v>446</v>
      </c>
      <c r="DW114" s="963"/>
      <c r="DX114" s="963"/>
      <c r="DY114" s="963"/>
      <c r="DZ114" s="964"/>
    </row>
    <row r="115" spans="1:130" s="230" customFormat="1" ht="26.25" customHeight="1">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448</v>
      </c>
      <c r="AB115" s="938"/>
      <c r="AC115" s="938"/>
      <c r="AD115" s="938"/>
      <c r="AE115" s="939"/>
      <c r="AF115" s="940" t="s">
        <v>448</v>
      </c>
      <c r="AG115" s="938"/>
      <c r="AH115" s="938"/>
      <c r="AI115" s="938"/>
      <c r="AJ115" s="939"/>
      <c r="AK115" s="940" t="s">
        <v>448</v>
      </c>
      <c r="AL115" s="938"/>
      <c r="AM115" s="938"/>
      <c r="AN115" s="938"/>
      <c r="AO115" s="939"/>
      <c r="AP115" s="941" t="s">
        <v>443</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448</v>
      </c>
      <c r="BW115" s="926"/>
      <c r="BX115" s="926"/>
      <c r="BY115" s="926"/>
      <c r="BZ115" s="926"/>
      <c r="CA115" s="926" t="s">
        <v>448</v>
      </c>
      <c r="CB115" s="926"/>
      <c r="CC115" s="926"/>
      <c r="CD115" s="926"/>
      <c r="CE115" s="926"/>
      <c r="CF115" s="920" t="s">
        <v>446</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448</v>
      </c>
      <c r="DM115" s="959"/>
      <c r="DN115" s="959"/>
      <c r="DO115" s="959"/>
      <c r="DP115" s="960"/>
      <c r="DQ115" s="961" t="s">
        <v>448</v>
      </c>
      <c r="DR115" s="959"/>
      <c r="DS115" s="959"/>
      <c r="DT115" s="959"/>
      <c r="DU115" s="960"/>
      <c r="DV115" s="962" t="s">
        <v>446</v>
      </c>
      <c r="DW115" s="963"/>
      <c r="DX115" s="963"/>
      <c r="DY115" s="963"/>
      <c r="DZ115" s="964"/>
    </row>
    <row r="116" spans="1:130" s="230" customFormat="1" ht="26.25" customHeight="1">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448</v>
      </c>
      <c r="AG116" s="959"/>
      <c r="AH116" s="959"/>
      <c r="AI116" s="959"/>
      <c r="AJ116" s="960"/>
      <c r="AK116" s="961" t="s">
        <v>451</v>
      </c>
      <c r="AL116" s="959"/>
      <c r="AM116" s="959"/>
      <c r="AN116" s="959"/>
      <c r="AO116" s="960"/>
      <c r="AP116" s="962" t="s">
        <v>448</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448</v>
      </c>
      <c r="BW116" s="926"/>
      <c r="BX116" s="926"/>
      <c r="BY116" s="926"/>
      <c r="BZ116" s="926"/>
      <c r="CA116" s="926" t="s">
        <v>448</v>
      </c>
      <c r="CB116" s="926"/>
      <c r="CC116" s="926"/>
      <c r="CD116" s="926"/>
      <c r="CE116" s="926"/>
      <c r="CF116" s="920" t="s">
        <v>446</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448</v>
      </c>
      <c r="DM116" s="959"/>
      <c r="DN116" s="959"/>
      <c r="DO116" s="959"/>
      <c r="DP116" s="960"/>
      <c r="DQ116" s="961" t="s">
        <v>446</v>
      </c>
      <c r="DR116" s="959"/>
      <c r="DS116" s="959"/>
      <c r="DT116" s="959"/>
      <c r="DU116" s="960"/>
      <c r="DV116" s="962" t="s">
        <v>448</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755135</v>
      </c>
      <c r="AB117" s="979"/>
      <c r="AC117" s="979"/>
      <c r="AD117" s="979"/>
      <c r="AE117" s="980"/>
      <c r="AF117" s="981">
        <v>714672</v>
      </c>
      <c r="AG117" s="979"/>
      <c r="AH117" s="979"/>
      <c r="AI117" s="979"/>
      <c r="AJ117" s="980"/>
      <c r="AK117" s="981">
        <v>720454</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468</v>
      </c>
      <c r="BR117" s="926"/>
      <c r="BS117" s="926"/>
      <c r="BT117" s="926"/>
      <c r="BU117" s="926"/>
      <c r="BV117" s="926" t="s">
        <v>469</v>
      </c>
      <c r="BW117" s="926"/>
      <c r="BX117" s="926"/>
      <c r="BY117" s="926"/>
      <c r="BZ117" s="926"/>
      <c r="CA117" s="926" t="s">
        <v>470</v>
      </c>
      <c r="CB117" s="926"/>
      <c r="CC117" s="926"/>
      <c r="CD117" s="926"/>
      <c r="CE117" s="926"/>
      <c r="CF117" s="920" t="s">
        <v>471</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473</v>
      </c>
      <c r="DM117" s="959"/>
      <c r="DN117" s="959"/>
      <c r="DO117" s="959"/>
      <c r="DP117" s="960"/>
      <c r="DQ117" s="961" t="s">
        <v>443</v>
      </c>
      <c r="DR117" s="959"/>
      <c r="DS117" s="959"/>
      <c r="DT117" s="959"/>
      <c r="DU117" s="960"/>
      <c r="DV117" s="962" t="s">
        <v>473</v>
      </c>
      <c r="DW117" s="963"/>
      <c r="DX117" s="963"/>
      <c r="DY117" s="963"/>
      <c r="DZ117" s="964"/>
    </row>
    <row r="118" spans="1:130" s="230" customFormat="1" ht="26.25" customHeight="1">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312</v>
      </c>
      <c r="AL118" s="893"/>
      <c r="AM118" s="893"/>
      <c r="AN118" s="893"/>
      <c r="AO118" s="894"/>
      <c r="AP118" s="970" t="s">
        <v>436</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475</v>
      </c>
      <c r="BW118" s="1000"/>
      <c r="BX118" s="1000"/>
      <c r="BY118" s="1000"/>
      <c r="BZ118" s="1000"/>
      <c r="CA118" s="1000" t="s">
        <v>451</v>
      </c>
      <c r="CB118" s="1000"/>
      <c r="CC118" s="1000"/>
      <c r="CD118" s="1000"/>
      <c r="CE118" s="1000"/>
      <c r="CF118" s="920" t="s">
        <v>471</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469</v>
      </c>
      <c r="DH118" s="959"/>
      <c r="DI118" s="959"/>
      <c r="DJ118" s="959"/>
      <c r="DK118" s="960"/>
      <c r="DL118" s="961" t="s">
        <v>469</v>
      </c>
      <c r="DM118" s="959"/>
      <c r="DN118" s="959"/>
      <c r="DO118" s="959"/>
      <c r="DP118" s="960"/>
      <c r="DQ118" s="961" t="s">
        <v>477</v>
      </c>
      <c r="DR118" s="959"/>
      <c r="DS118" s="959"/>
      <c r="DT118" s="959"/>
      <c r="DU118" s="960"/>
      <c r="DV118" s="962" t="s">
        <v>478</v>
      </c>
      <c r="DW118" s="963"/>
      <c r="DX118" s="963"/>
      <c r="DY118" s="963"/>
      <c r="DZ118" s="964"/>
    </row>
    <row r="119" spans="1:130" s="230" customFormat="1" ht="26.25" customHeight="1">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397</v>
      </c>
      <c r="AB119" s="900"/>
      <c r="AC119" s="900"/>
      <c r="AD119" s="900"/>
      <c r="AE119" s="901"/>
      <c r="AF119" s="902" t="s">
        <v>397</v>
      </c>
      <c r="AG119" s="900"/>
      <c r="AH119" s="900"/>
      <c r="AI119" s="900"/>
      <c r="AJ119" s="901"/>
      <c r="AK119" s="902" t="s">
        <v>397</v>
      </c>
      <c r="AL119" s="900"/>
      <c r="AM119" s="900"/>
      <c r="AN119" s="900"/>
      <c r="AO119" s="901"/>
      <c r="AP119" s="903" t="s">
        <v>479</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480</v>
      </c>
      <c r="BP119" s="1005"/>
      <c r="BQ119" s="999">
        <v>6379894</v>
      </c>
      <c r="BR119" s="1000"/>
      <c r="BS119" s="1000"/>
      <c r="BT119" s="1000"/>
      <c r="BU119" s="1000"/>
      <c r="BV119" s="1000">
        <v>6354768</v>
      </c>
      <c r="BW119" s="1000"/>
      <c r="BX119" s="1000"/>
      <c r="BY119" s="1000"/>
      <c r="BZ119" s="1000"/>
      <c r="CA119" s="1000">
        <v>6057092</v>
      </c>
      <c r="CB119" s="1000"/>
      <c r="CC119" s="1000"/>
      <c r="CD119" s="1000"/>
      <c r="CE119" s="1000"/>
      <c r="CF119" s="1001"/>
      <c r="CG119" s="1002"/>
      <c r="CH119" s="1002"/>
      <c r="CI119" s="1002"/>
      <c r="CJ119" s="1003"/>
      <c r="CK119" s="950"/>
      <c r="CL119" s="951"/>
      <c r="CM119" s="973" t="s">
        <v>481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471</v>
      </c>
      <c r="DM119" s="986"/>
      <c r="DN119" s="986"/>
      <c r="DO119" s="986"/>
      <c r="DP119" s="987"/>
      <c r="DQ119" s="985" t="s">
        <v>443</v>
      </c>
      <c r="DR119" s="986"/>
      <c r="DS119" s="986"/>
      <c r="DT119" s="986"/>
      <c r="DU119" s="987"/>
      <c r="DV119" s="988" t="s">
        <v>475</v>
      </c>
      <c r="DW119" s="989"/>
      <c r="DX119" s="989"/>
      <c r="DY119" s="989"/>
      <c r="DZ119" s="990"/>
    </row>
    <row r="120" spans="1:130" s="230" customFormat="1" ht="26.25" customHeight="1">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475</v>
      </c>
      <c r="AB120" s="959"/>
      <c r="AC120" s="959"/>
      <c r="AD120" s="959"/>
      <c r="AE120" s="960"/>
      <c r="AF120" s="961" t="s">
        <v>482</v>
      </c>
      <c r="AG120" s="959"/>
      <c r="AH120" s="959"/>
      <c r="AI120" s="959"/>
      <c r="AJ120" s="960"/>
      <c r="AK120" s="961" t="s">
        <v>471</v>
      </c>
      <c r="AL120" s="959"/>
      <c r="AM120" s="959"/>
      <c r="AN120" s="959"/>
      <c r="AO120" s="960"/>
      <c r="AP120" s="962" t="s">
        <v>475</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6192673</v>
      </c>
      <c r="BR120" s="931"/>
      <c r="BS120" s="931"/>
      <c r="BT120" s="931"/>
      <c r="BU120" s="931"/>
      <c r="BV120" s="931">
        <v>6510718</v>
      </c>
      <c r="BW120" s="931"/>
      <c r="BX120" s="931"/>
      <c r="BY120" s="931"/>
      <c r="BZ120" s="931"/>
      <c r="CA120" s="931">
        <v>6843272</v>
      </c>
      <c r="CB120" s="931"/>
      <c r="CC120" s="931"/>
      <c r="CD120" s="931"/>
      <c r="CE120" s="931"/>
      <c r="CF120" s="944">
        <v>181.1</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v>124672</v>
      </c>
      <c r="DH120" s="931"/>
      <c r="DI120" s="931"/>
      <c r="DJ120" s="931"/>
      <c r="DK120" s="931"/>
      <c r="DL120" s="931">
        <v>206057</v>
      </c>
      <c r="DM120" s="931"/>
      <c r="DN120" s="931"/>
      <c r="DO120" s="931"/>
      <c r="DP120" s="931"/>
      <c r="DQ120" s="931">
        <v>188277</v>
      </c>
      <c r="DR120" s="931"/>
      <c r="DS120" s="931"/>
      <c r="DT120" s="931"/>
      <c r="DU120" s="931"/>
      <c r="DV120" s="932">
        <v>5</v>
      </c>
      <c r="DW120" s="932"/>
      <c r="DX120" s="932"/>
      <c r="DY120" s="932"/>
      <c r="DZ120" s="933"/>
    </row>
    <row r="121" spans="1:130" s="230" customFormat="1" ht="26.25" customHeight="1">
      <c r="A121" s="1057"/>
      <c r="B121" s="949"/>
      <c r="C121" s="974" t="s">
        <v>487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482</v>
      </c>
      <c r="AB121" s="959"/>
      <c r="AC121" s="959"/>
      <c r="AD121" s="959"/>
      <c r="AE121" s="960"/>
      <c r="AF121" s="961" t="s">
        <v>471</v>
      </c>
      <c r="AG121" s="959"/>
      <c r="AH121" s="959"/>
      <c r="AI121" s="959"/>
      <c r="AJ121" s="960"/>
      <c r="AK121" s="961" t="s">
        <v>478</v>
      </c>
      <c r="AL121" s="959"/>
      <c r="AM121" s="959"/>
      <c r="AN121" s="959"/>
      <c r="AO121" s="960"/>
      <c r="AP121" s="962" t="s">
        <v>443</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v>164304</v>
      </c>
      <c r="BR121" s="926"/>
      <c r="BS121" s="926"/>
      <c r="BT121" s="926"/>
      <c r="BU121" s="926"/>
      <c r="BV121" s="926">
        <v>135225</v>
      </c>
      <c r="BW121" s="926"/>
      <c r="BX121" s="926"/>
      <c r="BY121" s="926"/>
      <c r="BZ121" s="926"/>
      <c r="CA121" s="926">
        <v>106288</v>
      </c>
      <c r="CB121" s="926"/>
      <c r="CC121" s="926"/>
      <c r="CD121" s="926"/>
      <c r="CE121" s="926"/>
      <c r="CF121" s="920">
        <v>2.8</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t="s">
        <v>469</v>
      </c>
      <c r="DH121" s="926"/>
      <c r="DI121" s="926"/>
      <c r="DJ121" s="926"/>
      <c r="DK121" s="926"/>
      <c r="DL121" s="926" t="s">
        <v>471</v>
      </c>
      <c r="DM121" s="926"/>
      <c r="DN121" s="926"/>
      <c r="DO121" s="926"/>
      <c r="DP121" s="926"/>
      <c r="DQ121" s="926" t="s">
        <v>397</v>
      </c>
      <c r="DR121" s="926"/>
      <c r="DS121" s="926"/>
      <c r="DT121" s="926"/>
      <c r="DU121" s="926"/>
      <c r="DV121" s="927" t="s">
        <v>490</v>
      </c>
      <c r="DW121" s="927"/>
      <c r="DX121" s="927"/>
      <c r="DY121" s="927"/>
      <c r="DZ121" s="928"/>
    </row>
    <row r="122" spans="1:130" s="230" customFormat="1" ht="26.25" customHeight="1">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471</v>
      </c>
      <c r="AB122" s="959"/>
      <c r="AC122" s="959"/>
      <c r="AD122" s="959"/>
      <c r="AE122" s="960"/>
      <c r="AF122" s="961" t="s">
        <v>448</v>
      </c>
      <c r="AG122" s="959"/>
      <c r="AH122" s="959"/>
      <c r="AI122" s="959"/>
      <c r="AJ122" s="960"/>
      <c r="AK122" s="961" t="s">
        <v>397</v>
      </c>
      <c r="AL122" s="959"/>
      <c r="AM122" s="959"/>
      <c r="AN122" s="959"/>
      <c r="AO122" s="960"/>
      <c r="AP122" s="962" t="s">
        <v>443</v>
      </c>
      <c r="AQ122" s="963"/>
      <c r="AR122" s="963"/>
      <c r="AS122" s="963"/>
      <c r="AT122" s="964"/>
      <c r="AU122" s="994"/>
      <c r="AV122" s="995"/>
      <c r="AW122" s="995"/>
      <c r="AX122" s="995"/>
      <c r="AY122" s="996"/>
      <c r="AZ122" s="973" t="s">
        <v>491</v>
      </c>
      <c r="BA122" s="965"/>
      <c r="BB122" s="965"/>
      <c r="BC122" s="965"/>
      <c r="BD122" s="965"/>
      <c r="BE122" s="965"/>
      <c r="BF122" s="965"/>
      <c r="BG122" s="965"/>
      <c r="BH122" s="965"/>
      <c r="BI122" s="965"/>
      <c r="BJ122" s="965"/>
      <c r="BK122" s="965"/>
      <c r="BL122" s="965"/>
      <c r="BM122" s="965"/>
      <c r="BN122" s="965"/>
      <c r="BO122" s="965"/>
      <c r="BP122" s="966"/>
      <c r="BQ122" s="999">
        <v>4546394</v>
      </c>
      <c r="BR122" s="1000"/>
      <c r="BS122" s="1000"/>
      <c r="BT122" s="1000"/>
      <c r="BU122" s="1000"/>
      <c r="BV122" s="1000">
        <v>4611509</v>
      </c>
      <c r="BW122" s="1000"/>
      <c r="BX122" s="1000"/>
      <c r="BY122" s="1000"/>
      <c r="BZ122" s="1000"/>
      <c r="CA122" s="1000">
        <v>4256781</v>
      </c>
      <c r="CB122" s="1000"/>
      <c r="CC122" s="1000"/>
      <c r="CD122" s="1000"/>
      <c r="CE122" s="1000"/>
      <c r="CF122" s="1017">
        <v>112.6</v>
      </c>
      <c r="CG122" s="1018"/>
      <c r="CH122" s="1018"/>
      <c r="CI122" s="1018"/>
      <c r="CJ122" s="1018"/>
      <c r="CK122" s="1009"/>
      <c r="CL122" s="1010"/>
      <c r="CM122" s="1010"/>
      <c r="CN122" s="1010"/>
      <c r="CO122" s="1011"/>
      <c r="CP122" s="1019" t="s">
        <v>492</v>
      </c>
      <c r="CQ122" s="1020"/>
      <c r="CR122" s="1020"/>
      <c r="CS122" s="1020"/>
      <c r="CT122" s="1020"/>
      <c r="CU122" s="1020"/>
      <c r="CV122" s="1020"/>
      <c r="CW122" s="1020"/>
      <c r="CX122" s="1020"/>
      <c r="CY122" s="1020"/>
      <c r="CZ122" s="1020"/>
      <c r="DA122" s="1020"/>
      <c r="DB122" s="1020"/>
      <c r="DC122" s="1020"/>
      <c r="DD122" s="1020"/>
      <c r="DE122" s="1020"/>
      <c r="DF122" s="1021"/>
      <c r="DG122" s="925" t="s">
        <v>482</v>
      </c>
      <c r="DH122" s="926"/>
      <c r="DI122" s="926"/>
      <c r="DJ122" s="926"/>
      <c r="DK122" s="926"/>
      <c r="DL122" s="926" t="s">
        <v>471</v>
      </c>
      <c r="DM122" s="926"/>
      <c r="DN122" s="926"/>
      <c r="DO122" s="926"/>
      <c r="DP122" s="926"/>
      <c r="DQ122" s="926" t="s">
        <v>482</v>
      </c>
      <c r="DR122" s="926"/>
      <c r="DS122" s="926"/>
      <c r="DT122" s="926"/>
      <c r="DU122" s="926"/>
      <c r="DV122" s="927" t="s">
        <v>469</v>
      </c>
      <c r="DW122" s="927"/>
      <c r="DX122" s="927"/>
      <c r="DY122" s="927"/>
      <c r="DZ122" s="928"/>
    </row>
    <row r="123" spans="1:130" s="230" customFormat="1" ht="26.25" customHeight="1">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471</v>
      </c>
      <c r="AB123" s="959"/>
      <c r="AC123" s="959"/>
      <c r="AD123" s="959"/>
      <c r="AE123" s="960"/>
      <c r="AF123" s="961" t="s">
        <v>443</v>
      </c>
      <c r="AG123" s="959"/>
      <c r="AH123" s="959"/>
      <c r="AI123" s="959"/>
      <c r="AJ123" s="960"/>
      <c r="AK123" s="961" t="s">
        <v>468</v>
      </c>
      <c r="AL123" s="959"/>
      <c r="AM123" s="959"/>
      <c r="AN123" s="959"/>
      <c r="AO123" s="960"/>
      <c r="AP123" s="962" t="s">
        <v>493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494</v>
      </c>
      <c r="BP123" s="1005"/>
      <c r="BQ123" s="1063">
        <v>10903371</v>
      </c>
      <c r="BR123" s="1064"/>
      <c r="BS123" s="1064"/>
      <c r="BT123" s="1064"/>
      <c r="BU123" s="1064"/>
      <c r="BV123" s="1064">
        <v>11257452</v>
      </c>
      <c r="BW123" s="1064"/>
      <c r="BX123" s="1064"/>
      <c r="BY123" s="1064"/>
      <c r="BZ123" s="1064"/>
      <c r="CA123" s="1064">
        <v>11206341</v>
      </c>
      <c r="CB123" s="1064"/>
      <c r="CC123" s="1064"/>
      <c r="CD123" s="1064"/>
      <c r="CE123" s="1064"/>
      <c r="CF123" s="1001"/>
      <c r="CG123" s="1002"/>
      <c r="CH123" s="1002"/>
      <c r="CI123" s="1002"/>
      <c r="CJ123" s="1003"/>
      <c r="CK123" s="1009"/>
      <c r="CL123" s="1010"/>
      <c r="CM123" s="1010"/>
      <c r="CN123" s="1010"/>
      <c r="CO123" s="1011"/>
      <c r="CP123" s="1019" t="s">
        <v>495</v>
      </c>
      <c r="CQ123" s="1020"/>
      <c r="CR123" s="1020"/>
      <c r="CS123" s="1020"/>
      <c r="CT123" s="1020"/>
      <c r="CU123" s="1020"/>
      <c r="CV123" s="1020"/>
      <c r="CW123" s="1020"/>
      <c r="CX123" s="1020"/>
      <c r="CY123" s="1020"/>
      <c r="CZ123" s="1020"/>
      <c r="DA123" s="1020"/>
      <c r="DB123" s="1020"/>
      <c r="DC123" s="1020"/>
      <c r="DD123" s="1020"/>
      <c r="DE123" s="1020"/>
      <c r="DF123" s="1021"/>
      <c r="DG123" s="958" t="s">
        <v>397</v>
      </c>
      <c r="DH123" s="959"/>
      <c r="DI123" s="959"/>
      <c r="DJ123" s="959"/>
      <c r="DK123" s="960"/>
      <c r="DL123" s="961" t="s">
        <v>443</v>
      </c>
      <c r="DM123" s="959"/>
      <c r="DN123" s="959"/>
      <c r="DO123" s="959"/>
      <c r="DP123" s="960"/>
      <c r="DQ123" s="961" t="s">
        <v>443</v>
      </c>
      <c r="DR123" s="959"/>
      <c r="DS123" s="959"/>
      <c r="DT123" s="959"/>
      <c r="DU123" s="960"/>
      <c r="DV123" s="962" t="s">
        <v>443</v>
      </c>
      <c r="DW123" s="963"/>
      <c r="DX123" s="963"/>
      <c r="DY123" s="963"/>
      <c r="DZ123" s="964"/>
    </row>
    <row r="124" spans="1:130" s="230" customFormat="1" ht="26.25" customHeight="1" thickBot="1">
      <c r="A124" s="1057"/>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469</v>
      </c>
      <c r="AB124" s="959"/>
      <c r="AC124" s="959"/>
      <c r="AD124" s="959"/>
      <c r="AE124" s="960"/>
      <c r="AF124" s="961" t="s">
        <v>478</v>
      </c>
      <c r="AG124" s="959"/>
      <c r="AH124" s="959"/>
      <c r="AI124" s="959"/>
      <c r="AJ124" s="960"/>
      <c r="AK124" s="961" t="s">
        <v>477</v>
      </c>
      <c r="AL124" s="959"/>
      <c r="AM124" s="959"/>
      <c r="AN124" s="959"/>
      <c r="AO124" s="960"/>
      <c r="AP124" s="962" t="s">
        <v>479</v>
      </c>
      <c r="AQ124" s="963"/>
      <c r="AR124" s="963"/>
      <c r="AS124" s="963"/>
      <c r="AT124" s="964"/>
      <c r="AU124" s="1059" t="s">
        <v>496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490</v>
      </c>
      <c r="BR124" s="1027"/>
      <c r="BS124" s="1027"/>
      <c r="BT124" s="1027"/>
      <c r="BU124" s="1027"/>
      <c r="BV124" s="1027" t="s">
        <v>451</v>
      </c>
      <c r="BW124" s="1027"/>
      <c r="BX124" s="1027"/>
      <c r="BY124" s="1027"/>
      <c r="BZ124" s="1027"/>
      <c r="CA124" s="1027" t="s">
        <v>478</v>
      </c>
      <c r="CB124" s="1027"/>
      <c r="CC124" s="1027"/>
      <c r="CD124" s="1027"/>
      <c r="CE124" s="1027"/>
      <c r="CF124" s="1028"/>
      <c r="CG124" s="1029"/>
      <c r="CH124" s="1029"/>
      <c r="CI124" s="1029"/>
      <c r="CJ124" s="1030"/>
      <c r="CK124" s="1012"/>
      <c r="CL124" s="1012"/>
      <c r="CM124" s="1012"/>
      <c r="CN124" s="1012"/>
      <c r="CO124" s="1013"/>
      <c r="CP124" s="1019" t="s">
        <v>497</v>
      </c>
      <c r="CQ124" s="1020"/>
      <c r="CR124" s="1020"/>
      <c r="CS124" s="1020"/>
      <c r="CT124" s="1020"/>
      <c r="CU124" s="1020"/>
      <c r="CV124" s="1020"/>
      <c r="CW124" s="1020"/>
      <c r="CX124" s="1020"/>
      <c r="CY124" s="1020"/>
      <c r="CZ124" s="1020"/>
      <c r="DA124" s="1020"/>
      <c r="DB124" s="1020"/>
      <c r="DC124" s="1020"/>
      <c r="DD124" s="1020"/>
      <c r="DE124" s="1020"/>
      <c r="DF124" s="1021"/>
      <c r="DG124" s="1004" t="s">
        <v>443</v>
      </c>
      <c r="DH124" s="986"/>
      <c r="DI124" s="986"/>
      <c r="DJ124" s="986"/>
      <c r="DK124" s="987"/>
      <c r="DL124" s="985" t="s">
        <v>451</v>
      </c>
      <c r="DM124" s="986"/>
      <c r="DN124" s="986"/>
      <c r="DO124" s="986"/>
      <c r="DP124" s="987"/>
      <c r="DQ124" s="985" t="s">
        <v>482</v>
      </c>
      <c r="DR124" s="986"/>
      <c r="DS124" s="986"/>
      <c r="DT124" s="986"/>
      <c r="DU124" s="987"/>
      <c r="DV124" s="988" t="s">
        <v>443</v>
      </c>
      <c r="DW124" s="989"/>
      <c r="DX124" s="989"/>
      <c r="DY124" s="989"/>
      <c r="DZ124" s="990"/>
    </row>
    <row r="125" spans="1:130" s="230" customFormat="1" ht="26.25" customHeight="1">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478</v>
      </c>
      <c r="AB125" s="959"/>
      <c r="AC125" s="959"/>
      <c r="AD125" s="959"/>
      <c r="AE125" s="960"/>
      <c r="AF125" s="961" t="s">
        <v>475</v>
      </c>
      <c r="AG125" s="959"/>
      <c r="AH125" s="959"/>
      <c r="AI125" s="959"/>
      <c r="AJ125" s="960"/>
      <c r="AK125" s="961" t="s">
        <v>478</v>
      </c>
      <c r="AL125" s="959"/>
      <c r="AM125" s="959"/>
      <c r="AN125" s="959"/>
      <c r="AO125" s="960"/>
      <c r="AP125" s="962" t="s">
        <v>478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498</v>
      </c>
      <c r="CL125" s="1007"/>
      <c r="CM125" s="1007"/>
      <c r="CN125" s="1007"/>
      <c r="CO125" s="1008"/>
      <c r="CP125" s="929" t="s">
        <v>499</v>
      </c>
      <c r="CQ125" s="897"/>
      <c r="CR125" s="897"/>
      <c r="CS125" s="897"/>
      <c r="CT125" s="897"/>
      <c r="CU125" s="897"/>
      <c r="CV125" s="897"/>
      <c r="CW125" s="897"/>
      <c r="CX125" s="897"/>
      <c r="CY125" s="897"/>
      <c r="CZ125" s="897"/>
      <c r="DA125" s="897"/>
      <c r="DB125" s="897"/>
      <c r="DC125" s="897"/>
      <c r="DD125" s="897"/>
      <c r="DE125" s="897"/>
      <c r="DF125" s="898"/>
      <c r="DG125" s="930" t="s">
        <v>482</v>
      </c>
      <c r="DH125" s="931"/>
      <c r="DI125" s="931"/>
      <c r="DJ125" s="931"/>
      <c r="DK125" s="931"/>
      <c r="DL125" s="931" t="s">
        <v>471</v>
      </c>
      <c r="DM125" s="931"/>
      <c r="DN125" s="931"/>
      <c r="DO125" s="931"/>
      <c r="DP125" s="931"/>
      <c r="DQ125" s="931" t="s">
        <v>451</v>
      </c>
      <c r="DR125" s="931"/>
      <c r="DS125" s="931"/>
      <c r="DT125" s="931"/>
      <c r="DU125" s="931"/>
      <c r="DV125" s="932" t="s">
        <v>478</v>
      </c>
      <c r="DW125" s="932"/>
      <c r="DX125" s="932"/>
      <c r="DY125" s="932"/>
      <c r="DZ125" s="933"/>
    </row>
    <row r="126" spans="1:130" s="230" customFormat="1" ht="26.25" customHeight="1" thickBot="1">
      <c r="A126" s="1057"/>
      <c r="B126" s="949"/>
      <c r="C126" s="922" t="s">
        <v>481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397</v>
      </c>
      <c r="AB126" s="959"/>
      <c r="AC126" s="959"/>
      <c r="AD126" s="959"/>
      <c r="AE126" s="960"/>
      <c r="AF126" s="961" t="s">
        <v>397</v>
      </c>
      <c r="AG126" s="959"/>
      <c r="AH126" s="959"/>
      <c r="AI126" s="959"/>
      <c r="AJ126" s="960"/>
      <c r="AK126" s="961" t="s">
        <v>397</v>
      </c>
      <c r="AL126" s="959"/>
      <c r="AM126" s="959"/>
      <c r="AN126" s="959"/>
      <c r="AO126" s="960"/>
      <c r="AP126" s="962" t="s">
        <v>451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500</v>
      </c>
      <c r="CQ126" s="923"/>
      <c r="CR126" s="923"/>
      <c r="CS126" s="923"/>
      <c r="CT126" s="923"/>
      <c r="CU126" s="923"/>
      <c r="CV126" s="923"/>
      <c r="CW126" s="923"/>
      <c r="CX126" s="923"/>
      <c r="CY126" s="923"/>
      <c r="CZ126" s="923"/>
      <c r="DA126" s="923"/>
      <c r="DB126" s="923"/>
      <c r="DC126" s="923"/>
      <c r="DD126" s="923"/>
      <c r="DE126" s="923"/>
      <c r="DF126" s="924"/>
      <c r="DG126" s="925" t="s">
        <v>397</v>
      </c>
      <c r="DH126" s="926"/>
      <c r="DI126" s="926"/>
      <c r="DJ126" s="926"/>
      <c r="DK126" s="926"/>
      <c r="DL126" s="926" t="s">
        <v>468</v>
      </c>
      <c r="DM126" s="926"/>
      <c r="DN126" s="926"/>
      <c r="DO126" s="926"/>
      <c r="DP126" s="926"/>
      <c r="DQ126" s="926" t="s">
        <v>469</v>
      </c>
      <c r="DR126" s="926"/>
      <c r="DS126" s="926"/>
      <c r="DT126" s="926"/>
      <c r="DU126" s="926"/>
      <c r="DV126" s="927" t="s">
        <v>471</v>
      </c>
      <c r="DW126" s="927"/>
      <c r="DX126" s="927"/>
      <c r="DY126" s="927"/>
      <c r="DZ126" s="928"/>
    </row>
    <row r="127" spans="1:130" s="230" customFormat="1" ht="26.25" customHeight="1">
      <c r="A127" s="1058"/>
      <c r="B127" s="951"/>
      <c r="C127" s="973" t="s">
        <v>501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397</v>
      </c>
      <c r="AB127" s="959"/>
      <c r="AC127" s="959"/>
      <c r="AD127" s="959"/>
      <c r="AE127" s="960"/>
      <c r="AF127" s="961" t="s">
        <v>451</v>
      </c>
      <c r="AG127" s="959"/>
      <c r="AH127" s="959"/>
      <c r="AI127" s="959"/>
      <c r="AJ127" s="960"/>
      <c r="AK127" s="961" t="s">
        <v>443</v>
      </c>
      <c r="AL127" s="959"/>
      <c r="AM127" s="959"/>
      <c r="AN127" s="959"/>
      <c r="AO127" s="960"/>
      <c r="AP127" s="962" t="s">
        <v>397</v>
      </c>
      <c r="AQ127" s="963"/>
      <c r="AR127" s="963"/>
      <c r="AS127" s="963"/>
      <c r="AT127" s="964"/>
      <c r="AU127" s="232"/>
      <c r="AV127" s="232"/>
      <c r="AW127" s="232"/>
      <c r="AX127" s="1031" t="s">
        <v>502</v>
      </c>
      <c r="AY127" s="1032"/>
      <c r="AZ127" s="1032"/>
      <c r="BA127" s="1032"/>
      <c r="BB127" s="1032"/>
      <c r="BC127" s="1032"/>
      <c r="BD127" s="1032"/>
      <c r="BE127" s="1033"/>
      <c r="BF127" s="1034" t="s">
        <v>503</v>
      </c>
      <c r="BG127" s="1032"/>
      <c r="BH127" s="1032"/>
      <c r="BI127" s="1032"/>
      <c r="BJ127" s="1032"/>
      <c r="BK127" s="1032"/>
      <c r="BL127" s="1033"/>
      <c r="BM127" s="1034" t="s">
        <v>504</v>
      </c>
      <c r="BN127" s="1032"/>
      <c r="BO127" s="1032"/>
      <c r="BP127" s="1032"/>
      <c r="BQ127" s="1032"/>
      <c r="BR127" s="1032"/>
      <c r="BS127" s="1033"/>
      <c r="BT127" s="1034" t="s">
        <v>505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506</v>
      </c>
      <c r="CQ127" s="923"/>
      <c r="CR127" s="923"/>
      <c r="CS127" s="923"/>
      <c r="CT127" s="923"/>
      <c r="CU127" s="923"/>
      <c r="CV127" s="923"/>
      <c r="CW127" s="923"/>
      <c r="CX127" s="923"/>
      <c r="CY127" s="923"/>
      <c r="CZ127" s="923"/>
      <c r="DA127" s="923"/>
      <c r="DB127" s="923"/>
      <c r="DC127" s="923"/>
      <c r="DD127" s="923"/>
      <c r="DE127" s="923"/>
      <c r="DF127" s="924"/>
      <c r="DG127" s="925" t="s">
        <v>478</v>
      </c>
      <c r="DH127" s="926"/>
      <c r="DI127" s="926"/>
      <c r="DJ127" s="926"/>
      <c r="DK127" s="926"/>
      <c r="DL127" s="926" t="s">
        <v>451</v>
      </c>
      <c r="DM127" s="926"/>
      <c r="DN127" s="926"/>
      <c r="DO127" s="926"/>
      <c r="DP127" s="926"/>
      <c r="DQ127" s="926" t="s">
        <v>470</v>
      </c>
      <c r="DR127" s="926"/>
      <c r="DS127" s="926"/>
      <c r="DT127" s="926"/>
      <c r="DU127" s="926"/>
      <c r="DV127" s="927" t="s">
        <v>475</v>
      </c>
      <c r="DW127" s="927"/>
      <c r="DX127" s="927"/>
      <c r="DY127" s="927"/>
      <c r="DZ127" s="928"/>
    </row>
    <row r="128" spans="1:130" s="230" customFormat="1" ht="26.25" customHeight="1" thickBot="1">
      <c r="A128" s="1041" t="s">
        <v>507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508</v>
      </c>
      <c r="X128" s="1043"/>
      <c r="Y128" s="1043"/>
      <c r="Z128" s="1044"/>
      <c r="AA128" s="1045">
        <v>15708</v>
      </c>
      <c r="AB128" s="1046"/>
      <c r="AC128" s="1046"/>
      <c r="AD128" s="1046"/>
      <c r="AE128" s="1047"/>
      <c r="AF128" s="1048">
        <v>13457</v>
      </c>
      <c r="AG128" s="1046"/>
      <c r="AH128" s="1046"/>
      <c r="AI128" s="1046"/>
      <c r="AJ128" s="1047"/>
      <c r="AK128" s="1048">
        <v>14269</v>
      </c>
      <c r="AL128" s="1046"/>
      <c r="AM128" s="1046"/>
      <c r="AN128" s="1046"/>
      <c r="AO128" s="1047"/>
      <c r="AP128" s="1049"/>
      <c r="AQ128" s="1050"/>
      <c r="AR128" s="1050"/>
      <c r="AS128" s="1050"/>
      <c r="AT128" s="1051"/>
      <c r="AU128" s="232"/>
      <c r="AV128" s="232"/>
      <c r="AW128" s="232"/>
      <c r="AX128" s="896" t="s">
        <v>509</v>
      </c>
      <c r="AY128" s="897"/>
      <c r="AZ128" s="897"/>
      <c r="BA128" s="897"/>
      <c r="BB128" s="897"/>
      <c r="BC128" s="897"/>
      <c r="BD128" s="897"/>
      <c r="BE128" s="898"/>
      <c r="BF128" s="1052" t="s">
        <v>477</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510</v>
      </c>
      <c r="CQ128" s="726"/>
      <c r="CR128" s="726"/>
      <c r="CS128" s="726"/>
      <c r="CT128" s="726"/>
      <c r="CU128" s="726"/>
      <c r="CV128" s="726"/>
      <c r="CW128" s="726"/>
      <c r="CX128" s="726"/>
      <c r="CY128" s="726"/>
      <c r="CZ128" s="726"/>
      <c r="DA128" s="726"/>
      <c r="DB128" s="726"/>
      <c r="DC128" s="726"/>
      <c r="DD128" s="726"/>
      <c r="DE128" s="726"/>
      <c r="DF128" s="1036"/>
      <c r="DG128" s="1037" t="s">
        <v>468</v>
      </c>
      <c r="DH128" s="1038"/>
      <c r="DI128" s="1038"/>
      <c r="DJ128" s="1038"/>
      <c r="DK128" s="1038"/>
      <c r="DL128" s="1038" t="s">
        <v>477</v>
      </c>
      <c r="DM128" s="1038"/>
      <c r="DN128" s="1038"/>
      <c r="DO128" s="1038"/>
      <c r="DP128" s="1038"/>
      <c r="DQ128" s="1038" t="s">
        <v>468</v>
      </c>
      <c r="DR128" s="1038"/>
      <c r="DS128" s="1038"/>
      <c r="DT128" s="1038"/>
      <c r="DU128" s="1038"/>
      <c r="DV128" s="1039" t="s">
        <v>471</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511</v>
      </c>
      <c r="X129" s="1071"/>
      <c r="Y129" s="1071"/>
      <c r="Z129" s="1072"/>
      <c r="AA129" s="958">
        <v>4179004</v>
      </c>
      <c r="AB129" s="959"/>
      <c r="AC129" s="959"/>
      <c r="AD129" s="959"/>
      <c r="AE129" s="960"/>
      <c r="AF129" s="961">
        <v>4432023</v>
      </c>
      <c r="AG129" s="959"/>
      <c r="AH129" s="959"/>
      <c r="AI129" s="959"/>
      <c r="AJ129" s="960"/>
      <c r="AK129" s="961">
        <v>4303251</v>
      </c>
      <c r="AL129" s="959"/>
      <c r="AM129" s="959"/>
      <c r="AN129" s="959"/>
      <c r="AO129" s="960"/>
      <c r="AP129" s="1073"/>
      <c r="AQ129" s="1074"/>
      <c r="AR129" s="1074"/>
      <c r="AS129" s="1074"/>
      <c r="AT129" s="1075"/>
      <c r="AU129" s="233"/>
      <c r="AV129" s="233"/>
      <c r="AW129" s="233"/>
      <c r="AX129" s="1065" t="s">
        <v>512</v>
      </c>
      <c r="AY129" s="923"/>
      <c r="AZ129" s="923"/>
      <c r="BA129" s="923"/>
      <c r="BB129" s="923"/>
      <c r="BC129" s="923"/>
      <c r="BD129" s="923"/>
      <c r="BE129" s="924"/>
      <c r="BF129" s="1066" t="s">
        <v>475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564006</v>
      </c>
      <c r="AB130" s="959"/>
      <c r="AC130" s="959"/>
      <c r="AD130" s="959"/>
      <c r="AE130" s="960"/>
      <c r="AF130" s="961">
        <v>517056</v>
      </c>
      <c r="AG130" s="959"/>
      <c r="AH130" s="959"/>
      <c r="AI130" s="959"/>
      <c r="AJ130" s="960"/>
      <c r="AK130" s="961">
        <v>524097</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4.7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3614998</v>
      </c>
      <c r="AB131" s="986"/>
      <c r="AC131" s="986"/>
      <c r="AD131" s="986"/>
      <c r="AE131" s="987"/>
      <c r="AF131" s="985">
        <v>3914967</v>
      </c>
      <c r="AG131" s="986"/>
      <c r="AH131" s="986"/>
      <c r="AI131" s="986"/>
      <c r="AJ131" s="987"/>
      <c r="AK131" s="985">
        <v>3779154</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6"/>
      <c r="BF131" s="1084" t="s">
        <v>478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4.8525891300000001</v>
      </c>
      <c r="AB132" s="1097"/>
      <c r="AC132" s="1097"/>
      <c r="AD132" s="1097"/>
      <c r="AE132" s="1098"/>
      <c r="AF132" s="1099">
        <v>4.7039732389999998</v>
      </c>
      <c r="AG132" s="1097"/>
      <c r="AH132" s="1097"/>
      <c r="AI132" s="1097"/>
      <c r="AJ132" s="1098"/>
      <c r="AK132" s="1099">
        <v>4.8182212209999999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5.7</v>
      </c>
      <c r="AB133" s="1080"/>
      <c r="AC133" s="1080"/>
      <c r="AD133" s="1080"/>
      <c r="AE133" s="1081"/>
      <c r="AF133" s="1079">
        <v>5.0999999999999996</v>
      </c>
      <c r="AG133" s="1080"/>
      <c r="AH133" s="1080"/>
      <c r="AI133" s="1080"/>
      <c r="AJ133" s="1081"/>
      <c r="AK133" s="1079">
        <v>4.7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P+1IP+oo7sXfcrseoqTvD3OcLWD7t87JuApi2uz0b0MJmGAgUjPKE7NcjS8korDIUg6HOmLhEbnNUl1RM+iCg==" saltValue="uYqe//0dXRo3W9xyaL65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P56"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629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GKuTRv54J85b4qmHJPlBllAmtTAIHfRgSFUoL3n4ROYeP230/8UkMYCTIm+qYF8BsreMLNgkH7E36YULMeUDLQ==" saltValue="z6JHxjbPfGuMioSzzEDT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1" zoomScale="70" zoomScaleNormal="7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h64ByIjAZI2tsVjqVzqkIG2Ie76IPhTwX8+O5MJpbYc3TAqfKHUJFtspKx/Rwp51AVGz3/91wa3fmZAjRCC1g==" saltValue="aoLnlpJ9BRRp33YWH41yhQ=="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zoomScale="70" zoomScaleSheetLayoutView="7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523</v>
      </c>
      <c r="AP7" s="272"/>
      <c r="AQ7" s="273" t="s">
        <v>524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525</v>
      </c>
      <c r="AQ8" s="279" t="s">
        <v>526</v>
      </c>
      <c r="AR8" s="280" t="s">
        <v>527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528</v>
      </c>
      <c r="AL9" s="1117"/>
      <c r="AM9" s="1117"/>
      <c r="AN9" s="1118"/>
      <c r="AO9" s="281">
        <v>1316048</v>
      </c>
      <c r="AP9" s="281">
        <v>150767</v>
      </c>
      <c r="AQ9" s="282">
        <v>166998</v>
      </c>
      <c r="AR9" s="283">
        <v>-9.6999999999999993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529</v>
      </c>
      <c r="AL10" s="1117"/>
      <c r="AM10" s="1117"/>
      <c r="AN10" s="1118"/>
      <c r="AO10" s="284">
        <v>159898</v>
      </c>
      <c r="AP10" s="284">
        <v>18318</v>
      </c>
      <c r="AQ10" s="285">
        <v>26170</v>
      </c>
      <c r="AR10" s="286">
        <v>-30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530</v>
      </c>
      <c r="AL11" s="1117"/>
      <c r="AM11" s="1117"/>
      <c r="AN11" s="1118"/>
      <c r="AO11" s="284" t="s">
        <v>531</v>
      </c>
      <c r="AP11" s="284" t="s">
        <v>531</v>
      </c>
      <c r="AQ11" s="285">
        <v>5047</v>
      </c>
      <c r="AR11" s="286" t="s">
        <v>531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532</v>
      </c>
      <c r="AL12" s="1117"/>
      <c r="AM12" s="1117"/>
      <c r="AN12" s="1118"/>
      <c r="AO12" s="284" t="s">
        <v>531</v>
      </c>
      <c r="AP12" s="284" t="s">
        <v>531</v>
      </c>
      <c r="AQ12" s="285" t="s">
        <v>531</v>
      </c>
      <c r="AR12" s="286" t="s">
        <v>531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533</v>
      </c>
      <c r="AL13" s="1117"/>
      <c r="AM13" s="1117"/>
      <c r="AN13" s="1118"/>
      <c r="AO13" s="284">
        <v>67455</v>
      </c>
      <c r="AP13" s="284">
        <v>7728</v>
      </c>
      <c r="AQ13" s="285">
        <v>6466</v>
      </c>
      <c r="AR13" s="286">
        <v>19.5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534</v>
      </c>
      <c r="AL14" s="1117"/>
      <c r="AM14" s="1117"/>
      <c r="AN14" s="1118"/>
      <c r="AO14" s="284">
        <v>46147</v>
      </c>
      <c r="AP14" s="284">
        <v>5287</v>
      </c>
      <c r="AQ14" s="285">
        <v>3589</v>
      </c>
      <c r="AR14" s="286">
        <v>47.3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535</v>
      </c>
      <c r="AL15" s="1120"/>
      <c r="AM15" s="1120"/>
      <c r="AN15" s="1121"/>
      <c r="AO15" s="284">
        <v>-59839</v>
      </c>
      <c r="AP15" s="284">
        <v>-6855</v>
      </c>
      <c r="AQ15" s="285">
        <v>-12920</v>
      </c>
      <c r="AR15" s="286">
        <v>-46.9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1529709</v>
      </c>
      <c r="AP16" s="284">
        <v>175244</v>
      </c>
      <c r="AQ16" s="285">
        <v>195349</v>
      </c>
      <c r="AR16" s="286">
        <v>-10.3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540</v>
      </c>
      <c r="AL21" s="1123"/>
      <c r="AM21" s="1123"/>
      <c r="AN21" s="1124"/>
      <c r="AO21" s="297">
        <v>16.27</v>
      </c>
      <c r="AP21" s="298">
        <v>16.600000000000001</v>
      </c>
      <c r="AQ21" s="299">
        <v>-0.33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541</v>
      </c>
      <c r="AL22" s="1123"/>
      <c r="AM22" s="1123"/>
      <c r="AN22" s="1124"/>
      <c r="AO22" s="302">
        <v>99.7</v>
      </c>
      <c r="AP22" s="303">
        <v>95.6</v>
      </c>
      <c r="AQ22" s="304">
        <v>4.0999999999999996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542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523</v>
      </c>
      <c r="AP30" s="272"/>
      <c r="AQ30" s="273" t="s">
        <v>524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525</v>
      </c>
      <c r="AQ31" s="279" t="s">
        <v>526</v>
      </c>
      <c r="AR31" s="280" t="s">
        <v>527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545</v>
      </c>
      <c r="AL32" s="1131"/>
      <c r="AM32" s="1131"/>
      <c r="AN32" s="1132"/>
      <c r="AO32" s="312">
        <v>689714</v>
      </c>
      <c r="AP32" s="312">
        <v>79014</v>
      </c>
      <c r="AQ32" s="313">
        <v>125145</v>
      </c>
      <c r="AR32" s="314">
        <v>-36.9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546</v>
      </c>
      <c r="AL33" s="1131"/>
      <c r="AM33" s="1131"/>
      <c r="AN33" s="1132"/>
      <c r="AO33" s="312" t="s">
        <v>531</v>
      </c>
      <c r="AP33" s="312" t="s">
        <v>531</v>
      </c>
      <c r="AQ33" s="313">
        <v>142</v>
      </c>
      <c r="AR33" s="314" t="s">
        <v>531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547</v>
      </c>
      <c r="AL34" s="1131"/>
      <c r="AM34" s="1131"/>
      <c r="AN34" s="1132"/>
      <c r="AO34" s="312" t="s">
        <v>531</v>
      </c>
      <c r="AP34" s="312" t="s">
        <v>531</v>
      </c>
      <c r="AQ34" s="313">
        <v>186</v>
      </c>
      <c r="AR34" s="314" t="s">
        <v>531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548</v>
      </c>
      <c r="AL35" s="1131"/>
      <c r="AM35" s="1131"/>
      <c r="AN35" s="1132"/>
      <c r="AO35" s="312">
        <v>21250</v>
      </c>
      <c r="AP35" s="312">
        <v>2434</v>
      </c>
      <c r="AQ35" s="313">
        <v>24116</v>
      </c>
      <c r="AR35" s="314">
        <v>-89.9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549</v>
      </c>
      <c r="AL36" s="1131"/>
      <c r="AM36" s="1131"/>
      <c r="AN36" s="1132"/>
      <c r="AO36" s="312">
        <v>9490</v>
      </c>
      <c r="AP36" s="312">
        <v>1087</v>
      </c>
      <c r="AQ36" s="313">
        <v>3945</v>
      </c>
      <c r="AR36" s="314">
        <v>-72.400000000000006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550</v>
      </c>
      <c r="AL37" s="1131"/>
      <c r="AM37" s="1131"/>
      <c r="AN37" s="1132"/>
      <c r="AO37" s="312" t="s">
        <v>531</v>
      </c>
      <c r="AP37" s="312" t="s">
        <v>531</v>
      </c>
      <c r="AQ37" s="313">
        <v>817</v>
      </c>
      <c r="AR37" s="314" t="s">
        <v>531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551</v>
      </c>
      <c r="AL38" s="1134"/>
      <c r="AM38" s="1134"/>
      <c r="AN38" s="1135"/>
      <c r="AO38" s="315" t="s">
        <v>531</v>
      </c>
      <c r="AP38" s="315" t="s">
        <v>531</v>
      </c>
      <c r="AQ38" s="316">
        <v>16</v>
      </c>
      <c r="AR38" s="304" t="s">
        <v>531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552</v>
      </c>
      <c r="AL39" s="1134"/>
      <c r="AM39" s="1134"/>
      <c r="AN39" s="1135"/>
      <c r="AO39" s="312">
        <v>-14269</v>
      </c>
      <c r="AP39" s="312">
        <v>-1635</v>
      </c>
      <c r="AQ39" s="313">
        <v>-6780</v>
      </c>
      <c r="AR39" s="314">
        <v>-75.900000000000006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553</v>
      </c>
      <c r="AL40" s="1131"/>
      <c r="AM40" s="1131"/>
      <c r="AN40" s="1132"/>
      <c r="AO40" s="312">
        <v>-524097</v>
      </c>
      <c r="AP40" s="312">
        <v>-60041</v>
      </c>
      <c r="AQ40" s="313">
        <v>-98746</v>
      </c>
      <c r="AR40" s="314">
        <v>-39.200000000000003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182088</v>
      </c>
      <c r="AP41" s="312">
        <v>20860</v>
      </c>
      <c r="AQ41" s="313">
        <v>48842</v>
      </c>
      <c r="AR41" s="314">
        <v>-57.3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523</v>
      </c>
      <c r="AN49" s="1127" t="s">
        <v>557</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558</v>
      </c>
      <c r="AO50" s="329" t="s">
        <v>559</v>
      </c>
      <c r="AP50" s="330" t="s">
        <v>560</v>
      </c>
      <c r="AQ50" s="331" t="s">
        <v>561</v>
      </c>
      <c r="AR50" s="332" t="s">
        <v>562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1232607</v>
      </c>
      <c r="AN51" s="334">
        <v>129340</v>
      </c>
      <c r="AO51" s="335">
        <v>6.1</v>
      </c>
      <c r="AP51" s="336">
        <v>167497</v>
      </c>
      <c r="AQ51" s="337">
        <v>-17.399999999999999</v>
      </c>
      <c r="AR51" s="338">
        <v>23.5</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892843</v>
      </c>
      <c r="AN52" s="342">
        <v>93688</v>
      </c>
      <c r="AO52" s="343">
        <v>31.3</v>
      </c>
      <c r="AP52" s="344">
        <v>82571</v>
      </c>
      <c r="AQ52" s="345">
        <v>3.6</v>
      </c>
      <c r="AR52" s="346">
        <v>27.7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1051749</v>
      </c>
      <c r="AN53" s="334">
        <v>112583</v>
      </c>
      <c r="AO53" s="335">
        <v>-13</v>
      </c>
      <c r="AP53" s="336">
        <v>190274</v>
      </c>
      <c r="AQ53" s="337">
        <v>13.6</v>
      </c>
      <c r="AR53" s="338">
        <v>-26.6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577009</v>
      </c>
      <c r="AN54" s="342">
        <v>61765</v>
      </c>
      <c r="AO54" s="343">
        <v>-34.1</v>
      </c>
      <c r="AP54" s="344">
        <v>88584</v>
      </c>
      <c r="AQ54" s="345">
        <v>7.3</v>
      </c>
      <c r="AR54" s="346">
        <v>-41.4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864911</v>
      </c>
      <c r="AN55" s="334">
        <v>94816</v>
      </c>
      <c r="AO55" s="335">
        <v>-15.8</v>
      </c>
      <c r="AP55" s="336">
        <v>200194</v>
      </c>
      <c r="AQ55" s="337">
        <v>5.2</v>
      </c>
      <c r="AR55" s="338">
        <v>-21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585140</v>
      </c>
      <c r="AN56" s="342">
        <v>64146</v>
      </c>
      <c r="AO56" s="343">
        <v>3.9</v>
      </c>
      <c r="AP56" s="344">
        <v>106422</v>
      </c>
      <c r="AQ56" s="345">
        <v>20.100000000000001</v>
      </c>
      <c r="AR56" s="346">
        <v>-16.2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1524504</v>
      </c>
      <c r="AN57" s="334">
        <v>170985</v>
      </c>
      <c r="AO57" s="335">
        <v>80.3</v>
      </c>
      <c r="AP57" s="336">
        <v>196914</v>
      </c>
      <c r="AQ57" s="337">
        <v>-1.6</v>
      </c>
      <c r="AR57" s="338">
        <v>81.900000000000006</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647380</v>
      </c>
      <c r="AN58" s="342">
        <v>72609</v>
      </c>
      <c r="AO58" s="343">
        <v>13.2</v>
      </c>
      <c r="AP58" s="344">
        <v>98966</v>
      </c>
      <c r="AQ58" s="345">
        <v>-7</v>
      </c>
      <c r="AR58" s="346">
        <v>20.2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1160316</v>
      </c>
      <c r="AN59" s="334">
        <v>132927</v>
      </c>
      <c r="AO59" s="335">
        <v>-22.3</v>
      </c>
      <c r="AP59" s="336">
        <v>204757</v>
      </c>
      <c r="AQ59" s="337">
        <v>4</v>
      </c>
      <c r="AR59" s="338">
        <v>-26.3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624247</v>
      </c>
      <c r="AN60" s="342">
        <v>71514</v>
      </c>
      <c r="AO60" s="343">
        <v>-1.5</v>
      </c>
      <c r="AP60" s="344">
        <v>106071</v>
      </c>
      <c r="AQ60" s="345">
        <v>7.2</v>
      </c>
      <c r="AR60" s="346">
        <v>-8.6999999999999993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1166817</v>
      </c>
      <c r="AN61" s="349">
        <v>128130</v>
      </c>
      <c r="AO61" s="350">
        <v>7.1</v>
      </c>
      <c r="AP61" s="351">
        <v>191927</v>
      </c>
      <c r="AQ61" s="352">
        <v>0.8</v>
      </c>
      <c r="AR61" s="338">
        <v>6.3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665324</v>
      </c>
      <c r="AN62" s="342">
        <v>72744</v>
      </c>
      <c r="AO62" s="343">
        <v>2.6</v>
      </c>
      <c r="AP62" s="344">
        <v>96523</v>
      </c>
      <c r="AQ62" s="345">
        <v>6.2</v>
      </c>
      <c r="AR62" s="346">
        <v>-3.6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PCUQRnZQkbAagmdlQtUvwQDtIdlCdAziLd33EbyHdoFB8YBWUrj/KDcvfpm6VX+nHUmyT2xBnNMFdu8oReLqMw==" saltValue="eqV7lFhK7RdTxcAPIf+Nd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6" zoomScale="70" zoomScaleNormal="7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571</v>
      </c>
    </row>
    <row r="120" spans="125:125" ht="13.5" hidden="1" customHeight="1"/>
    <row r="121" spans="125:125" ht="13.5" hidden="1" customHeight="1">
      <c r="DU121" s="259"/>
    </row>
  </sheetData>
  <sheetProtection algorithmName="SHA-512" hashValue="KQbrYxdubanTSyHxD0liUx5xhjYXJC9T2hUIVZDOtb9199K26n16C/s633CFqWxR/aP9GSxzUPwB7G92UNXdLg==" saltValue="cr8gK9cbNOPxVZQ7CwP3W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572</v>
      </c>
    </row>
  </sheetData>
  <sheetProtection algorithmName="SHA-512" hashValue="msb8XHbqoAMGqu+PSLEeNWjCacIkvjTy4NILQ2JMaNKNK5b6cLp9MW2zhCC21FEWY5JvQ1kKIXqJNJm4NxmNkw==" saltValue="wT4LFFwGfzrsO10G93qG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39" t="s">
        <v>3</v>
      </c>
      <c r="D47" s="1139"/>
      <c r="E47" s="1140"/>
      <c r="F47" s="11">
        <v>30.12</v>
      </c>
      <c r="G47" s="12">
        <v>29.37</v>
      </c>
      <c r="H47" s="12">
        <v>24.72</v>
      </c>
      <c r="I47" s="12">
        <v>29.14</v>
      </c>
      <c r="J47" s="13">
        <v>31.09</v>
      </c>
    </row>
    <row r="48" spans="2:10" ht="57.75" customHeight="1">
      <c r="B48" s="14"/>
      <c r="C48" s="1141" t="s">
        <v>4</v>
      </c>
      <c r="D48" s="1141"/>
      <c r="E48" s="1142"/>
      <c r="F48" s="15">
        <v>9.1199999999999992</v>
      </c>
      <c r="G48" s="16">
        <v>10.87</v>
      </c>
      <c r="H48" s="16">
        <v>12.29</v>
      </c>
      <c r="I48" s="16">
        <v>14.23</v>
      </c>
      <c r="J48" s="17">
        <v>16</v>
      </c>
    </row>
    <row r="49" spans="2:10" ht="57.75" customHeight="1" thickBot="1">
      <c r="B49" s="18"/>
      <c r="C49" s="1143" t="s">
        <v>5</v>
      </c>
      <c r="D49" s="1143"/>
      <c r="E49" s="1144"/>
      <c r="F49" s="19" t="s">
        <v>578</v>
      </c>
      <c r="G49" s="20" t="s">
        <v>579</v>
      </c>
      <c r="H49" s="20" t="s">
        <v>580</v>
      </c>
      <c r="I49" s="20">
        <v>2.67</v>
      </c>
      <c r="J49" s="21" t="s">
        <v>581</v>
      </c>
    </row>
    <row r="50" spans="2:10"/>
  </sheetData>
  <sheetProtection algorithmName="SHA-512" hashValue="3FZVwLnZfPIXD95s3PuPf9ZU2Q6mOy+zADSN8tYWNDce9tCwyp9mRqPEsueWH2W9PP8mitPDKgJ54dWueO6kaQ==" saltValue="qQsDjCsvYpbtDWDIblw0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2024-03-22T03:19:24Z</cp:lastPrinted>
  <dcterms:created xsi:type="dcterms:W3CDTF">2024-02-05T03:49:48Z</dcterms:created>
  <dcterms:modified xsi:type="dcterms:W3CDTF">2024-03-22T03:19:28Z</dcterms:modified>
  <cp:category/>
</cp:coreProperties>
</file>