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仕事\05　医療的ケア児支援\H31\04　支援充実（設備整備）\00交付要綱\HP掲載用\"/>
    </mc:Choice>
  </mc:AlternateContent>
  <bookViews>
    <workbookView xWindow="0" yWindow="0" windowWidth="16260" windowHeight="12120"/>
  </bookViews>
  <sheets>
    <sheet name="事業計画書" sheetId="1" r:id="rId1"/>
    <sheet name="収支予算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H30" i="1" l="1"/>
  <c r="K30" i="1" s="1"/>
  <c r="Q30" i="1" s="1"/>
  <c r="P22" i="1"/>
  <c r="P21" i="1"/>
  <c r="P24" i="1" l="1"/>
  <c r="C15" i="2"/>
  <c r="C8" i="2"/>
</calcChain>
</file>

<file path=xl/sharedStrings.xml><?xml version="1.0" encoding="utf-8"?>
<sst xmlns="http://schemas.openxmlformats.org/spreadsheetml/2006/main" count="96" uniqueCount="73">
  <si>
    <t>第２号様式（第６条関係）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</si>
  <si>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１　事業所の概要</t>
    <rPh sb="2" eb="5">
      <t>ジギョウショ</t>
    </rPh>
    <rPh sb="6" eb="8">
      <t>ガイヨウ</t>
    </rPh>
    <phoneticPr fontId="2"/>
  </si>
  <si>
    <t>事業所名</t>
    <rPh sb="0" eb="3">
      <t>ジギョウショ</t>
    </rPh>
    <rPh sb="3" eb="4">
      <t>メイ</t>
    </rPh>
    <phoneticPr fontId="2"/>
  </si>
  <si>
    <t>事業所所在地</t>
    <rPh sb="0" eb="3">
      <t>ジギョウショ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</si>
  <si>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</si>
  <si>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開設年月日</t>
    <rPh sb="0" eb="2">
      <t>カイセツ</t>
    </rPh>
    <rPh sb="2" eb="5">
      <t>ネンガッピ</t>
    </rPh>
    <phoneticPr fontId="2"/>
  </si>
  <si>
    <t>他の補助制度利用の有無</t>
    <rPh sb="0" eb="1">
      <t>タ</t>
    </rPh>
    <rPh sb="2" eb="4">
      <t>ホジョ</t>
    </rPh>
    <rPh sb="4" eb="6">
      <t>セイド</t>
    </rPh>
    <rPh sb="6" eb="8">
      <t>リヨウ</t>
    </rPh>
    <rPh sb="9" eb="11">
      <t>ウム</t>
    </rPh>
    <phoneticPr fontId="2"/>
  </si>
  <si>
    <t>※新規開設の場合、事業所番号は空欄にすること</t>
    <rPh sb="1" eb="3">
      <t>シンキ</t>
    </rPh>
    <rPh sb="3" eb="5">
      <t>カイセツ</t>
    </rPh>
    <rPh sb="6" eb="8">
      <t>バアイ</t>
    </rPh>
    <rPh sb="9" eb="12">
      <t>ジギョウショ</t>
    </rPh>
    <rPh sb="12" eb="14">
      <t>バンゴウ</t>
    </rPh>
    <rPh sb="15" eb="17">
      <t>クウラン</t>
    </rPh>
    <phoneticPr fontId="2"/>
  </si>
  <si>
    <t>２　事業の内容</t>
    <rPh sb="2" eb="4">
      <t>ジギョウ</t>
    </rPh>
    <rPh sb="5" eb="7">
      <t>ナイヨウ</t>
    </rPh>
    <phoneticPr fontId="2"/>
  </si>
  <si>
    <t>事業内容</t>
    <rPh sb="0" eb="2">
      <t>ジギョウ</t>
    </rPh>
    <rPh sb="2" eb="4">
      <t>ナイヨウ</t>
    </rPh>
    <phoneticPr fontId="2"/>
  </si>
  <si>
    <t>現状(指定予定)</t>
    <rPh sb="0" eb="2">
      <t>ゲンジョウ</t>
    </rPh>
    <rPh sb="3" eb="5">
      <t>シテイ</t>
    </rPh>
    <rPh sb="5" eb="7">
      <t>ヨテイ</t>
    </rPh>
    <phoneticPr fontId="2"/>
  </si>
  <si>
    <t>【設備整備計画】</t>
    <rPh sb="1" eb="3">
      <t>セツビ</t>
    </rPh>
    <rPh sb="3" eb="5">
      <t>セイビ</t>
    </rPh>
    <rPh sb="5" eb="7">
      <t>ケイカク</t>
    </rPh>
    <phoneticPr fontId="2"/>
  </si>
  <si>
    <t>設備整備費及び
備品購入費の内容※</t>
    <rPh sb="0" eb="2">
      <t>セツビ</t>
    </rPh>
    <rPh sb="2" eb="5">
      <t>セイビヒ</t>
    </rPh>
    <rPh sb="5" eb="6">
      <t>オヨ</t>
    </rPh>
    <rPh sb="8" eb="10">
      <t>ビヒン</t>
    </rPh>
    <rPh sb="10" eb="13">
      <t>コウニュウヒ</t>
    </rPh>
    <rPh sb="14" eb="16">
      <t>ナイヨウ</t>
    </rPh>
    <phoneticPr fontId="2"/>
  </si>
  <si>
    <t>規格</t>
    <rPh sb="0" eb="2">
      <t>キカク</t>
    </rPh>
    <phoneticPr fontId="2"/>
  </si>
  <si>
    <t>計</t>
    <rPh sb="0" eb="1">
      <t>ケイ</t>
    </rPh>
    <phoneticPr fontId="2"/>
  </si>
  <si>
    <t>型</t>
    <rPh sb="0" eb="1">
      <t>ガタ</t>
    </rPh>
    <phoneticPr fontId="2"/>
  </si>
  <si>
    <t>人</t>
    <rPh sb="0" eb="1">
      <t>ニン</t>
    </rPh>
    <phoneticPr fontId="2"/>
  </si>
  <si>
    <t>補助事業実施後</t>
    <rPh sb="0" eb="2">
      <t>ホジョ</t>
    </rPh>
    <rPh sb="2" eb="4">
      <t>ジギョウ</t>
    </rPh>
    <rPh sb="4" eb="7">
      <t>ジッシゴ</t>
    </rPh>
    <phoneticPr fontId="2"/>
  </si>
  <si>
    <t>医療的ケア児等受入延べ日数（１年間）</t>
    <rPh sb="0" eb="3">
      <t>イリョウテキ</t>
    </rPh>
    <rPh sb="5" eb="6">
      <t>ジ</t>
    </rPh>
    <rPh sb="6" eb="7">
      <t>トウ</t>
    </rPh>
    <rPh sb="7" eb="9">
      <t>ウケイレ</t>
    </rPh>
    <rPh sb="9" eb="10">
      <t>ノ</t>
    </rPh>
    <rPh sb="11" eb="13">
      <t>ニッスウ</t>
    </rPh>
    <rPh sb="15" eb="17">
      <t>ネンカン</t>
    </rPh>
    <phoneticPr fontId="2"/>
  </si>
  <si>
    <t>前年度</t>
    <rPh sb="0" eb="3">
      <t>ゼンネンド</t>
    </rPh>
    <phoneticPr fontId="2"/>
  </si>
  <si>
    <t>日</t>
    <rPh sb="0" eb="1">
      <t>ニチ</t>
    </rPh>
    <phoneticPr fontId="2"/>
  </si>
  <si>
    <t>〒</t>
    <phoneticPr fontId="2"/>
  </si>
  <si>
    <t>導入完了
予定年月日</t>
    <rPh sb="0" eb="2">
      <t>ドウニュウ</t>
    </rPh>
    <rPh sb="2" eb="4">
      <t>カンリョウ</t>
    </rPh>
    <rPh sb="5" eb="7">
      <t>ヨテイ</t>
    </rPh>
    <rPh sb="7" eb="10">
      <t>ネンガッピ</t>
    </rPh>
    <phoneticPr fontId="2"/>
  </si>
  <si>
    <t>設置場所</t>
    <rPh sb="0" eb="2">
      <t>セッチ</t>
    </rPh>
    <rPh sb="2" eb="4">
      <t>バショ</t>
    </rPh>
    <phoneticPr fontId="2"/>
  </si>
  <si>
    <t>金額(円)
①×②</t>
    <rPh sb="0" eb="2">
      <t>キンガク</t>
    </rPh>
    <rPh sb="3" eb="4">
      <t>エン</t>
    </rPh>
    <phoneticPr fontId="2"/>
  </si>
  <si>
    <t>数量
②</t>
    <rPh sb="0" eb="2">
      <t>スウリョウ</t>
    </rPh>
    <phoneticPr fontId="2"/>
  </si>
  <si>
    <t>単価(円)
①</t>
    <rPh sb="0" eb="2">
      <t>タンカ</t>
    </rPh>
    <rPh sb="3" eb="4">
      <t>エン</t>
    </rPh>
    <phoneticPr fontId="2"/>
  </si>
  <si>
    <t>事業所番号(※)</t>
    <rPh sb="0" eb="3">
      <t>ジギョウショ</t>
    </rPh>
    <rPh sb="3" eb="5">
      <t>バンゴウ</t>
    </rPh>
    <phoneticPr fontId="2"/>
  </si>
  <si>
    <t>３　所要額調書</t>
    <rPh sb="2" eb="5">
      <t>ショヨウガク</t>
    </rPh>
    <rPh sb="5" eb="7">
      <t>チョウショ</t>
    </rPh>
    <phoneticPr fontId="2"/>
  </si>
  <si>
    <t>総事業費</t>
    <rPh sb="0" eb="1">
      <t>ソウ</t>
    </rPh>
    <rPh sb="1" eb="4">
      <t>ジギョウヒ</t>
    </rPh>
    <phoneticPr fontId="2"/>
  </si>
  <si>
    <t>補助基準額</t>
    <rPh sb="0" eb="2">
      <t>ホジョ</t>
    </rPh>
    <rPh sb="2" eb="5">
      <t>キジュンガク</t>
    </rPh>
    <phoneticPr fontId="2"/>
  </si>
  <si>
    <t>（単位：円）</t>
    <rPh sb="1" eb="3">
      <t>タンイ</t>
    </rPh>
    <rPh sb="4" eb="5">
      <t>エン</t>
    </rPh>
    <phoneticPr fontId="2"/>
  </si>
  <si>
    <t>Ａ</t>
    <phoneticPr fontId="2"/>
  </si>
  <si>
    <t>Ｂ</t>
    <phoneticPr fontId="2"/>
  </si>
  <si>
    <t>Ｃ(Ａ－Ｂ)</t>
    <phoneticPr fontId="2"/>
  </si>
  <si>
    <t>Ｄ</t>
    <phoneticPr fontId="2"/>
  </si>
  <si>
    <t>Ｅ</t>
    <phoneticPr fontId="2"/>
  </si>
  <si>
    <t>Ｆ</t>
    <phoneticPr fontId="2"/>
  </si>
  <si>
    <t>※補助金額（Ｅ欄）１，０００千円</t>
    <rPh sb="1" eb="4">
      <t>ホジョキン</t>
    </rPh>
    <rPh sb="4" eb="5">
      <t>ガク</t>
    </rPh>
    <rPh sb="7" eb="8">
      <t>ラン</t>
    </rPh>
    <rPh sb="14" eb="16">
      <t>センエン</t>
    </rPh>
    <phoneticPr fontId="2"/>
  </si>
  <si>
    <t>　補助所要額（Ｆ欄）には、千円未満を切り捨てた額を記入すること</t>
    <rPh sb="1" eb="3">
      <t>ホジョ</t>
    </rPh>
    <rPh sb="3" eb="6">
      <t>ショヨウガク</t>
    </rPh>
    <rPh sb="8" eb="9">
      <t>ラン</t>
    </rPh>
    <rPh sb="13" eb="14">
      <t>セン</t>
    </rPh>
    <rPh sb="14" eb="17">
      <t>エンミマン</t>
    </rPh>
    <rPh sb="18" eb="19">
      <t>キ</t>
    </rPh>
    <rPh sb="20" eb="21">
      <t>ス</t>
    </rPh>
    <rPh sb="23" eb="24">
      <t>ガク</t>
    </rPh>
    <rPh sb="25" eb="27">
      <t>キニュウ</t>
    </rPh>
    <phoneticPr fontId="2"/>
  </si>
  <si>
    <t>※設備及び備品の設置費は対象。工事事務費は対象外</t>
    <rPh sb="1" eb="3">
      <t>セツビ</t>
    </rPh>
    <rPh sb="3" eb="4">
      <t>オヨ</t>
    </rPh>
    <rPh sb="5" eb="7">
      <t>ビヒン</t>
    </rPh>
    <rPh sb="8" eb="11">
      <t>セッチヒ</t>
    </rPh>
    <rPh sb="12" eb="14">
      <t>タイショウ</t>
    </rPh>
    <rPh sb="15" eb="17">
      <t>コウジ</t>
    </rPh>
    <rPh sb="17" eb="20">
      <t>ジムヒ</t>
    </rPh>
    <rPh sb="21" eb="24">
      <t>タイショウガイ</t>
    </rPh>
    <phoneticPr fontId="2"/>
  </si>
  <si>
    <t>寄付金その他の
収入額</t>
    <rPh sb="0" eb="3">
      <t>キフキン</t>
    </rPh>
    <rPh sb="5" eb="6">
      <t>タ</t>
    </rPh>
    <rPh sb="8" eb="11">
      <t>シュウニュウガク</t>
    </rPh>
    <phoneticPr fontId="2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</si>
  <si>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2"/>
  </si>
  <si>
    <t>補助所要額
(ＤとＥの少ない方の額×県補助率(1/2))</t>
    <rPh sb="0" eb="2">
      <t>ホジョ</t>
    </rPh>
    <rPh sb="2" eb="5">
      <t>ショヨウガク</t>
    </rPh>
    <rPh sb="11" eb="12">
      <t>スク</t>
    </rPh>
    <rPh sb="14" eb="15">
      <t>ホウ</t>
    </rPh>
    <rPh sb="16" eb="17">
      <t>ガク</t>
    </rPh>
    <rPh sb="18" eb="19">
      <t>ケン</t>
    </rPh>
    <rPh sb="19" eb="22">
      <t>ホジョリツ</t>
    </rPh>
    <phoneticPr fontId="2"/>
  </si>
  <si>
    <t>備　　　考</t>
    <rPh sb="0" eb="1">
      <t>ビ</t>
    </rPh>
    <rPh sb="4" eb="5">
      <t>コウ</t>
    </rPh>
    <phoneticPr fontId="2"/>
  </si>
  <si>
    <t>差　引　額</t>
    <rPh sb="0" eb="1">
      <t>サ</t>
    </rPh>
    <rPh sb="2" eb="3">
      <t>ヒ</t>
    </rPh>
    <rPh sb="4" eb="5">
      <t>ガク</t>
    </rPh>
    <phoneticPr fontId="2"/>
  </si>
  <si>
    <t>事　業　計　画　書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2"/>
  </si>
  <si>
    <t>第３号様式（第６条関係）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</si>
  <si>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１　収入</t>
    <rPh sb="2" eb="4">
      <t>シュウニュウ</t>
    </rPh>
    <phoneticPr fontId="2"/>
  </si>
  <si>
    <t>予算額</t>
    <rPh sb="0" eb="3">
      <t>ヨサンガク</t>
    </rPh>
    <phoneticPr fontId="2"/>
  </si>
  <si>
    <t>２　支出</t>
    <rPh sb="2" eb="4">
      <t>シシュツ</t>
    </rPh>
    <phoneticPr fontId="2"/>
  </si>
  <si>
    <t>県費補助金</t>
    <rPh sb="0" eb="2">
      <t>ケンピ</t>
    </rPh>
    <rPh sb="2" eb="5">
      <t>ホジョキン</t>
    </rPh>
    <phoneticPr fontId="2"/>
  </si>
  <si>
    <t>備品購入費</t>
    <rPh sb="0" eb="2">
      <t>ビヒン</t>
    </rPh>
    <rPh sb="2" eb="5">
      <t>コウニュウヒ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</si>
  <si>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</si>
  <si>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備　　考</t>
    <rPh sb="0" eb="1">
      <t>ビ</t>
    </rPh>
    <rPh sb="3" eb="4">
      <t>コウ</t>
    </rPh>
    <phoneticPr fontId="2"/>
  </si>
  <si>
    <t>項　目</t>
    <rPh sb="0" eb="1">
      <t>コウ</t>
    </rPh>
    <rPh sb="2" eb="3">
      <t>メ</t>
    </rPh>
    <phoneticPr fontId="2"/>
  </si>
  <si>
    <t>児童発達支援事業所　おんせん県おおいた</t>
    <rPh sb="0" eb="2">
      <t>ジドウ</t>
    </rPh>
    <rPh sb="2" eb="4">
      <t>ハッタツ</t>
    </rPh>
    <rPh sb="4" eb="6">
      <t>シエン</t>
    </rPh>
    <rPh sb="6" eb="9">
      <t>ジギョウショ</t>
    </rPh>
    <rPh sb="14" eb="15">
      <t>ケン</t>
    </rPh>
    <phoneticPr fontId="2"/>
  </si>
  <si>
    <t>870-8501</t>
    <phoneticPr fontId="2"/>
  </si>
  <si>
    <t>大分市大手町３丁目１番１号</t>
    <rPh sb="0" eb="3">
      <t>オオイタシ</t>
    </rPh>
    <rPh sb="3" eb="6">
      <t>オオテマチ</t>
    </rPh>
    <rPh sb="7" eb="9">
      <t>チョウメ</t>
    </rPh>
    <rPh sb="10" eb="11">
      <t>バン</t>
    </rPh>
    <rPh sb="12" eb="13">
      <t>ゴウ</t>
    </rPh>
    <phoneticPr fontId="2"/>
  </si>
  <si>
    <t>097-506-2729</t>
    <phoneticPr fontId="2"/>
  </si>
  <si>
    <t>なし</t>
    <phoneticPr fontId="2"/>
  </si>
  <si>
    <t>児発
福祉型</t>
    <rPh sb="0" eb="2">
      <t>ジハツ</t>
    </rPh>
    <rPh sb="3" eb="6">
      <t>フクシガタ</t>
    </rPh>
    <phoneticPr fontId="2"/>
  </si>
  <si>
    <t>車いす用電動昇降機</t>
    <rPh sb="0" eb="1">
      <t>クルマ</t>
    </rPh>
    <rPh sb="3" eb="4">
      <t>ヨウ</t>
    </rPh>
    <rPh sb="4" eb="6">
      <t>デンドウ</t>
    </rPh>
    <rPh sb="6" eb="9">
      <t>ショウコウキ</t>
    </rPh>
    <phoneticPr fontId="2"/>
  </si>
  <si>
    <t>ＵＤ－３２０Ｃ・Ｓ</t>
    <phoneticPr fontId="2"/>
  </si>
  <si>
    <t>小型卓上吸引器</t>
    <rPh sb="0" eb="2">
      <t>コガタ</t>
    </rPh>
    <rPh sb="2" eb="4">
      <t>タクジョウ</t>
    </rPh>
    <rPh sb="4" eb="7">
      <t>キュウインキ</t>
    </rPh>
    <phoneticPr fontId="2"/>
  </si>
  <si>
    <t>ＭＷ２－１４００</t>
    <phoneticPr fontId="2"/>
  </si>
  <si>
    <t>指導訓練室横</t>
    <rPh sb="0" eb="2">
      <t>シドウ</t>
    </rPh>
    <rPh sb="2" eb="4">
      <t>クンレン</t>
    </rPh>
    <rPh sb="4" eb="5">
      <t>シツ</t>
    </rPh>
    <rPh sb="5" eb="6">
      <t>ヨコ</t>
    </rPh>
    <phoneticPr fontId="2"/>
  </si>
  <si>
    <t>指導訓練室</t>
    <rPh sb="0" eb="2">
      <t>シドウ</t>
    </rPh>
    <rPh sb="2" eb="4">
      <t>クンレン</t>
    </rPh>
    <rPh sb="4" eb="5">
      <t>シツ</t>
    </rPh>
    <phoneticPr fontId="2"/>
  </si>
  <si>
    <t>短期入所　種別(併設型、空床型、単独型)及び利用者数</t>
    <rPh sb="0" eb="2">
      <t>タンキ</t>
    </rPh>
    <rPh sb="2" eb="4">
      <t>ニュウショ</t>
    </rPh>
    <rPh sb="5" eb="7">
      <t>シュベツ</t>
    </rPh>
    <rPh sb="8" eb="11">
      <t>ヘイセツガタ</t>
    </rPh>
    <rPh sb="12" eb="15">
      <t>クウショウガタ</t>
    </rPh>
    <rPh sb="16" eb="19">
      <t>タンドクガタ</t>
    </rPh>
    <rPh sb="20" eb="21">
      <t>オヨ</t>
    </rPh>
    <rPh sb="22" eb="24">
      <t>リヨウ</t>
    </rPh>
    <rPh sb="24" eb="25">
      <t>シャ</t>
    </rPh>
    <rPh sb="25" eb="26">
      <t>スウ</t>
    </rPh>
    <phoneticPr fontId="2"/>
  </si>
  <si>
    <t>障害児通所支援事業所 種別(児発・放デイ　重心児対応・福祉型)及び利用者数</t>
    <rPh sb="0" eb="3">
      <t>ショウガイジ</t>
    </rPh>
    <rPh sb="3" eb="5">
      <t>ツウショ</t>
    </rPh>
    <rPh sb="5" eb="7">
      <t>シエン</t>
    </rPh>
    <rPh sb="7" eb="10">
      <t>ジギョウショ</t>
    </rPh>
    <rPh sb="11" eb="13">
      <t>シュベツ</t>
    </rPh>
    <rPh sb="14" eb="16">
      <t>ジハツ</t>
    </rPh>
    <rPh sb="17" eb="18">
      <t>ホウ</t>
    </rPh>
    <rPh sb="21" eb="24">
      <t>ジュウシンジ</t>
    </rPh>
    <rPh sb="24" eb="26">
      <t>タイオウ</t>
    </rPh>
    <rPh sb="27" eb="30">
      <t>フクシガタ</t>
    </rPh>
    <rPh sb="31" eb="32">
      <t>オヨ</t>
    </rPh>
    <rPh sb="33" eb="35">
      <t>リヨウ</t>
    </rPh>
    <rPh sb="35" eb="36">
      <t>シャ</t>
    </rPh>
    <rPh sb="36" eb="37">
      <t>スウ</t>
    </rPh>
    <phoneticPr fontId="2"/>
  </si>
  <si>
    <t>自己負担額</t>
    <rPh sb="0" eb="2">
      <t>ジコ</t>
    </rPh>
    <rPh sb="2" eb="5">
      <t>フタンガク</t>
    </rPh>
    <phoneticPr fontId="2"/>
  </si>
  <si>
    <t>その他の収入</t>
    <rPh sb="2" eb="3">
      <t>タ</t>
    </rPh>
    <rPh sb="4" eb="6">
      <t>シュウニュウ</t>
    </rPh>
    <phoneticPr fontId="2"/>
  </si>
  <si>
    <t>医療的ケアが必要な児を新たに受け入れるため、児に必要な機器を整備するもの。
〈対象児〉
　重症心身障がい　１名：車いす用電動昇降機
　気管切開　　　　１名：小型卓上吸引器</t>
    <rPh sb="0" eb="3">
      <t>イリョウテキ</t>
    </rPh>
    <rPh sb="6" eb="8">
      <t>ヒツヨウ</t>
    </rPh>
    <rPh sb="9" eb="10">
      <t>ジ</t>
    </rPh>
    <rPh sb="11" eb="12">
      <t>アラ</t>
    </rPh>
    <rPh sb="14" eb="15">
      <t>ウ</t>
    </rPh>
    <rPh sb="16" eb="17">
      <t>イ</t>
    </rPh>
    <rPh sb="22" eb="23">
      <t>ジ</t>
    </rPh>
    <rPh sb="24" eb="26">
      <t>ヒツヨウ</t>
    </rPh>
    <rPh sb="27" eb="29">
      <t>キキ</t>
    </rPh>
    <rPh sb="30" eb="32">
      <t>セイビ</t>
    </rPh>
    <rPh sb="39" eb="42">
      <t>タイショウジ</t>
    </rPh>
    <rPh sb="45" eb="50">
      <t>ジュウショウシンシンショウ</t>
    </rPh>
    <rPh sb="54" eb="55">
      <t>メイ</t>
    </rPh>
    <rPh sb="56" eb="57">
      <t>クルマ</t>
    </rPh>
    <rPh sb="59" eb="60">
      <t>ヨウ</t>
    </rPh>
    <rPh sb="60" eb="62">
      <t>デンドウ</t>
    </rPh>
    <rPh sb="62" eb="65">
      <t>ショウコウキ</t>
    </rPh>
    <rPh sb="67" eb="71">
      <t>キカンセッカイ</t>
    </rPh>
    <rPh sb="76" eb="77">
      <t>メイ</t>
    </rPh>
    <rPh sb="78" eb="80">
      <t>コガタ</t>
    </rPh>
    <rPh sb="80" eb="82">
      <t>タクジョウ</t>
    </rPh>
    <rPh sb="82" eb="85">
      <t>キュウインキ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</si>
</sst>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#,##0;&quot;△ &quot;#,##0"/>
  </numFmts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0" fontId="3" fillId="2" borderId="7" xfId="0" applyFont="1" applyFill="1" applyBorder="1">
      <alignment vertical="center"/>
    </xf>
    <xf numFmtId="177" fontId="3" fillId="2" borderId="18" xfId="1" applyNumberFormat="1" applyFont="1" applyFill="1" applyBorder="1" applyAlignment="1">
      <alignment horizontal="right" vertical="center" indent="1"/>
    </xf>
    <xf numFmtId="177" fontId="3" fillId="0" borderId="1" xfId="1" applyNumberFormat="1" applyFont="1" applyBorder="1" applyAlignment="1">
      <alignment horizontal="right" vertical="center" indent="1"/>
    </xf>
    <xf numFmtId="38" fontId="3" fillId="2" borderId="1" xfId="1" applyFont="1" applyFill="1" applyBorder="1" applyAlignment="1">
      <alignment horizontal="center" vertical="center"/>
    </xf>
    <xf numFmtId="177" fontId="3" fillId="2" borderId="1" xfId="1" applyNumberFormat="1" applyFont="1" applyFill="1" applyBorder="1" applyAlignment="1">
      <alignment horizontal="right" vertical="center" inden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77" fontId="3" fillId="0" borderId="1" xfId="1" applyNumberFormat="1" applyFont="1" applyFill="1" applyBorder="1" applyAlignment="1">
      <alignment horizontal="right" vertical="center" indent="1"/>
    </xf>
    <xf numFmtId="176" fontId="3" fillId="2" borderId="10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2" borderId="1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177" fontId="3" fillId="2" borderId="10" xfId="1" applyNumberFormat="1" applyFont="1" applyFill="1" applyBorder="1" applyAlignment="1">
      <alignment horizontal="right" vertical="center" indent="1"/>
    </xf>
    <xf numFmtId="177" fontId="3" fillId="2" borderId="9" xfId="1" applyNumberFormat="1" applyFont="1" applyFill="1" applyBorder="1" applyAlignment="1">
      <alignment horizontal="right" vertical="center" indent="1"/>
    </xf>
    <xf numFmtId="177" fontId="3" fillId="2" borderId="11" xfId="1" applyNumberFormat="1" applyFont="1" applyFill="1" applyBorder="1" applyAlignment="1">
      <alignment horizontal="right" vertical="center" indent="1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177" fontId="3" fillId="2" borderId="0" xfId="1" applyNumberFormat="1" applyFont="1" applyFill="1" applyBorder="1" applyAlignment="1">
      <alignment horizontal="right" vertical="center" indent="1"/>
    </xf>
    <xf numFmtId="177" fontId="3" fillId="2" borderId="7" xfId="1" applyNumberFormat="1" applyFont="1" applyFill="1" applyBorder="1" applyAlignment="1">
      <alignment horizontal="right" vertical="center" indent="1"/>
    </xf>
    <xf numFmtId="177" fontId="3" fillId="2" borderId="8" xfId="1" applyNumberFormat="1" applyFont="1" applyFill="1" applyBorder="1" applyAlignment="1">
      <alignment horizontal="right" vertical="center" indent="1"/>
    </xf>
    <xf numFmtId="176" fontId="3" fillId="2" borderId="0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177" fontId="3" fillId="2" borderId="6" xfId="1" applyNumberFormat="1" applyFont="1" applyFill="1" applyBorder="1" applyAlignment="1">
      <alignment horizontal="right" vertical="center" indent="1"/>
    </xf>
    <xf numFmtId="177" fontId="3" fillId="2" borderId="5" xfId="1" applyNumberFormat="1" applyFont="1" applyFill="1" applyBorder="1" applyAlignment="1">
      <alignment horizontal="right" vertical="center" indent="1"/>
    </xf>
    <xf numFmtId="177" fontId="3" fillId="2" borderId="13" xfId="1" applyNumberFormat="1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distributed" vertical="center"/>
    </xf>
    <xf numFmtId="0" fontId="3" fillId="2" borderId="1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177" fontId="3" fillId="0" borderId="3" xfId="0" applyNumberFormat="1" applyFont="1" applyBorder="1" applyAlignment="1">
      <alignment horizontal="right" vertical="center" indent="1"/>
    </xf>
    <xf numFmtId="0" fontId="3" fillId="0" borderId="3" xfId="0" applyFont="1" applyBorder="1" applyAlignment="1">
      <alignment horizontal="right" vertical="center" indent="1"/>
    </xf>
    <xf numFmtId="0" fontId="3" fillId="0" borderId="4" xfId="0" applyFont="1" applyBorder="1" applyAlignment="1">
      <alignment horizontal="right" vertical="center" indent="1"/>
    </xf>
    <xf numFmtId="177" fontId="3" fillId="0" borderId="10" xfId="0" applyNumberFormat="1" applyFont="1" applyBorder="1" applyAlignment="1">
      <alignment horizontal="right" vertical="center" indent="1"/>
    </xf>
    <xf numFmtId="0" fontId="3" fillId="0" borderId="10" xfId="0" applyFont="1" applyBorder="1" applyAlignment="1">
      <alignment horizontal="right" vertical="center" inden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58" fontId="3" fillId="2" borderId="1" xfId="0" applyNumberFormat="1" applyFont="1" applyFill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67235</xdr:colOff>
      <xdr:row>3</xdr:row>
      <xdr:rowOff>257734</xdr:rowOff>
    </xdr:from>
    <xdr:to>
      <xdr:col>22</xdr:col>
      <xdr:colOff>313765</xdr:colOff>
      <xdr:row>4</xdr:row>
      <xdr:rowOff>293469</xdr:rowOff>
    </xdr:to>
    <xdr:sp macro="" textlink="">
      <xdr:nvSpPr>
        <xdr:cNvPr id="2" name="四角形吹き出し 1"/>
        <xdr:cNvSpPr/>
      </xdr:nvSpPr>
      <xdr:spPr>
        <a:xfrm>
          <a:off x="6409764" y="1512793"/>
          <a:ext cx="2151530" cy="540000"/>
        </a:xfrm>
        <a:prstGeom prst="wedgeRectCallout">
          <a:avLst>
            <a:gd name="adj1" fmla="val -78886"/>
            <a:gd name="adj2" fmla="val -2298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県又は市に届け出ている内容を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記載すること</a:t>
          </a:r>
        </a:p>
      </xdr:txBody>
    </xdr:sp>
    <xdr:clientData/>
  </xdr:twoCellAnchor>
  <xdr:twoCellAnchor>
    <xdr:from>
      <xdr:col>14</xdr:col>
      <xdr:colOff>0</xdr:colOff>
      <xdr:row>3</xdr:row>
      <xdr:rowOff>112059</xdr:rowOff>
    </xdr:from>
    <xdr:to>
      <xdr:col>15</xdr:col>
      <xdr:colOff>44824</xdr:colOff>
      <xdr:row>7</xdr:row>
      <xdr:rowOff>437029</xdr:rowOff>
    </xdr:to>
    <xdr:sp macro="" textlink="">
      <xdr:nvSpPr>
        <xdr:cNvPr id="3" name="右中かっこ 2"/>
        <xdr:cNvSpPr/>
      </xdr:nvSpPr>
      <xdr:spPr>
        <a:xfrm>
          <a:off x="5199529" y="1367118"/>
          <a:ext cx="425824" cy="2342029"/>
        </a:xfrm>
        <a:prstGeom prst="rightBrace">
          <a:avLst>
            <a:gd name="adj1" fmla="val 8333"/>
            <a:gd name="adj2" fmla="val 1267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190501</xdr:colOff>
      <xdr:row>8</xdr:row>
      <xdr:rowOff>145676</xdr:rowOff>
    </xdr:from>
    <xdr:to>
      <xdr:col>22</xdr:col>
      <xdr:colOff>313767</xdr:colOff>
      <xdr:row>9</xdr:row>
      <xdr:rowOff>181411</xdr:rowOff>
    </xdr:to>
    <xdr:sp macro="" textlink="">
      <xdr:nvSpPr>
        <xdr:cNvPr id="4" name="四角形吹き出し 3"/>
        <xdr:cNvSpPr/>
      </xdr:nvSpPr>
      <xdr:spPr>
        <a:xfrm>
          <a:off x="5009030" y="3922058"/>
          <a:ext cx="3552266" cy="540000"/>
        </a:xfrm>
        <a:prstGeom prst="wedgeRectCallout">
          <a:avLst>
            <a:gd name="adj1" fmla="val -78886"/>
            <a:gd name="adj2" fmla="val -2298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他の補助制度（社会福祉施設等施設整備費補助金等）を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利用している場合は制度名を記載すること</a:t>
          </a:r>
        </a:p>
      </xdr:txBody>
    </xdr:sp>
    <xdr:clientData/>
  </xdr:twoCellAnchor>
  <xdr:twoCellAnchor>
    <xdr:from>
      <xdr:col>15</xdr:col>
      <xdr:colOff>44825</xdr:colOff>
      <xdr:row>11</xdr:row>
      <xdr:rowOff>67235</xdr:rowOff>
    </xdr:from>
    <xdr:to>
      <xdr:col>22</xdr:col>
      <xdr:colOff>313766</xdr:colOff>
      <xdr:row>12</xdr:row>
      <xdr:rowOff>102970</xdr:rowOff>
    </xdr:to>
    <xdr:sp macro="" textlink="">
      <xdr:nvSpPr>
        <xdr:cNvPr id="5" name="四角形吹き出し 4"/>
        <xdr:cNvSpPr/>
      </xdr:nvSpPr>
      <xdr:spPr>
        <a:xfrm>
          <a:off x="5625354" y="5098676"/>
          <a:ext cx="2935941" cy="540000"/>
        </a:xfrm>
        <a:prstGeom prst="wedgeRectCallout">
          <a:avLst>
            <a:gd name="adj1" fmla="val -71784"/>
            <a:gd name="adj2" fmla="val 4875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事業内容欄には対象児の医療的ケアの内容と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人数、整備する機器名を記載すること</a:t>
          </a:r>
        </a:p>
      </xdr:txBody>
    </xdr:sp>
    <xdr:clientData/>
  </xdr:twoCellAnchor>
  <xdr:twoCellAnchor>
    <xdr:from>
      <xdr:col>3</xdr:col>
      <xdr:colOff>336177</xdr:colOff>
      <xdr:row>17</xdr:row>
      <xdr:rowOff>179294</xdr:rowOff>
    </xdr:from>
    <xdr:to>
      <xdr:col>10</xdr:col>
      <xdr:colOff>0</xdr:colOff>
      <xdr:row>18</xdr:row>
      <xdr:rowOff>472764</xdr:rowOff>
    </xdr:to>
    <xdr:sp macro="" textlink="">
      <xdr:nvSpPr>
        <xdr:cNvPr id="6" name="四角形吹き出し 5"/>
        <xdr:cNvSpPr/>
      </xdr:nvSpPr>
      <xdr:spPr>
        <a:xfrm>
          <a:off x="1344706" y="8740588"/>
          <a:ext cx="2330823" cy="540000"/>
        </a:xfrm>
        <a:prstGeom prst="wedgeRectCallout">
          <a:avLst>
            <a:gd name="adj1" fmla="val -38294"/>
            <a:gd name="adj2" fmla="val -9684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種別の欄には入所の種別、通所の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事業・種別を記載すること</a:t>
          </a:r>
        </a:p>
      </xdr:txBody>
    </xdr:sp>
    <xdr:clientData/>
  </xdr:twoCellAnchor>
  <xdr:twoCellAnchor>
    <xdr:from>
      <xdr:col>10</xdr:col>
      <xdr:colOff>44824</xdr:colOff>
      <xdr:row>17</xdr:row>
      <xdr:rowOff>179294</xdr:rowOff>
    </xdr:from>
    <xdr:to>
      <xdr:col>16</xdr:col>
      <xdr:colOff>324971</xdr:colOff>
      <xdr:row>18</xdr:row>
      <xdr:rowOff>472764</xdr:rowOff>
    </xdr:to>
    <xdr:sp macro="" textlink="">
      <xdr:nvSpPr>
        <xdr:cNvPr id="8" name="四角形吹き出し 7"/>
        <xdr:cNvSpPr/>
      </xdr:nvSpPr>
      <xdr:spPr>
        <a:xfrm>
          <a:off x="3720353" y="8740588"/>
          <a:ext cx="2566147" cy="540000"/>
        </a:xfrm>
        <a:prstGeom prst="wedgeRectCallout">
          <a:avLst>
            <a:gd name="adj1" fmla="val -5121"/>
            <a:gd name="adj2" fmla="val -990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人数の欄には受け入れている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予定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医療的ケア児の人数を記載すること</a:t>
          </a:r>
        </a:p>
      </xdr:txBody>
    </xdr:sp>
    <xdr:clientData/>
  </xdr:twoCellAnchor>
  <xdr:twoCellAnchor>
    <xdr:from>
      <xdr:col>16</xdr:col>
      <xdr:colOff>358589</xdr:colOff>
      <xdr:row>17</xdr:row>
      <xdr:rowOff>179294</xdr:rowOff>
    </xdr:from>
    <xdr:to>
      <xdr:col>23</xdr:col>
      <xdr:colOff>324971</xdr:colOff>
      <xdr:row>18</xdr:row>
      <xdr:rowOff>472764</xdr:rowOff>
    </xdr:to>
    <xdr:sp macro="" textlink="">
      <xdr:nvSpPr>
        <xdr:cNvPr id="9" name="四角形吹き出し 8"/>
        <xdr:cNvSpPr/>
      </xdr:nvSpPr>
      <xdr:spPr>
        <a:xfrm>
          <a:off x="6320118" y="8740588"/>
          <a:ext cx="2633382" cy="540000"/>
        </a:xfrm>
        <a:prstGeom prst="wedgeRectCallout">
          <a:avLst>
            <a:gd name="adj1" fmla="val -41802"/>
            <a:gd name="adj2" fmla="val -10351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延べ日数の欄には医療的ケア児を受け入れている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予定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の日数を記載すること</a:t>
          </a:r>
        </a:p>
      </xdr:txBody>
    </xdr:sp>
    <xdr:clientData/>
  </xdr:twoCellAnchor>
  <xdr:twoCellAnchor>
    <xdr:from>
      <xdr:col>7</xdr:col>
      <xdr:colOff>168089</xdr:colOff>
      <xdr:row>22</xdr:row>
      <xdr:rowOff>347383</xdr:rowOff>
    </xdr:from>
    <xdr:to>
      <xdr:col>14</xdr:col>
      <xdr:colOff>291354</xdr:colOff>
      <xdr:row>23</xdr:row>
      <xdr:rowOff>383118</xdr:rowOff>
    </xdr:to>
    <xdr:sp macro="" textlink="">
      <xdr:nvSpPr>
        <xdr:cNvPr id="10" name="四角形吹き出し 9"/>
        <xdr:cNvSpPr/>
      </xdr:nvSpPr>
      <xdr:spPr>
        <a:xfrm>
          <a:off x="2700618" y="11172265"/>
          <a:ext cx="2790265" cy="540000"/>
        </a:xfrm>
        <a:prstGeom prst="wedgeRectCallout">
          <a:avLst>
            <a:gd name="adj1" fmla="val -41802"/>
            <a:gd name="adj2" fmla="val -10351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記載例のように品名、規格、単価、数量等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を整備する機器ごとに記載すること</a:t>
          </a:r>
        </a:p>
      </xdr:txBody>
    </xdr:sp>
    <xdr:clientData/>
  </xdr:twoCellAnchor>
  <xdr:twoCellAnchor>
    <xdr:from>
      <xdr:col>16</xdr:col>
      <xdr:colOff>44825</xdr:colOff>
      <xdr:row>1</xdr:row>
      <xdr:rowOff>145677</xdr:rowOff>
    </xdr:from>
    <xdr:to>
      <xdr:col>22</xdr:col>
      <xdr:colOff>201706</xdr:colOff>
      <xdr:row>2</xdr:row>
      <xdr:rowOff>392206</xdr:rowOff>
    </xdr:to>
    <xdr:sp macro="" textlink="">
      <xdr:nvSpPr>
        <xdr:cNvPr id="11" name="額縁 10"/>
        <xdr:cNvSpPr/>
      </xdr:nvSpPr>
      <xdr:spPr>
        <a:xfrm>
          <a:off x="6006354" y="392206"/>
          <a:ext cx="2442881" cy="750794"/>
        </a:xfrm>
        <a:prstGeom prst="bevel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塗りつぶしているセルのみ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記載すること</a:t>
          </a:r>
        </a:p>
      </xdr:txBody>
    </xdr:sp>
    <xdr:clientData/>
  </xdr:twoCellAnchor>
  <xdr:twoCellAnchor>
    <xdr:from>
      <xdr:col>9</xdr:col>
      <xdr:colOff>313765</xdr:colOff>
      <xdr:row>25</xdr:row>
      <xdr:rowOff>145677</xdr:rowOff>
    </xdr:from>
    <xdr:to>
      <xdr:col>16</xdr:col>
      <xdr:colOff>257736</xdr:colOff>
      <xdr:row>26</xdr:row>
      <xdr:rowOff>439147</xdr:rowOff>
    </xdr:to>
    <xdr:sp macro="" textlink="">
      <xdr:nvSpPr>
        <xdr:cNvPr id="12" name="四角形吹き出し 11"/>
        <xdr:cNvSpPr/>
      </xdr:nvSpPr>
      <xdr:spPr>
        <a:xfrm>
          <a:off x="3608294" y="12483353"/>
          <a:ext cx="2610971" cy="540000"/>
        </a:xfrm>
        <a:prstGeom prst="wedgeRectCallout">
          <a:avLst>
            <a:gd name="adj1" fmla="val 54584"/>
            <a:gd name="adj2" fmla="val 22851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補助所要額には千円未満を切り捨てた額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を記載すること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323851</xdr:colOff>
      <xdr:row>12</xdr:row>
      <xdr:rowOff>438149</xdr:rowOff>
    </xdr:from>
    <xdr:to>
      <xdr:col>3</xdr:col>
      <xdr:colOff>2047875</xdr:colOff>
      <xdr:row>14</xdr:row>
      <xdr:rowOff>285750</xdr:rowOff>
    </xdr:to>
    <xdr:sp macro="" textlink="">
      <xdr:nvSpPr>
        <xdr:cNvPr id="2" name="四角形吹き出し 1"/>
        <xdr:cNvSpPr/>
      </xdr:nvSpPr>
      <xdr:spPr>
        <a:xfrm>
          <a:off x="3333751" y="5981699"/>
          <a:ext cx="1724024" cy="857251"/>
        </a:xfrm>
        <a:prstGeom prst="wedgeRectCallout">
          <a:avLst>
            <a:gd name="adj1" fmla="val -73737"/>
            <a:gd name="adj2" fmla="val 4100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支出額は第２号様式の３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所要額調書の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｢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対象経費の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支出予定額</a:t>
          </a:r>
          <a:r>
            <a:rPr kumimoji="1" lang="en-US" altLang="ja-JP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｣</a:t>
          </a:r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と一致させる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</a:p>
      </xdr:txBody>
    </xdr:sp>
    <xdr:clientData/>
  </xdr:twoCellAnchor>
  <xdr:twoCellAnchor>
    <xdr:from>
      <xdr:col>3</xdr:col>
      <xdr:colOff>342900</xdr:colOff>
      <xdr:row>7</xdr:row>
      <xdr:rowOff>47625</xdr:rowOff>
    </xdr:from>
    <xdr:to>
      <xdr:col>3</xdr:col>
      <xdr:colOff>2133599</xdr:colOff>
      <xdr:row>8</xdr:row>
      <xdr:rowOff>82800</xdr:rowOff>
    </xdr:to>
    <xdr:sp macro="" textlink="">
      <xdr:nvSpPr>
        <xdr:cNvPr id="3" name="四角形吹き出し 2"/>
        <xdr:cNvSpPr/>
      </xdr:nvSpPr>
      <xdr:spPr>
        <a:xfrm>
          <a:off x="3352800" y="3324225"/>
          <a:ext cx="1790699" cy="540000"/>
        </a:xfrm>
        <a:prstGeom prst="wedgeRectCallout">
          <a:avLst>
            <a:gd name="adj1" fmla="val -73737"/>
            <a:gd name="adj2" fmla="val -677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収入額の計は支出額の計と</a:t>
          </a:r>
          <a:endParaRPr kumimoji="1" lang="en-US" altLang="ja-JP" sz="105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一致させること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abSelected="1" zoomScale="85" zoomScaleNormal="85" workbookViewId="0">
      <selection activeCell="F1" sqref="F1"/>
    </sheetView>
  </sheetViews>
  <sheetFormatPr defaultColWidth="9.125" defaultRowHeight="13.5" x14ac:dyDescent="0.15"/>
  <cols>
    <col min="1" max="1" width="3.75" style="1" customWidth="1"/>
    <col min="2" max="24" width="5.75" style="1" customWidth="1"/>
    <col min="25" max="16384" width="9.125" style="1"/>
  </cols>
  <sheetData>
    <row r="1" spans="1:24" ht="20.100000000000001" customHeight="1" x14ac:dyDescent="0.15">
      <c r="A1" s="1" t="s">
        <v>0</v>
      </c>
    </row>
    <row r="2" spans="1:24" ht="39.950000000000003" customHeight="1" x14ac:dyDescent="0.15">
      <c r="A2" s="28" t="s">
        <v>46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 ht="39.950000000000003" customHeight="1" x14ac:dyDescent="0.15">
      <c r="A3" s="1" t="s">
        <v>1</v>
      </c>
    </row>
    <row r="4" spans="1:24" ht="39.950000000000003" customHeight="1" x14ac:dyDescent="0.15">
      <c r="B4" s="64" t="s">
        <v>2</v>
      </c>
      <c r="C4" s="64"/>
      <c r="D4" s="64"/>
      <c r="E4" s="64"/>
      <c r="F4" s="65" t="s">
        <v>56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</row>
    <row r="5" spans="1:24" ht="39.950000000000003" customHeight="1" x14ac:dyDescent="0.15">
      <c r="B5" s="64" t="s">
        <v>27</v>
      </c>
      <c r="C5" s="64"/>
      <c r="D5" s="64"/>
      <c r="E5" s="64"/>
      <c r="F5" s="65">
        <v>4412345678</v>
      </c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</row>
    <row r="6" spans="1:24" ht="39.950000000000003" customHeight="1" x14ac:dyDescent="0.15">
      <c r="B6" s="64" t="s">
        <v>3</v>
      </c>
      <c r="C6" s="64"/>
      <c r="D6" s="64"/>
      <c r="E6" s="64"/>
      <c r="F6" s="3" t="s">
        <v>21</v>
      </c>
      <c r="G6" s="66" t="s">
        <v>57</v>
      </c>
      <c r="H6" s="66"/>
      <c r="I6" s="66"/>
      <c r="J6" s="67" t="s">
        <v>58</v>
      </c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8"/>
    </row>
    <row r="7" spans="1:24" ht="39.950000000000003" customHeight="1" x14ac:dyDescent="0.15">
      <c r="B7" s="64" t="s">
        <v>4</v>
      </c>
      <c r="C7" s="64"/>
      <c r="D7" s="64"/>
      <c r="E7" s="64"/>
      <c r="F7" s="65" t="s">
        <v>59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</row>
    <row r="8" spans="1:24" ht="39.950000000000003" customHeight="1" x14ac:dyDescent="0.15">
      <c r="B8" s="64" t="s">
        <v>5</v>
      </c>
      <c r="C8" s="64"/>
      <c r="D8" s="64"/>
      <c r="E8" s="64"/>
      <c r="F8" s="84">
        <v>43952</v>
      </c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spans="1:24" ht="39.950000000000003" customHeight="1" x14ac:dyDescent="0.15">
      <c r="B9" s="71" t="s">
        <v>6</v>
      </c>
      <c r="C9" s="71"/>
      <c r="D9" s="71"/>
      <c r="E9" s="71"/>
      <c r="F9" s="65" t="s">
        <v>60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</row>
    <row r="10" spans="1:24" ht="39.950000000000003" customHeight="1" x14ac:dyDescent="0.15">
      <c r="B10" s="1" t="s">
        <v>7</v>
      </c>
    </row>
    <row r="11" spans="1:24" ht="20.100000000000001" customHeight="1" x14ac:dyDescent="0.15"/>
    <row r="12" spans="1:24" ht="39.950000000000003" customHeight="1" x14ac:dyDescent="0.15">
      <c r="A12" s="1" t="s">
        <v>8</v>
      </c>
    </row>
    <row r="13" spans="1:24" ht="80.099999999999994" customHeight="1" x14ac:dyDescent="0.15">
      <c r="B13" s="29" t="s">
        <v>9</v>
      </c>
      <c r="C13" s="30"/>
      <c r="D13" s="30"/>
      <c r="E13" s="30"/>
      <c r="F13" s="31" t="s">
        <v>72</v>
      </c>
      <c r="G13" s="31"/>
      <c r="H13" s="31"/>
      <c r="I13" s="31"/>
      <c r="J13" s="31"/>
      <c r="K13" s="31"/>
      <c r="L13" s="31"/>
      <c r="M13" s="31"/>
      <c r="N13" s="31"/>
      <c r="O13" s="31"/>
      <c r="P13" s="32"/>
      <c r="Q13" s="32"/>
      <c r="R13" s="32"/>
      <c r="S13" s="32"/>
      <c r="T13" s="32"/>
      <c r="U13" s="32"/>
      <c r="V13" s="32"/>
      <c r="W13" s="32"/>
      <c r="X13" s="32"/>
    </row>
    <row r="14" spans="1:24" ht="39.950000000000003" customHeight="1" x14ac:dyDescent="0.15">
      <c r="B14" s="41" t="s">
        <v>68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40"/>
      <c r="P14" s="39" t="s">
        <v>18</v>
      </c>
      <c r="Q14" s="39"/>
      <c r="R14" s="39"/>
      <c r="S14" s="39"/>
      <c r="T14" s="39"/>
      <c r="U14" s="39"/>
      <c r="V14" s="39"/>
      <c r="W14" s="39"/>
      <c r="X14" s="40"/>
    </row>
    <row r="15" spans="1:24" ht="39.950000000000003" customHeight="1" x14ac:dyDescent="0.15">
      <c r="B15" s="50" t="s">
        <v>10</v>
      </c>
      <c r="C15" s="51"/>
      <c r="D15" s="51"/>
      <c r="E15" s="11"/>
      <c r="F15" s="5" t="s">
        <v>15</v>
      </c>
      <c r="G15" s="12"/>
      <c r="H15" s="5" t="s">
        <v>16</v>
      </c>
      <c r="I15" s="72" t="s">
        <v>17</v>
      </c>
      <c r="J15" s="73"/>
      <c r="K15" s="73"/>
      <c r="L15" s="11"/>
      <c r="M15" s="5" t="s">
        <v>15</v>
      </c>
      <c r="N15" s="12"/>
      <c r="O15" s="6" t="s">
        <v>16</v>
      </c>
      <c r="P15" s="52" t="s">
        <v>19</v>
      </c>
      <c r="Q15" s="52"/>
      <c r="R15" s="12"/>
      <c r="S15" s="5" t="s">
        <v>20</v>
      </c>
      <c r="T15" s="72" t="s">
        <v>17</v>
      </c>
      <c r="U15" s="73"/>
      <c r="V15" s="73"/>
      <c r="W15" s="12"/>
      <c r="X15" s="6" t="s">
        <v>20</v>
      </c>
    </row>
    <row r="16" spans="1:24" ht="39.950000000000003" customHeight="1" x14ac:dyDescent="0.15">
      <c r="B16" s="53" t="s">
        <v>69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5"/>
      <c r="P16" s="39" t="s">
        <v>18</v>
      </c>
      <c r="Q16" s="39"/>
      <c r="R16" s="39"/>
      <c r="S16" s="39"/>
      <c r="T16" s="39"/>
      <c r="U16" s="39"/>
      <c r="V16" s="39"/>
      <c r="W16" s="39"/>
      <c r="X16" s="40"/>
    </row>
    <row r="17" spans="1:24" ht="39.950000000000003" customHeight="1" x14ac:dyDescent="0.15">
      <c r="B17" s="50" t="s">
        <v>10</v>
      </c>
      <c r="C17" s="51"/>
      <c r="D17" s="51"/>
      <c r="E17" s="11" t="s">
        <v>61</v>
      </c>
      <c r="F17" s="5" t="s">
        <v>15</v>
      </c>
      <c r="G17" s="12">
        <v>1</v>
      </c>
      <c r="H17" s="5" t="s">
        <v>16</v>
      </c>
      <c r="I17" s="72" t="s">
        <v>17</v>
      </c>
      <c r="J17" s="73"/>
      <c r="K17" s="73"/>
      <c r="L17" s="11" t="s">
        <v>61</v>
      </c>
      <c r="M17" s="5" t="s">
        <v>15</v>
      </c>
      <c r="N17" s="12">
        <v>3</v>
      </c>
      <c r="O17" s="6" t="s">
        <v>16</v>
      </c>
      <c r="P17" s="52" t="s">
        <v>19</v>
      </c>
      <c r="Q17" s="52"/>
      <c r="R17" s="12">
        <v>40</v>
      </c>
      <c r="S17" s="5" t="s">
        <v>20</v>
      </c>
      <c r="T17" s="72" t="s">
        <v>17</v>
      </c>
      <c r="U17" s="73"/>
      <c r="V17" s="73"/>
      <c r="W17" s="12">
        <v>80</v>
      </c>
      <c r="X17" s="6" t="s">
        <v>20</v>
      </c>
    </row>
    <row r="18" spans="1:24" ht="20.100000000000001" customHeight="1" x14ac:dyDescent="0.15"/>
    <row r="19" spans="1:24" ht="39.950000000000003" customHeight="1" x14ac:dyDescent="0.15">
      <c r="B19" s="1" t="s">
        <v>11</v>
      </c>
    </row>
    <row r="20" spans="1:24" ht="39.950000000000003" customHeight="1" x14ac:dyDescent="0.15">
      <c r="B20" s="22" t="s">
        <v>12</v>
      </c>
      <c r="C20" s="23"/>
      <c r="D20" s="23"/>
      <c r="E20" s="23"/>
      <c r="F20" s="22" t="s">
        <v>13</v>
      </c>
      <c r="G20" s="23"/>
      <c r="H20" s="23"/>
      <c r="I20" s="24"/>
      <c r="J20" s="23" t="s">
        <v>26</v>
      </c>
      <c r="K20" s="80"/>
      <c r="L20" s="80"/>
      <c r="M20" s="22" t="s">
        <v>25</v>
      </c>
      <c r="N20" s="80"/>
      <c r="O20" s="81"/>
      <c r="P20" s="23" t="s">
        <v>24</v>
      </c>
      <c r="Q20" s="80"/>
      <c r="R20" s="80"/>
      <c r="S20" s="82" t="s">
        <v>23</v>
      </c>
      <c r="T20" s="80"/>
      <c r="U20" s="81"/>
      <c r="V20" s="23" t="s">
        <v>22</v>
      </c>
      <c r="W20" s="80"/>
      <c r="X20" s="81"/>
    </row>
    <row r="21" spans="1:24" ht="39.950000000000003" customHeight="1" x14ac:dyDescent="0.15">
      <c r="B21" s="58" t="s">
        <v>62</v>
      </c>
      <c r="C21" s="59"/>
      <c r="D21" s="59"/>
      <c r="E21" s="59"/>
      <c r="F21" s="58" t="s">
        <v>63</v>
      </c>
      <c r="G21" s="59"/>
      <c r="H21" s="59"/>
      <c r="I21" s="60"/>
      <c r="J21" s="61">
        <v>539000</v>
      </c>
      <c r="K21" s="61"/>
      <c r="L21" s="61"/>
      <c r="M21" s="62">
        <v>1</v>
      </c>
      <c r="N21" s="61"/>
      <c r="O21" s="63"/>
      <c r="P21" s="61">
        <f>J21*M21</f>
        <v>539000</v>
      </c>
      <c r="Q21" s="61"/>
      <c r="R21" s="61"/>
      <c r="S21" s="58" t="s">
        <v>66</v>
      </c>
      <c r="T21" s="59"/>
      <c r="U21" s="60"/>
      <c r="V21" s="56">
        <v>43496</v>
      </c>
      <c r="W21" s="56"/>
      <c r="X21" s="57"/>
    </row>
    <row r="22" spans="1:24" ht="39.950000000000003" customHeight="1" x14ac:dyDescent="0.15">
      <c r="B22" s="42" t="s">
        <v>64</v>
      </c>
      <c r="C22" s="43"/>
      <c r="D22" s="43"/>
      <c r="E22" s="43"/>
      <c r="F22" s="42" t="s">
        <v>65</v>
      </c>
      <c r="G22" s="43"/>
      <c r="H22" s="43"/>
      <c r="I22" s="44"/>
      <c r="J22" s="45">
        <v>67100</v>
      </c>
      <c r="K22" s="45"/>
      <c r="L22" s="45"/>
      <c r="M22" s="46">
        <v>1</v>
      </c>
      <c r="N22" s="45"/>
      <c r="O22" s="47"/>
      <c r="P22" s="45">
        <f>J22*M22</f>
        <v>67100</v>
      </c>
      <c r="Q22" s="45"/>
      <c r="R22" s="45"/>
      <c r="S22" s="42" t="s">
        <v>67</v>
      </c>
      <c r="T22" s="43"/>
      <c r="U22" s="44"/>
      <c r="V22" s="48">
        <v>43496</v>
      </c>
      <c r="W22" s="48"/>
      <c r="X22" s="49"/>
    </row>
    <row r="23" spans="1:24" ht="39.950000000000003" customHeight="1" x14ac:dyDescent="0.15">
      <c r="B23" s="33"/>
      <c r="C23" s="34"/>
      <c r="D23" s="34"/>
      <c r="E23" s="34"/>
      <c r="F23" s="33"/>
      <c r="G23" s="34"/>
      <c r="H23" s="34"/>
      <c r="I23" s="35"/>
      <c r="J23" s="36"/>
      <c r="K23" s="36"/>
      <c r="L23" s="36"/>
      <c r="M23" s="37"/>
      <c r="N23" s="36"/>
      <c r="O23" s="38"/>
      <c r="P23" s="36"/>
      <c r="Q23" s="36"/>
      <c r="R23" s="36"/>
      <c r="S23" s="33"/>
      <c r="T23" s="34"/>
      <c r="U23" s="35"/>
      <c r="V23" s="26"/>
      <c r="W23" s="26"/>
      <c r="X23" s="27"/>
    </row>
    <row r="24" spans="1:24" ht="39.950000000000003" customHeight="1" x14ac:dyDescent="0.15">
      <c r="B24" s="79" t="s">
        <v>14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74"/>
      <c r="N24" s="75"/>
      <c r="O24" s="76"/>
      <c r="P24" s="77">
        <f t="shared" ref="P24" si="0">SUM(P21:R23)</f>
        <v>606100</v>
      </c>
      <c r="Q24" s="78"/>
      <c r="R24" s="78"/>
      <c r="S24" s="79"/>
      <c r="T24" s="69"/>
      <c r="U24" s="69"/>
      <c r="V24" s="69"/>
      <c r="W24" s="69"/>
      <c r="X24" s="70"/>
    </row>
    <row r="25" spans="1:24" ht="39.950000000000003" customHeight="1" x14ac:dyDescent="0.15">
      <c r="B25" s="1" t="s">
        <v>40</v>
      </c>
    </row>
    <row r="26" spans="1:24" ht="20.100000000000001" customHeight="1" x14ac:dyDescent="0.15"/>
    <row r="27" spans="1:24" ht="39.950000000000003" customHeight="1" x14ac:dyDescent="0.15">
      <c r="A27" s="1" t="s">
        <v>28</v>
      </c>
      <c r="X27" s="7" t="s">
        <v>31</v>
      </c>
    </row>
    <row r="28" spans="1:24" ht="39.950000000000003" customHeight="1" x14ac:dyDescent="0.15">
      <c r="B28" s="22" t="s">
        <v>29</v>
      </c>
      <c r="C28" s="23"/>
      <c r="D28" s="24"/>
      <c r="E28" s="22" t="s">
        <v>41</v>
      </c>
      <c r="F28" s="23"/>
      <c r="G28" s="24"/>
      <c r="H28" s="22" t="s">
        <v>45</v>
      </c>
      <c r="I28" s="23"/>
      <c r="J28" s="24"/>
      <c r="K28" s="22" t="s">
        <v>42</v>
      </c>
      <c r="L28" s="23"/>
      <c r="M28" s="24"/>
      <c r="N28" s="22" t="s">
        <v>30</v>
      </c>
      <c r="O28" s="23"/>
      <c r="P28" s="24"/>
      <c r="Q28" s="22" t="s">
        <v>43</v>
      </c>
      <c r="R28" s="23"/>
      <c r="S28" s="23"/>
      <c r="T28" s="24"/>
      <c r="U28" s="22" t="s">
        <v>44</v>
      </c>
      <c r="V28" s="23"/>
      <c r="W28" s="23"/>
      <c r="X28" s="24"/>
    </row>
    <row r="29" spans="1:24" ht="20.100000000000001" customHeight="1" x14ac:dyDescent="0.15">
      <c r="B29" s="8"/>
      <c r="C29" s="4"/>
      <c r="D29" s="6" t="s">
        <v>32</v>
      </c>
      <c r="E29" s="8"/>
      <c r="F29" s="4"/>
      <c r="G29" s="6" t="s">
        <v>33</v>
      </c>
      <c r="H29" s="8"/>
      <c r="I29" s="4"/>
      <c r="J29" s="9" t="s">
        <v>34</v>
      </c>
      <c r="K29" s="8"/>
      <c r="L29" s="4"/>
      <c r="M29" s="6" t="s">
        <v>35</v>
      </c>
      <c r="N29" s="8"/>
      <c r="O29" s="4"/>
      <c r="P29" s="6" t="s">
        <v>36</v>
      </c>
      <c r="Q29" s="8"/>
      <c r="R29" s="4"/>
      <c r="S29" s="4"/>
      <c r="T29" s="6" t="s">
        <v>37</v>
      </c>
      <c r="U29" s="8"/>
      <c r="V29" s="4"/>
      <c r="W29" s="4"/>
      <c r="X29" s="10"/>
    </row>
    <row r="30" spans="1:24" ht="39.950000000000003" customHeight="1" x14ac:dyDescent="0.15">
      <c r="B30" s="21">
        <f>P24</f>
        <v>606100</v>
      </c>
      <c r="C30" s="21"/>
      <c r="D30" s="21"/>
      <c r="E30" s="21">
        <v>0</v>
      </c>
      <c r="F30" s="21"/>
      <c r="G30" s="21"/>
      <c r="H30" s="21">
        <f>B30-E30</f>
        <v>606100</v>
      </c>
      <c r="I30" s="21"/>
      <c r="J30" s="21"/>
      <c r="K30" s="21">
        <f>H30</f>
        <v>606100</v>
      </c>
      <c r="L30" s="21"/>
      <c r="M30" s="21"/>
      <c r="N30" s="25">
        <v>1000000</v>
      </c>
      <c r="O30" s="25"/>
      <c r="P30" s="25"/>
      <c r="Q30" s="21">
        <f>ROUNDDOWN(K30/2/1000,0)*1000</f>
        <v>303000</v>
      </c>
      <c r="R30" s="21"/>
      <c r="S30" s="21"/>
      <c r="T30" s="21"/>
      <c r="U30" s="20"/>
      <c r="V30" s="20"/>
      <c r="W30" s="20"/>
      <c r="X30" s="20"/>
    </row>
    <row r="31" spans="1:24" ht="20.100000000000001" customHeight="1" x14ac:dyDescent="0.15">
      <c r="B31" s="1" t="s">
        <v>38</v>
      </c>
    </row>
    <row r="32" spans="1:24" ht="20.100000000000001" customHeight="1" x14ac:dyDescent="0.15">
      <c r="B32" s="1" t="s">
        <v>39</v>
      </c>
    </row>
    <row r="33" ht="20.100000000000001" customHeight="1" x14ac:dyDescent="0.15"/>
    <row r="34" ht="20.100000000000001" customHeight="1" x14ac:dyDescent="0.15"/>
  </sheetData>
  <mergeCells count="75">
    <mergeCell ref="J20:L20"/>
    <mergeCell ref="M20:O20"/>
    <mergeCell ref="P20:R20"/>
    <mergeCell ref="S20:U20"/>
    <mergeCell ref="V20:X20"/>
    <mergeCell ref="F9:X9"/>
    <mergeCell ref="G6:I6"/>
    <mergeCell ref="J6:X6"/>
    <mergeCell ref="V24:X24"/>
    <mergeCell ref="B9:E9"/>
    <mergeCell ref="B8:E8"/>
    <mergeCell ref="B7:E7"/>
    <mergeCell ref="B6:E6"/>
    <mergeCell ref="I15:K15"/>
    <mergeCell ref="I17:K17"/>
    <mergeCell ref="T15:V15"/>
    <mergeCell ref="T17:V17"/>
    <mergeCell ref="M24:O24"/>
    <mergeCell ref="P24:R24"/>
    <mergeCell ref="S24:U24"/>
    <mergeCell ref="B24:L24"/>
    <mergeCell ref="B4:E4"/>
    <mergeCell ref="F4:X4"/>
    <mergeCell ref="F5:X5"/>
    <mergeCell ref="F7:X7"/>
    <mergeCell ref="F8:X8"/>
    <mergeCell ref="B5:E5"/>
    <mergeCell ref="V22:X22"/>
    <mergeCell ref="B17:D17"/>
    <mergeCell ref="B15:D15"/>
    <mergeCell ref="P17:Q17"/>
    <mergeCell ref="P15:Q15"/>
    <mergeCell ref="B16:O16"/>
    <mergeCell ref="P16:X16"/>
    <mergeCell ref="F20:I20"/>
    <mergeCell ref="B20:E20"/>
    <mergeCell ref="V21:X21"/>
    <mergeCell ref="S21:U21"/>
    <mergeCell ref="P21:R21"/>
    <mergeCell ref="M21:O21"/>
    <mergeCell ref="J21:L21"/>
    <mergeCell ref="F21:I21"/>
    <mergeCell ref="B21:E21"/>
    <mergeCell ref="F22:I22"/>
    <mergeCell ref="J22:L22"/>
    <mergeCell ref="M22:O22"/>
    <mergeCell ref="P22:R22"/>
    <mergeCell ref="S22:U22"/>
    <mergeCell ref="V23:X23"/>
    <mergeCell ref="A2:X2"/>
    <mergeCell ref="B13:E13"/>
    <mergeCell ref="F13:X13"/>
    <mergeCell ref="N28:P28"/>
    <mergeCell ref="K28:M28"/>
    <mergeCell ref="H28:J28"/>
    <mergeCell ref="B23:E23"/>
    <mergeCell ref="F23:I23"/>
    <mergeCell ref="J23:L23"/>
    <mergeCell ref="M23:O23"/>
    <mergeCell ref="P23:R23"/>
    <mergeCell ref="S23:U23"/>
    <mergeCell ref="P14:X14"/>
    <mergeCell ref="B14:O14"/>
    <mergeCell ref="B22:E22"/>
    <mergeCell ref="U30:X30"/>
    <mergeCell ref="Q30:T30"/>
    <mergeCell ref="E28:G28"/>
    <mergeCell ref="B28:D28"/>
    <mergeCell ref="Q28:T28"/>
    <mergeCell ref="U28:X28"/>
    <mergeCell ref="B30:D30"/>
    <mergeCell ref="E30:G30"/>
    <mergeCell ref="H30:J30"/>
    <mergeCell ref="K30:M30"/>
    <mergeCell ref="N30:P30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workbookViewId="0">
      <selection activeCell="D10" sqref="D10"/>
    </sheetView>
  </sheetViews>
  <sheetFormatPr defaultColWidth="9.125" defaultRowHeight="13.5" x14ac:dyDescent="0.15"/>
  <cols>
    <col min="1" max="1" width="3.75" style="1" customWidth="1"/>
    <col min="2" max="3" width="20.75" style="1" customWidth="1"/>
    <col min="4" max="4" width="35.75" style="1" customWidth="1"/>
    <col min="5" max="16384" width="9.125" style="1"/>
  </cols>
  <sheetData>
    <row r="1" spans="1:4" ht="20.100000000000001" customHeight="1" x14ac:dyDescent="0.15">
      <c r="A1" s="1" t="s">
        <v>47</v>
      </c>
    </row>
    <row r="2" spans="1:4" ht="39.950000000000003" customHeight="1" x14ac:dyDescent="0.15">
      <c r="A2" s="83" t="s">
        <v>53</v>
      </c>
      <c r="B2" s="83"/>
      <c r="C2" s="83"/>
      <c r="D2" s="83"/>
    </row>
    <row r="3" spans="1:4" ht="39.950000000000003" customHeight="1" x14ac:dyDescent="0.15">
      <c r="A3" s="1" t="s">
        <v>48</v>
      </c>
      <c r="D3" s="7" t="s">
        <v>31</v>
      </c>
    </row>
    <row r="4" spans="1:4" ht="39.950000000000003" customHeight="1" x14ac:dyDescent="0.15">
      <c r="B4" s="3" t="s">
        <v>55</v>
      </c>
      <c r="C4" s="2" t="s">
        <v>49</v>
      </c>
      <c r="D4" s="13" t="s">
        <v>54</v>
      </c>
    </row>
    <row r="5" spans="1:4" ht="39.950000000000003" customHeight="1" x14ac:dyDescent="0.15">
      <c r="B5" s="15" t="s">
        <v>51</v>
      </c>
      <c r="C5" s="18">
        <v>303000</v>
      </c>
      <c r="D5" s="16"/>
    </row>
    <row r="6" spans="1:4" ht="39.950000000000003" customHeight="1" x14ac:dyDescent="0.15">
      <c r="B6" s="15" t="s">
        <v>71</v>
      </c>
      <c r="C6" s="18">
        <v>0</v>
      </c>
      <c r="D6" s="16"/>
    </row>
    <row r="7" spans="1:4" ht="39.950000000000003" customHeight="1" x14ac:dyDescent="0.15">
      <c r="B7" s="15" t="s">
        <v>70</v>
      </c>
      <c r="C7" s="18">
        <v>303100</v>
      </c>
      <c r="D7" s="16"/>
    </row>
    <row r="8" spans="1:4" ht="39.950000000000003" customHeight="1" x14ac:dyDescent="0.15">
      <c r="B8" s="3" t="s">
        <v>14</v>
      </c>
      <c r="C8" s="19">
        <f>SUM(C5:C7)</f>
        <v>606100</v>
      </c>
      <c r="D8" s="14"/>
    </row>
    <row r="9" spans="1:4" ht="20.100000000000001" customHeight="1" x14ac:dyDescent="0.15"/>
    <row r="10" spans="1:4" ht="39.950000000000003" customHeight="1" x14ac:dyDescent="0.15">
      <c r="A10" s="1" t="s">
        <v>50</v>
      </c>
      <c r="D10" s="7" t="s">
        <v>31</v>
      </c>
    </row>
    <row r="11" spans="1:4" ht="39.950000000000003" customHeight="1" x14ac:dyDescent="0.15">
      <c r="B11" s="3" t="s">
        <v>55</v>
      </c>
      <c r="C11" s="2" t="s">
        <v>49</v>
      </c>
      <c r="D11" s="13" t="s">
        <v>54</v>
      </c>
    </row>
    <row r="12" spans="1:4" ht="39.950000000000003" customHeight="1" x14ac:dyDescent="0.15">
      <c r="B12" s="15"/>
      <c r="C12" s="18"/>
      <c r="D12" s="16"/>
    </row>
    <row r="13" spans="1:4" ht="39.950000000000003" customHeight="1" x14ac:dyDescent="0.15">
      <c r="B13" s="15" t="s">
        <v>52</v>
      </c>
      <c r="C13" s="18">
        <v>606100</v>
      </c>
      <c r="D13" s="16"/>
    </row>
    <row r="14" spans="1:4" ht="39.950000000000003" customHeight="1" x14ac:dyDescent="0.15">
      <c r="B14" s="17"/>
      <c r="C14" s="18"/>
      <c r="D14" s="16"/>
    </row>
    <row r="15" spans="1:4" ht="39.950000000000003" customHeight="1" x14ac:dyDescent="0.15">
      <c r="B15" s="3" t="s">
        <v>14</v>
      </c>
      <c r="C15" s="19">
        <f>SUM(C12:C14)</f>
        <v>606100</v>
      </c>
      <c r="D15" s="14"/>
    </row>
  </sheetData>
  <mergeCells count="1">
    <mergeCell ref="A2:D2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事業計画書</vt:lpstr>
      <vt:lpstr>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2019-07-08T08:29:43Z</cp:lastPrinted>
  <dcterms:created xsi:type="dcterms:W3CDTF">2019-07-08T00:53:26Z</dcterms:created>
  <dcterms:modified xsi:type="dcterms:W3CDTF">2020-09-08T00:26:10Z</dcterms:modified>
</cp:coreProperties>
</file>