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5 市町村提出\16 日出町○\"/>
    </mc:Choice>
  </mc:AlternateContent>
  <workbookProtection workbookAlgorithmName="SHA-512" workbookHashValue="kUCh69DZE24dBZgg6cdN/CCB46D8hQdoIfahHh62c1Tn3aPMykNXRUpL1fBjQdTNUvNvQhokfUwGSWTGEumizA==" workbookSaltValue="Wbk3PYskwbrTpmhz/zLmrQ==" workbookSpinCount="100000" lockStructure="1"/>
  <bookViews>
    <workbookView xWindow="0" yWindow="0" windowWidth="20490" windowHeight="754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O6" i="5"/>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T10" i="4"/>
  <c r="P10" i="4"/>
  <c r="I10" i="4"/>
  <c r="AT8" i="4"/>
  <c r="W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<sst xmlns="http://schemas.openxmlformats.org/spreadsheetml/2006/main" count="275" uniqueCount="117">
  <si>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</si>
  <si>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</si>
  <si>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</si>
  <si>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</si>
  <si>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</si>
  <si>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</si>
  <si>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</si>
  <si>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</si>
  <si>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</si>
  <si>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</si>
  <si>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</si>
  <si>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</si>
  <si>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</si>
  <si>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</si>
  <si>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</si>
  <si>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</si>
  <si>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</si>
  <si>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</si>
  <si>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</si>
  <si>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</si>
  <si>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</si>
  <si>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</si>
  <si>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</si>
  <si>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</si>
  <si>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</si>
  <si>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</si>
  <si>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</si>
  <si>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</si>
  <si>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</si>
  <si>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</si>
  <si>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</si>
  <si>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</si>
  <si>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</si>
  <si>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</si>
  <si>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</si>
  <si>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</si>
  <si>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</si>
  <si>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</si>
  <si>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</si>
  <si>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</si>
  <si>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</si>
  <si>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</si>
  <si>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</si>
  <si>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</si>
  <si>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</si>
  <si>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</si>
  <si>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</si>
  <si>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</si>
  <si>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</si>
  <si>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</si>
  <si>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</si>
  <si>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</si>
  <si>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</si>
  <si>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</si>
  <si>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</si>
  <si>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</si>
  <si>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</si>
  <si>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</si>
  <si>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</si>
  <si>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</si>
  <si>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</si>
  <si>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</si>
  <si>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</si>
  <si>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</si>
  <si>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</si>
  <si>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</si>
  <si>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</si>
  <si>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</si>
  <si>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</si>
  <si>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</si>
  <si>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</si>
  <si>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</si>
  <si>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</si>
  <si>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</si>
  <si>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</si>
  <si>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</si>
  <si>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</si>
  <si>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</si>
  <si>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</si>
  <si>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</si>
  <si>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</si>
  <si>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</si>
  <si>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</si>
  <si>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</si>
  <si>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</si>
  <si>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</si>
  <si>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</si>
  <si>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</si>
  <si>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</si>
  <si>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</si>
  <si>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</si>
  <si>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</si>
  <si>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</si>
  <si>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</si>
  <si>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</si>
  <si>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</si>
  <si>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日出町</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</si>
  <si>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</si>
  <si>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</si>
  <si>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</si>
  <si>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</si>
  <si>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</si>
  <si>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</si>
  <si>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</si>
  <si>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</si>
  <si>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</si>
  <si>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</si>
  <si>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</si>
  <si>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</si>
  <si>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</si>
  <si>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</si>
  <si>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</si>
  <si>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</si>
  <si>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</si>
  <si>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集落排水事業については、高齢化世帯が多く人口減少が急速に進むことが想定される。そのため、使用料の増加を見込むことは難しい状況であり、さらなる経費の削減やダウンサイジングを検討しながら、事業を進めていく必要がある。</t>
    <phoneticPr fontId="4"/>
  </si>
  <si>
    <t>①「有形固定資産減価償却率」については12.26％と他団体に比べ、老朽化した資産は少ない状況である。
②「管渠老朽化率」については、耐用年数を経過した施設はない。
③「管渠改善率」については、ゼロである。必要に応じて改修等を行っていく。</t>
    <phoneticPr fontId="4"/>
  </si>
  <si>
    <t>①「経常収支比率」は102.69％と100%を上回った。これは、一般会計からの補助金収入のためである。
②「累積欠損金比率」は37.08％と他団体より低い数値となっている。
③「流動比率」については、他団体より高い数値となっているが、現金預金が少額なため、100％を下回っている。
④「企業債残高対事業規模比率」は他団体よりも高い数値となっている。中長期の財政収支に注視しながら起債発行の抑制を行う必要がある。
⑤「経費回収率」については、100％を下回っているものの、他団体よりは高い数値となっている。より一層の経費の削減に努める。
⑥「汚水処理原価」については、他団体より低い数値となっているが、さらなる経費の削減に努める。
⑦「施設利用率」については、他団体より高い数値となっている。将来的にさらに人口減少が進む見込みであり、ダウンサイジングなども検討していく必要がある。
⑧「水洗化率」については、他団体より低い数値となっている。使用料収入の増加のため、接続率向上の取組が必要である。</t>
    <rPh sb="23" eb="25">
      <t>ウワマワ</t>
    </rPh>
    <rPh sb="32" eb="36">
      <t>イッパンカイケイ</t>
    </rPh>
    <rPh sb="39" eb="42">
      <t>ホジョキン</t>
    </rPh>
    <rPh sb="42" eb="44">
      <t>シュウニュウ</t>
    </rPh>
    <rPh sb="70" eb="71">
      <t>ホカ</t>
    </rPh>
    <rPh sb="71" eb="73">
      <t>ダンタイ</t>
    </rPh>
    <rPh sb="75" eb="76">
      <t>ヒク</t>
    </rPh>
    <rPh sb="77" eb="79">
      <t>スウチ</t>
    </rPh>
    <rPh sb="235" eb="236">
      <t>ホカ</t>
    </rPh>
    <rPh sb="236" eb="238">
      <t>ダンタイ</t>
    </rPh>
    <rPh sb="241" eb="242">
      <t>タカ</t>
    </rPh>
    <rPh sb="243" eb="245">
      <t>スウチ</t>
    </rPh>
    <rPh sb="254" eb="256">
      <t>イッソウ</t>
    </rPh>
    <rPh sb="257" eb="259">
      <t>ケイヒ</t>
    </rPh>
    <rPh sb="260" eb="262">
      <t>サクゲン</t>
    </rPh>
    <rPh sb="263" eb="264">
      <t>ツト</t>
    </rPh>
    <rPh sb="334" eb="335">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</si>
</sst>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85F-4F1C-B1F6-BA3AED9C81E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E85F-4F1C-B1F6-BA3AED9C81E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57</c:v>
                </c:pt>
                <c:pt idx="3">
                  <c:v>55</c:v>
                </c:pt>
                <c:pt idx="4">
                  <c:v>54</c:v>
                </c:pt>
              </c:numCache>
            </c:numRef>
          </c:val>
          <c:extLst>
            <c:ext xmlns:c16="http://schemas.microsoft.com/office/drawing/2014/chart" uri="{C3380CC4-5D6E-409C-BE32-E72D297353CC}">
              <c16:uniqueId val="{00000000-A5D7-4FFF-AD62-3CC6B132177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A5D7-4FFF-AD62-3CC6B132177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76.88</c:v>
                </c:pt>
                <c:pt idx="3">
                  <c:v>77.319999999999993</c:v>
                </c:pt>
                <c:pt idx="4">
                  <c:v>78.92</c:v>
                </c:pt>
              </c:numCache>
            </c:numRef>
          </c:val>
          <c:extLst>
            <c:ext xmlns:c16="http://schemas.microsoft.com/office/drawing/2014/chart" uri="{C3380CC4-5D6E-409C-BE32-E72D297353CC}">
              <c16:uniqueId val="{00000000-7264-4AD7-8DC9-232CBBD4D54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7264-4AD7-8DC9-232CBBD4D54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120.96</c:v>
                </c:pt>
                <c:pt idx="3">
                  <c:v>86.65</c:v>
                </c:pt>
                <c:pt idx="4">
                  <c:v>102.69</c:v>
                </c:pt>
              </c:numCache>
            </c:numRef>
          </c:val>
          <c:extLst>
            <c:ext xmlns:c16="http://schemas.microsoft.com/office/drawing/2014/chart" uri="{C3380CC4-5D6E-409C-BE32-E72D297353CC}">
              <c16:uniqueId val="{00000000-B3E9-4CE0-ACB4-39F16F87DC5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B3E9-4CE0-ACB4-39F16F87DC5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6.13</c:v>
                </c:pt>
                <c:pt idx="3">
                  <c:v>9.19</c:v>
                </c:pt>
                <c:pt idx="4">
                  <c:v>12.26</c:v>
                </c:pt>
              </c:numCache>
            </c:numRef>
          </c:val>
          <c:extLst>
            <c:ext xmlns:c16="http://schemas.microsoft.com/office/drawing/2014/chart" uri="{C3380CC4-5D6E-409C-BE32-E72D297353CC}">
              <c16:uniqueId val="{00000000-BEEE-4330-9614-995BBBC2457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BEEE-4330-9614-995BBBC2457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A3D-4402-BCAF-670F1B3DD8D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FA3D-4402-BCAF-670F1B3DD8D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c:v>46.06</c:v>
                </c:pt>
                <c:pt idx="4">
                  <c:v>37.08</c:v>
                </c:pt>
              </c:numCache>
            </c:numRef>
          </c:val>
          <c:extLst>
            <c:ext xmlns:c16="http://schemas.microsoft.com/office/drawing/2014/chart" uri="{C3380CC4-5D6E-409C-BE32-E72D297353CC}">
              <c16:uniqueId val="{00000000-6923-4A17-B450-F844B4A697C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6923-4A17-B450-F844B4A697C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73.7</c:v>
                </c:pt>
                <c:pt idx="3">
                  <c:v>52.36</c:v>
                </c:pt>
                <c:pt idx="4">
                  <c:v>61.21</c:v>
                </c:pt>
              </c:numCache>
            </c:numRef>
          </c:val>
          <c:extLst>
            <c:ext xmlns:c16="http://schemas.microsoft.com/office/drawing/2014/chart" uri="{C3380CC4-5D6E-409C-BE32-E72D297353CC}">
              <c16:uniqueId val="{00000000-8E4E-473B-8642-0833EC338D7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8E4E-473B-8642-0833EC338D7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1190.1400000000001</c:v>
                </c:pt>
                <c:pt idx="3">
                  <c:v>1105.33</c:v>
                </c:pt>
                <c:pt idx="4">
                  <c:v>1007.64</c:v>
                </c:pt>
              </c:numCache>
            </c:numRef>
          </c:val>
          <c:extLst>
            <c:ext xmlns:c16="http://schemas.microsoft.com/office/drawing/2014/chart" uri="{C3380CC4-5D6E-409C-BE32-E72D297353CC}">
              <c16:uniqueId val="{00000000-6729-4838-952E-F9BA50E3E5C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6729-4838-952E-F9BA50E3E5C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59.74</c:v>
                </c:pt>
                <c:pt idx="3">
                  <c:v>62.9</c:v>
                </c:pt>
                <c:pt idx="4">
                  <c:v>63.72</c:v>
                </c:pt>
              </c:numCache>
            </c:numRef>
          </c:val>
          <c:extLst>
            <c:ext xmlns:c16="http://schemas.microsoft.com/office/drawing/2014/chart" uri="{C3380CC4-5D6E-409C-BE32-E72D297353CC}">
              <c16:uniqueId val="{00000000-6195-48A8-84F7-3E1C30E8170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6195-48A8-84F7-3E1C30E8170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242.31</c:v>
                </c:pt>
                <c:pt idx="3">
                  <c:v>229.43</c:v>
                </c:pt>
                <c:pt idx="4">
                  <c:v>224.82</c:v>
                </c:pt>
              </c:numCache>
            </c:numRef>
          </c:val>
          <c:extLst>
            <c:ext xmlns:c16="http://schemas.microsoft.com/office/drawing/2014/chart" uri="{C3380CC4-5D6E-409C-BE32-E72D297353CC}">
              <c16:uniqueId val="{00000000-D266-41B9-93AB-82C47EB40A6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D266-41B9-93AB-82C47EB40A6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大分県　日出町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28115</v>
      </c>
      <c r="AM8" s="45"/>
      <c r="AN8" s="45"/>
      <c r="AO8" s="45"/>
      <c r="AP8" s="45"/>
      <c r="AQ8" s="45"/>
      <c r="AR8" s="45"/>
      <c r="AS8" s="45"/>
      <c r="AT8" s="46">
        <f>データ!T6</f>
        <v>73.260000000000005</v>
      </c>
      <c r="AU8" s="46"/>
      <c r="AV8" s="46"/>
      <c r="AW8" s="46"/>
      <c r="AX8" s="46"/>
      <c r="AY8" s="46"/>
      <c r="AZ8" s="46"/>
      <c r="BA8" s="46"/>
      <c r="BB8" s="46">
        <f>データ!U6</f>
        <v>383.77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83.19</v>
      </c>
      <c r="J10" s="46"/>
      <c r="K10" s="46"/>
      <c r="L10" s="46"/>
      <c r="M10" s="46"/>
      <c r="N10" s="46"/>
      <c r="O10" s="46"/>
      <c r="P10" s="46">
        <f>データ!P6</f>
        <v>3.04</v>
      </c>
      <c r="Q10" s="46"/>
      <c r="R10" s="46"/>
      <c r="S10" s="46"/>
      <c r="T10" s="46"/>
      <c r="U10" s="46"/>
      <c r="V10" s="46"/>
      <c r="W10" s="46">
        <f>データ!Q6</f>
        <v>95.43</v>
      </c>
      <c r="X10" s="46"/>
      <c r="Y10" s="46"/>
      <c r="Z10" s="46"/>
      <c r="AA10" s="46"/>
      <c r="AB10" s="46"/>
      <c r="AC10" s="46"/>
      <c r="AD10" s="45">
        <f>データ!R6</f>
        <v>2809</v>
      </c>
      <c r="AE10" s="45"/>
      <c r="AF10" s="45"/>
      <c r="AG10" s="45"/>
      <c r="AH10" s="45"/>
      <c r="AI10" s="45"/>
      <c r="AJ10" s="45"/>
      <c r="AK10" s="2"/>
      <c r="AL10" s="45">
        <f>データ!V6</f>
        <v>854</v>
      </c>
      <c r="AM10" s="45"/>
      <c r="AN10" s="45"/>
      <c r="AO10" s="45"/>
      <c r="AP10" s="45"/>
      <c r="AQ10" s="45"/>
      <c r="AR10" s="45"/>
      <c r="AS10" s="45"/>
      <c r="AT10" s="46">
        <f>データ!W6</f>
        <v>0.25</v>
      </c>
      <c r="AU10" s="46"/>
      <c r="AV10" s="46"/>
      <c r="AW10" s="46"/>
      <c r="AX10" s="46"/>
      <c r="AY10" s="46"/>
      <c r="AZ10" s="46"/>
      <c r="BA10" s="46"/>
      <c r="BB10" s="46">
        <f>データ!X6</f>
        <v>3416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444IbmwcKXCWaRi09YfTDJWXeBnYpZqf+TUdJys+jLh7k1X1GuzFqOfOnfacPSoPK/MP82vu9oDB5vlY1Wv84w==" saltValue="HGCZdPlUeRfEo7WmIi74M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443417</v>
      </c>
      <c r="D6" s="19">
        <f t="shared" si="3"/>
        <v>46</v>
      </c>
      <c r="E6" s="19">
        <f t="shared" si="3"/>
        <v>17</v>
      </c>
      <c r="F6" s="19">
        <f t="shared" si="3"/>
        <v>5</v>
      </c>
      <c r="G6" s="19">
        <f t="shared" si="3"/>
        <v>0</v>
      </c>
      <c r="H6" s="19" t="str">
        <f t="shared" si="3"/>
        <v>大分県　日出町</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83.19</v>
      </c>
      <c r="P6" s="20">
        <f t="shared" si="3"/>
        <v>3.04</v>
      </c>
      <c r="Q6" s="20">
        <f t="shared" si="3"/>
        <v>95.43</v>
      </c>
      <c r="R6" s="20">
        <f t="shared" si="3"/>
        <v>2809</v>
      </c>
      <c r="S6" s="20">
        <f t="shared" si="3"/>
        <v>28115</v>
      </c>
      <c r="T6" s="20">
        <f t="shared" si="3"/>
        <v>73.260000000000005</v>
      </c>
      <c r="U6" s="20">
        <f t="shared" si="3"/>
        <v>383.77</v>
      </c>
      <c r="V6" s="20">
        <f t="shared" si="3"/>
        <v>854</v>
      </c>
      <c r="W6" s="20">
        <f t="shared" si="3"/>
        <v>0.25</v>
      </c>
      <c r="X6" s="20">
        <f t="shared" si="3"/>
        <v>3416</v>
      </c>
      <c r="Y6" s="21" t="str">
        <f>IF(Y7="",NA(),Y7)</f>
        <v>-</v>
      </c>
      <c r="Z6" s="21" t="str">
        <f t="shared" ref="Z6:AH6" si="4">IF(Z7="",NA(),Z7)</f>
        <v>-</v>
      </c>
      <c r="AA6" s="21">
        <f t="shared" si="4"/>
        <v>120.96</v>
      </c>
      <c r="AB6" s="21">
        <f t="shared" si="4"/>
        <v>86.65</v>
      </c>
      <c r="AC6" s="21">
        <f t="shared" si="4"/>
        <v>102.69</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1">
        <f t="shared" si="5"/>
        <v>46.06</v>
      </c>
      <c r="AN6" s="21">
        <f t="shared" si="5"/>
        <v>37.08</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73.7</v>
      </c>
      <c r="AX6" s="21">
        <f t="shared" si="6"/>
        <v>52.36</v>
      </c>
      <c r="AY6" s="21">
        <f t="shared" si="6"/>
        <v>61.21</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1">
        <f t="shared" si="7"/>
        <v>1190.1400000000001</v>
      </c>
      <c r="BI6" s="21">
        <f t="shared" si="7"/>
        <v>1105.33</v>
      </c>
      <c r="BJ6" s="21">
        <f t="shared" si="7"/>
        <v>1007.64</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59.74</v>
      </c>
      <c r="BT6" s="21">
        <f t="shared" si="8"/>
        <v>62.9</v>
      </c>
      <c r="BU6" s="21">
        <f t="shared" si="8"/>
        <v>63.72</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242.31</v>
      </c>
      <c r="CE6" s="21">
        <f t="shared" si="9"/>
        <v>229.43</v>
      </c>
      <c r="CF6" s="21">
        <f t="shared" si="9"/>
        <v>224.82</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57</v>
      </c>
      <c r="CP6" s="21">
        <f t="shared" si="10"/>
        <v>55</v>
      </c>
      <c r="CQ6" s="21">
        <f t="shared" si="10"/>
        <v>54</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76.88</v>
      </c>
      <c r="DA6" s="21">
        <f t="shared" si="11"/>
        <v>77.319999999999993</v>
      </c>
      <c r="DB6" s="21">
        <f t="shared" si="11"/>
        <v>78.92</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6.13</v>
      </c>
      <c r="DL6" s="21">
        <f t="shared" si="12"/>
        <v>9.19</v>
      </c>
      <c r="DM6" s="21">
        <f t="shared" si="12"/>
        <v>12.26</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443417</v>
      </c>
      <c r="D7" s="23">
        <v>46</v>
      </c>
      <c r="E7" s="23">
        <v>17</v>
      </c>
      <c r="F7" s="23">
        <v>5</v>
      </c>
      <c r="G7" s="23">
        <v>0</v>
      </c>
      <c r="H7" s="23" t="s">
        <v>96</v>
      </c>
      <c r="I7" s="23" t="s">
        <v>97</v>
      </c>
      <c r="J7" s="23" t="s">
        <v>98</v>
      </c>
      <c r="K7" s="23" t="s">
        <v>99</v>
      </c>
      <c r="L7" s="23" t="s">
        <v>100</v>
      </c>
      <c r="M7" s="23" t="s">
        <v>101</v>
      </c>
      <c r="N7" s="24" t="s">
        <v>102</v>
      </c>
      <c r="O7" s="24">
        <v>83.19</v>
      </c>
      <c r="P7" s="24">
        <v>3.04</v>
      </c>
      <c r="Q7" s="24">
        <v>95.43</v>
      </c>
      <c r="R7" s="24">
        <v>2809</v>
      </c>
      <c r="S7" s="24">
        <v>28115</v>
      </c>
      <c r="T7" s="24">
        <v>73.260000000000005</v>
      </c>
      <c r="U7" s="24">
        <v>383.77</v>
      </c>
      <c r="V7" s="24">
        <v>854</v>
      </c>
      <c r="W7" s="24">
        <v>0.25</v>
      </c>
      <c r="X7" s="24">
        <v>3416</v>
      </c>
      <c r="Y7" s="24" t="s">
        <v>102</v>
      </c>
      <c r="Z7" s="24" t="s">
        <v>102</v>
      </c>
      <c r="AA7" s="24">
        <v>120.96</v>
      </c>
      <c r="AB7" s="24">
        <v>86.65</v>
      </c>
      <c r="AC7" s="24">
        <v>102.69</v>
      </c>
      <c r="AD7" s="24" t="s">
        <v>102</v>
      </c>
      <c r="AE7" s="24" t="s">
        <v>102</v>
      </c>
      <c r="AF7" s="24">
        <v>106.37</v>
      </c>
      <c r="AG7" s="24">
        <v>106.07</v>
      </c>
      <c r="AH7" s="24">
        <v>105.5</v>
      </c>
      <c r="AI7" s="24">
        <v>103.61</v>
      </c>
      <c r="AJ7" s="24" t="s">
        <v>102</v>
      </c>
      <c r="AK7" s="24" t="s">
        <v>102</v>
      </c>
      <c r="AL7" s="24">
        <v>0</v>
      </c>
      <c r="AM7" s="24">
        <v>46.06</v>
      </c>
      <c r="AN7" s="24">
        <v>37.08</v>
      </c>
      <c r="AO7" s="24" t="s">
        <v>102</v>
      </c>
      <c r="AP7" s="24" t="s">
        <v>102</v>
      </c>
      <c r="AQ7" s="24">
        <v>139.02000000000001</v>
      </c>
      <c r="AR7" s="24">
        <v>132.04</v>
      </c>
      <c r="AS7" s="24">
        <v>145.43</v>
      </c>
      <c r="AT7" s="24">
        <v>133.62</v>
      </c>
      <c r="AU7" s="24" t="s">
        <v>102</v>
      </c>
      <c r="AV7" s="24" t="s">
        <v>102</v>
      </c>
      <c r="AW7" s="24">
        <v>73.7</v>
      </c>
      <c r="AX7" s="24">
        <v>52.36</v>
      </c>
      <c r="AY7" s="24">
        <v>61.21</v>
      </c>
      <c r="AZ7" s="24" t="s">
        <v>102</v>
      </c>
      <c r="BA7" s="24" t="s">
        <v>102</v>
      </c>
      <c r="BB7" s="24">
        <v>29.13</v>
      </c>
      <c r="BC7" s="24">
        <v>35.69</v>
      </c>
      <c r="BD7" s="24">
        <v>38.4</v>
      </c>
      <c r="BE7" s="24">
        <v>36.94</v>
      </c>
      <c r="BF7" s="24" t="s">
        <v>102</v>
      </c>
      <c r="BG7" s="24" t="s">
        <v>102</v>
      </c>
      <c r="BH7" s="24">
        <v>1190.1400000000001</v>
      </c>
      <c r="BI7" s="24">
        <v>1105.33</v>
      </c>
      <c r="BJ7" s="24">
        <v>1007.64</v>
      </c>
      <c r="BK7" s="24" t="s">
        <v>102</v>
      </c>
      <c r="BL7" s="24" t="s">
        <v>102</v>
      </c>
      <c r="BM7" s="24">
        <v>867.83</v>
      </c>
      <c r="BN7" s="24">
        <v>791.76</v>
      </c>
      <c r="BO7" s="24">
        <v>900.82</v>
      </c>
      <c r="BP7" s="24">
        <v>809.19</v>
      </c>
      <c r="BQ7" s="24" t="s">
        <v>102</v>
      </c>
      <c r="BR7" s="24" t="s">
        <v>102</v>
      </c>
      <c r="BS7" s="24">
        <v>59.74</v>
      </c>
      <c r="BT7" s="24">
        <v>62.9</v>
      </c>
      <c r="BU7" s="24">
        <v>63.72</v>
      </c>
      <c r="BV7" s="24" t="s">
        <v>102</v>
      </c>
      <c r="BW7" s="24" t="s">
        <v>102</v>
      </c>
      <c r="BX7" s="24">
        <v>57.08</v>
      </c>
      <c r="BY7" s="24">
        <v>56.26</v>
      </c>
      <c r="BZ7" s="24">
        <v>52.94</v>
      </c>
      <c r="CA7" s="24">
        <v>57.02</v>
      </c>
      <c r="CB7" s="24" t="s">
        <v>102</v>
      </c>
      <c r="CC7" s="24" t="s">
        <v>102</v>
      </c>
      <c r="CD7" s="24">
        <v>242.31</v>
      </c>
      <c r="CE7" s="24">
        <v>229.43</v>
      </c>
      <c r="CF7" s="24">
        <v>224.82</v>
      </c>
      <c r="CG7" s="24" t="s">
        <v>102</v>
      </c>
      <c r="CH7" s="24" t="s">
        <v>102</v>
      </c>
      <c r="CI7" s="24">
        <v>274.99</v>
      </c>
      <c r="CJ7" s="24">
        <v>282.08999999999997</v>
      </c>
      <c r="CK7" s="24">
        <v>303.27999999999997</v>
      </c>
      <c r="CL7" s="24">
        <v>273.68</v>
      </c>
      <c r="CM7" s="24" t="s">
        <v>102</v>
      </c>
      <c r="CN7" s="24" t="s">
        <v>102</v>
      </c>
      <c r="CO7" s="24">
        <v>57</v>
      </c>
      <c r="CP7" s="24">
        <v>55</v>
      </c>
      <c r="CQ7" s="24">
        <v>54</v>
      </c>
      <c r="CR7" s="24" t="s">
        <v>102</v>
      </c>
      <c r="CS7" s="24" t="s">
        <v>102</v>
      </c>
      <c r="CT7" s="24">
        <v>54.83</v>
      </c>
      <c r="CU7" s="24">
        <v>66.53</v>
      </c>
      <c r="CV7" s="24">
        <v>52.35</v>
      </c>
      <c r="CW7" s="24">
        <v>52.55</v>
      </c>
      <c r="CX7" s="24" t="s">
        <v>102</v>
      </c>
      <c r="CY7" s="24" t="s">
        <v>102</v>
      </c>
      <c r="CZ7" s="24">
        <v>76.88</v>
      </c>
      <c r="DA7" s="24">
        <v>77.319999999999993</v>
      </c>
      <c r="DB7" s="24">
        <v>78.92</v>
      </c>
      <c r="DC7" s="24" t="s">
        <v>102</v>
      </c>
      <c r="DD7" s="24" t="s">
        <v>102</v>
      </c>
      <c r="DE7" s="24">
        <v>84.7</v>
      </c>
      <c r="DF7" s="24">
        <v>84.67</v>
      </c>
      <c r="DG7" s="24">
        <v>84.39</v>
      </c>
      <c r="DH7" s="24">
        <v>87.3</v>
      </c>
      <c r="DI7" s="24" t="s">
        <v>102</v>
      </c>
      <c r="DJ7" s="24" t="s">
        <v>102</v>
      </c>
      <c r="DK7" s="24">
        <v>6.13</v>
      </c>
      <c r="DL7" s="24">
        <v>9.19</v>
      </c>
      <c r="DM7" s="24">
        <v>12.26</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2024-02-20T01:04:23Z</cp:lastPrinted>
  <dcterms:created xsi:type="dcterms:W3CDTF">2023-12-12T01:04:49Z</dcterms:created>
  <dcterms:modified xsi:type="dcterms:W3CDTF">2024-02-20T01:04:25Z</dcterms:modified>
  <cp:category/>
</cp:coreProperties>
</file>