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4 国東市\"/>
    </mc:Choice>
  </mc:AlternateContent>
  <workbookProtection workbookAlgorithmName="SHA-512" workbookHashValue="fUorigKAT8aUVMpWkhCm/DZ8gheGdiBdYat2ypZ2ZCciSAXQND/sy2pu6ddZxDegReGEKewlQ06WvfGbksUKGA==" workbookSaltValue="e66wEelyI35EcGNJ+X46h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<sst xmlns="http://schemas.openxmlformats.org/spreadsheetml/2006/main" count="275" uniqueCount="117">
  <si>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</si>
  <si>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</si>
  <si>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</si>
  <si>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</si>
  <si>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</si>
  <si>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</si>
  <si>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</si>
  <si>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</si>
  <si>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</si>
  <si>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</si>
  <si>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</si>
  <si>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</si>
  <si>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</si>
  <si>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</si>
  <si>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</si>
  <si>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</si>
  <si>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</si>
  <si>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</si>
  <si>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</si>
  <si>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</si>
  <si>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</si>
  <si>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</si>
  <si>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</si>
  <si>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</si>
  <si>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</si>
  <si>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</si>
  <si>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</si>
  <si>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</si>
  <si>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</si>
  <si>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</si>
  <si>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</si>
  <si>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</si>
  <si>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</si>
  <si>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</si>
  <si>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</si>
  <si>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</si>
  <si>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</si>
  <si>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</si>
  <si>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</si>
  <si>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</si>
  <si>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</si>
  <si>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</si>
  <si>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</si>
  <si>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</si>
  <si>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</si>
  <si>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</si>
  <si>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</si>
  <si>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</si>
  <si>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</si>
  <si>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</si>
  <si>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</si>
  <si>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</si>
  <si>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</si>
  <si>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</si>
  <si>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</si>
  <si>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</si>
  <si>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</si>
  <si>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</si>
  <si>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</si>
  <si>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</si>
  <si>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</si>
  <si>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</si>
  <si>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</si>
  <si>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</si>
  <si>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</si>
  <si>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</si>
  <si>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</si>
  <si>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</si>
  <si>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</si>
  <si>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</si>
  <si>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</si>
  <si>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</si>
  <si>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</si>
  <si>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</si>
  <si>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</si>
  <si>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</si>
  <si>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</si>
  <si>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</si>
  <si>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</si>
  <si>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</si>
  <si>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</si>
  <si>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</si>
  <si>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</si>
  <si>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</si>
  <si>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</si>
  <si>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</si>
  <si>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</si>
  <si>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</si>
  <si>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</si>
  <si>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</si>
  <si>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</si>
  <si>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</si>
  <si>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</si>
  <si>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</si>
  <si>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</si>
  <si>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</si>
  <si>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</si>
  <si>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</si>
  <si>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</si>
  <si>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</si>
  <si>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</si>
  <si>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</si>
  <si>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</si>
  <si>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</si>
  <si>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</si>
  <si>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</si>
  <si>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</si>
  <si>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</si>
  <si>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</si>
  <si>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</si>
  <si>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</si>
  <si>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</si>
  <si>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</si>
  <si>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</si>
  <si>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①『有形固定資産減価償却率』・・・有形固定資産のうち償却対象資産の減価償却がどの程度進んでいるかを表す指標。類似団体平均値を下回っており、施設は比較的新しいと言えます。
②『管渠老朽化率』・・・法定耐用年数を超えた管渠延長の割合を表した指標。設備の回復・予防保全
のための修繕や事業費の平準化を図り、計画的かつ効率的な維持修繕・改築更新に取り組む必要があります。
③『管渠改善率』・・・当該年度に更新した管渠延長の割合を表した指標。平成10年3月31日に供用開始しており、主だった管渠の老朽化はみられないため、更新は行っていません。</t>
    <phoneticPr fontId="4"/>
  </si>
  <si>
    <t>　平成28年度に料金改定を行っていますが、人口減少等の影響により、使用料収入の減少が見込まれます。今後も接続率の向上や計画的な更新、維持管理費の削減、料金改定の検討を行います。また、令和2年度より、経営基盤の強化や財政マネジメントの向上等にさらに的確に取り組むため、民間企業と同様の公営企業会計を適用しました。経営・資産等の状況の正確な把握、弾力的な経営の実現を目指します。</t>
    <phoneticPr fontId="4"/>
  </si>
  <si>
    <t>①『経常収支比率』・・・使用料収入や一般会計からの繰入金等の収益で、維持管理費や支払利息等の費用をどの程度賄えているかを表す指標。一般会計からの繰入金に依存しているため、維持管理費の削減や使用料収入の確保（接続推進等）が必要です。
③『流動比率』・・・短期的な債務に対する支払能力を表す指標。100％を下回っており、支払能力を高めるための経営改善を行う必要があります。
④『企業債残高対事業規模比率』・・・使用料収入に対する企業債残高の割合であり、企業債残高の規模を表す指標。類似団体平均値を下回っているが、今後も使用料水準は適切か分析を行い、経営改善を行う必要があります。
⑤『経費回収率』・・・使用料で回収すべき経費を、どの程度使用料で賄えているかを表した指標。100％を下回っており、維持管理費の削減や使用料収入の確保（接続推進等）が必要です。
⑥『汚水処理原価』・・・有収水量1㎥当たりの汚水処理に要した費用であり、汚水資本費・汚水維持管理費の両方を含めた汚水処理に係るコストを表した指標。類似団体平均値を下回っていますが、今後も維持管理費の削減や有収水量の増加（接続推進等）が必要です。
⑦『施設利用率』・・・施設・設備が一日に対応可能な処理能力に対する、一日平均処理水量の割合であり、施設の利用状況や適正規模を判断する指標。類似団体平均値を下回っており、今後は接続推進等による流入量の増加、又は適切な施設規模に合わせた更新を行う必要があります。
⑧『水洗化率』・・・現在処理区域内人口のうち、実際に水洗便所を設置して汚水処理している人口の割合を表した指標。使用料収入の確保を図るため、水洗化率向上の取組が必要です。</t>
    <rPh sb="65" eb="69">
      <t>イッパンカイケイ</t>
    </rPh>
    <rPh sb="72" eb="75">
      <t>クリイレキン</t>
    </rPh>
    <rPh sb="76" eb="78">
      <t>イゾン</t>
    </rPh>
    <rPh sb="195" eb="197">
      <t>ジギョウ</t>
    </rPh>
    <rPh sb="197" eb="199">
      <t>キボ</t>
    </rPh>
    <rPh sb="240" eb="242">
      <t>ルイジ</t>
    </rPh>
    <rPh sb="242" eb="244">
      <t>ダンタイ</t>
    </rPh>
    <rPh sb="244" eb="247">
      <t>ヘイキンチ</t>
    </rPh>
    <rPh sb="256" eb="258">
      <t>コンゴ</t>
    </rPh>
    <rPh sb="341" eb="34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</si>
</sst>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7A6-4DCC-9658-D3EACD9838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37A6-4DCC-9658-D3EACD9838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33.299999999999997</c:v>
                </c:pt>
                <c:pt idx="3">
                  <c:v>37.479999999999997</c:v>
                </c:pt>
                <c:pt idx="4">
                  <c:v>35.909999999999997</c:v>
                </c:pt>
              </c:numCache>
            </c:numRef>
          </c:val>
          <c:extLst>
            <c:ext xmlns:c16="http://schemas.microsoft.com/office/drawing/2014/chart" uri="{C3380CC4-5D6E-409C-BE32-E72D297353CC}">
              <c16:uniqueId val="{00000000-3AAF-4897-832D-04540F5C8C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3AAF-4897-832D-04540F5C8C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71.680000000000007</c:v>
                </c:pt>
                <c:pt idx="3">
                  <c:v>73.87</c:v>
                </c:pt>
                <c:pt idx="4">
                  <c:v>74.48</c:v>
                </c:pt>
              </c:numCache>
            </c:numRef>
          </c:val>
          <c:extLst>
            <c:ext xmlns:c16="http://schemas.microsoft.com/office/drawing/2014/chart" uri="{C3380CC4-5D6E-409C-BE32-E72D297353CC}">
              <c16:uniqueId val="{00000000-DF4C-4A52-8082-FA8DD3FDDF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DF4C-4A52-8082-FA8DD3FDDF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101.9</c:v>
                </c:pt>
                <c:pt idx="3">
                  <c:v>99.96</c:v>
                </c:pt>
                <c:pt idx="4">
                  <c:v>100.06</c:v>
                </c:pt>
              </c:numCache>
            </c:numRef>
          </c:val>
          <c:extLst>
            <c:ext xmlns:c16="http://schemas.microsoft.com/office/drawing/2014/chart" uri="{C3380CC4-5D6E-409C-BE32-E72D297353CC}">
              <c16:uniqueId val="{00000000-7F43-430A-84B3-34A69E1660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7F43-430A-84B3-34A69E1660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4.3600000000000003</c:v>
                </c:pt>
                <c:pt idx="3">
                  <c:v>8.11</c:v>
                </c:pt>
                <c:pt idx="4">
                  <c:v>11.85</c:v>
                </c:pt>
              </c:numCache>
            </c:numRef>
          </c:val>
          <c:extLst>
            <c:ext xmlns:c16="http://schemas.microsoft.com/office/drawing/2014/chart" uri="{C3380CC4-5D6E-409C-BE32-E72D297353CC}">
              <c16:uniqueId val="{00000000-D75A-44F1-9EEA-6F7C5F280C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D75A-44F1-9EEA-6F7C5F280C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B5-421D-B4B9-5D2E21EF14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FB5-421D-B4B9-5D2E21EF14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1F-4430-9074-C88488960A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541F-4430-9074-C88488960A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47.21</c:v>
                </c:pt>
                <c:pt idx="3">
                  <c:v>39.74</c:v>
                </c:pt>
                <c:pt idx="4">
                  <c:v>41.42</c:v>
                </c:pt>
              </c:numCache>
            </c:numRef>
          </c:val>
          <c:extLst>
            <c:ext xmlns:c16="http://schemas.microsoft.com/office/drawing/2014/chart" uri="{C3380CC4-5D6E-409C-BE32-E72D297353CC}">
              <c16:uniqueId val="{00000000-8FE9-439F-9735-B9CE760C65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8FE9-439F-9735-B9CE760C65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1145.68</c:v>
                </c:pt>
                <c:pt idx="3">
                  <c:v>975.51</c:v>
                </c:pt>
                <c:pt idx="4">
                  <c:v>881.02</c:v>
                </c:pt>
              </c:numCache>
            </c:numRef>
          </c:val>
          <c:extLst>
            <c:ext xmlns:c16="http://schemas.microsoft.com/office/drawing/2014/chart" uri="{C3380CC4-5D6E-409C-BE32-E72D297353CC}">
              <c16:uniqueId val="{00000000-6299-47A5-958E-A5F01EE2F2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6299-47A5-958E-A5F01EE2F2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105.03</c:v>
                </c:pt>
                <c:pt idx="3">
                  <c:v>97.36</c:v>
                </c:pt>
                <c:pt idx="4">
                  <c:v>97.68</c:v>
                </c:pt>
              </c:numCache>
            </c:numRef>
          </c:val>
          <c:extLst>
            <c:ext xmlns:c16="http://schemas.microsoft.com/office/drawing/2014/chart" uri="{C3380CC4-5D6E-409C-BE32-E72D297353CC}">
              <c16:uniqueId val="{00000000-8B34-4992-9C60-02983E9435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8B34-4992-9C60-02983E9435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153.44999999999999</c:v>
                </c:pt>
                <c:pt idx="3">
                  <c:v>166.92</c:v>
                </c:pt>
                <c:pt idx="4">
                  <c:v>166.67</c:v>
                </c:pt>
              </c:numCache>
            </c:numRef>
          </c:val>
          <c:extLst>
            <c:ext xmlns:c16="http://schemas.microsoft.com/office/drawing/2014/chart" uri="{C3380CC4-5D6E-409C-BE32-E72D297353CC}">
              <c16:uniqueId val="{00000000-E419-4454-AD56-CF428317ED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E419-4454-AD56-CF428317ED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国東市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26179</v>
      </c>
      <c r="AM8" s="45"/>
      <c r="AN8" s="45"/>
      <c r="AO8" s="45"/>
      <c r="AP8" s="45"/>
      <c r="AQ8" s="45"/>
      <c r="AR8" s="45"/>
      <c r="AS8" s="45"/>
      <c r="AT8" s="46">
        <f>データ!T6</f>
        <v>318.10000000000002</v>
      </c>
      <c r="AU8" s="46"/>
      <c r="AV8" s="46"/>
      <c r="AW8" s="46"/>
      <c r="AX8" s="46"/>
      <c r="AY8" s="46"/>
      <c r="AZ8" s="46"/>
      <c r="BA8" s="46"/>
      <c r="BB8" s="46">
        <f>データ!U6</f>
        <v>82.3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83.36</v>
      </c>
      <c r="J10" s="46"/>
      <c r="K10" s="46"/>
      <c r="L10" s="46"/>
      <c r="M10" s="46"/>
      <c r="N10" s="46"/>
      <c r="O10" s="46"/>
      <c r="P10" s="46">
        <f>データ!P6</f>
        <v>14.26</v>
      </c>
      <c r="Q10" s="46"/>
      <c r="R10" s="46"/>
      <c r="S10" s="46"/>
      <c r="T10" s="46"/>
      <c r="U10" s="46"/>
      <c r="V10" s="46"/>
      <c r="W10" s="46">
        <f>データ!Q6</f>
        <v>98.68</v>
      </c>
      <c r="X10" s="46"/>
      <c r="Y10" s="46"/>
      <c r="Z10" s="46"/>
      <c r="AA10" s="46"/>
      <c r="AB10" s="46"/>
      <c r="AC10" s="46"/>
      <c r="AD10" s="45">
        <f>データ!R6</f>
        <v>3080</v>
      </c>
      <c r="AE10" s="45"/>
      <c r="AF10" s="45"/>
      <c r="AG10" s="45"/>
      <c r="AH10" s="45"/>
      <c r="AI10" s="45"/>
      <c r="AJ10" s="45"/>
      <c r="AK10" s="2"/>
      <c r="AL10" s="45">
        <f>データ!V6</f>
        <v>3711</v>
      </c>
      <c r="AM10" s="45"/>
      <c r="AN10" s="45"/>
      <c r="AO10" s="45"/>
      <c r="AP10" s="45"/>
      <c r="AQ10" s="45"/>
      <c r="AR10" s="45"/>
      <c r="AS10" s="45"/>
      <c r="AT10" s="46">
        <f>データ!W6</f>
        <v>2.37</v>
      </c>
      <c r="AU10" s="46"/>
      <c r="AV10" s="46"/>
      <c r="AW10" s="46"/>
      <c r="AX10" s="46"/>
      <c r="AY10" s="46"/>
      <c r="AZ10" s="46"/>
      <c r="BA10" s="46"/>
      <c r="BB10" s="46">
        <f>データ!X6</f>
        <v>1565.82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6.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9.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9.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9.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DwBvzBbywbMLLxrD22Xpv8dtequRgrrvM6lOBZ5pC/wAgtNW3+vIY5SG3lC8SWD9UlyzDkNRCRlUGR4IpgNWg==" saltValue="BBjkq+yr0ONkUWvDqTpe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442143</v>
      </c>
      <c r="D6" s="19">
        <f t="shared" si="3"/>
        <v>46</v>
      </c>
      <c r="E6" s="19">
        <f t="shared" si="3"/>
        <v>17</v>
      </c>
      <c r="F6" s="19">
        <f t="shared" si="3"/>
        <v>1</v>
      </c>
      <c r="G6" s="19">
        <f t="shared" si="3"/>
        <v>0</v>
      </c>
      <c r="H6" s="19" t="str">
        <f t="shared" si="3"/>
        <v>大分県　国東市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83.36</v>
      </c>
      <c r="P6" s="20">
        <f t="shared" si="3"/>
        <v>14.26</v>
      </c>
      <c r="Q6" s="20">
        <f t="shared" si="3"/>
        <v>98.68</v>
      </c>
      <c r="R6" s="20">
        <f t="shared" si="3"/>
        <v>3080</v>
      </c>
      <c r="S6" s="20">
        <f t="shared" si="3"/>
        <v>26179</v>
      </c>
      <c r="T6" s="20">
        <f t="shared" si="3"/>
        <v>318.10000000000002</v>
      </c>
      <c r="U6" s="20">
        <f t="shared" si="3"/>
        <v>82.3</v>
      </c>
      <c r="V6" s="20">
        <f t="shared" si="3"/>
        <v>3711</v>
      </c>
      <c r="W6" s="20">
        <f t="shared" si="3"/>
        <v>2.37</v>
      </c>
      <c r="X6" s="20">
        <f t="shared" si="3"/>
        <v>1565.82</v>
      </c>
      <c r="Y6" s="21" t="str">
        <f>IF(Y7="",NA(),Y7)</f>
        <v>-</v>
      </c>
      <c r="Z6" s="21" t="str">
        <f t="shared" ref="Z6:AH6" si="4">IF(Z7="",NA(),Z7)</f>
        <v>-</v>
      </c>
      <c r="AA6" s="21">
        <f t="shared" si="4"/>
        <v>101.9</v>
      </c>
      <c r="AB6" s="21">
        <f t="shared" si="4"/>
        <v>99.96</v>
      </c>
      <c r="AC6" s="21">
        <f t="shared" si="4"/>
        <v>100.06</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47.21</v>
      </c>
      <c r="AX6" s="21">
        <f t="shared" si="6"/>
        <v>39.74</v>
      </c>
      <c r="AY6" s="21">
        <f t="shared" si="6"/>
        <v>41.42</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1145.68</v>
      </c>
      <c r="BI6" s="21">
        <f t="shared" si="7"/>
        <v>975.51</v>
      </c>
      <c r="BJ6" s="21">
        <f t="shared" si="7"/>
        <v>881.02</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105.03</v>
      </c>
      <c r="BT6" s="21">
        <f t="shared" si="8"/>
        <v>97.36</v>
      </c>
      <c r="BU6" s="21">
        <f t="shared" si="8"/>
        <v>97.68</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153.44999999999999</v>
      </c>
      <c r="CE6" s="21">
        <f t="shared" si="9"/>
        <v>166.92</v>
      </c>
      <c r="CF6" s="21">
        <f t="shared" si="9"/>
        <v>166.67</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f t="shared" si="10"/>
        <v>33.299999999999997</v>
      </c>
      <c r="CP6" s="21">
        <f t="shared" si="10"/>
        <v>37.479999999999997</v>
      </c>
      <c r="CQ6" s="21">
        <f t="shared" si="10"/>
        <v>35.909999999999997</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71.680000000000007</v>
      </c>
      <c r="DA6" s="21">
        <f t="shared" si="11"/>
        <v>73.87</v>
      </c>
      <c r="DB6" s="21">
        <f t="shared" si="11"/>
        <v>74.48</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4.3600000000000003</v>
      </c>
      <c r="DL6" s="21">
        <f t="shared" si="12"/>
        <v>8.11</v>
      </c>
      <c r="DM6" s="21">
        <f t="shared" si="12"/>
        <v>11.85</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442143</v>
      </c>
      <c r="D7" s="23">
        <v>46</v>
      </c>
      <c r="E7" s="23">
        <v>17</v>
      </c>
      <c r="F7" s="23">
        <v>1</v>
      </c>
      <c r="G7" s="23">
        <v>0</v>
      </c>
      <c r="H7" s="23" t="s">
        <v>96</v>
      </c>
      <c r="I7" s="23" t="s">
        <v>97</v>
      </c>
      <c r="J7" s="23" t="s">
        <v>98</v>
      </c>
      <c r="K7" s="23" t="s">
        <v>99</v>
      </c>
      <c r="L7" s="23" t="s">
        <v>100</v>
      </c>
      <c r="M7" s="23" t="s">
        <v>101</v>
      </c>
      <c r="N7" s="24" t="s">
        <v>102</v>
      </c>
      <c r="O7" s="24">
        <v>83.36</v>
      </c>
      <c r="P7" s="24">
        <v>14.26</v>
      </c>
      <c r="Q7" s="24">
        <v>98.68</v>
      </c>
      <c r="R7" s="24">
        <v>3080</v>
      </c>
      <c r="S7" s="24">
        <v>26179</v>
      </c>
      <c r="T7" s="24">
        <v>318.10000000000002</v>
      </c>
      <c r="U7" s="24">
        <v>82.3</v>
      </c>
      <c r="V7" s="24">
        <v>3711</v>
      </c>
      <c r="W7" s="24">
        <v>2.37</v>
      </c>
      <c r="X7" s="24">
        <v>1565.82</v>
      </c>
      <c r="Y7" s="24" t="s">
        <v>102</v>
      </c>
      <c r="Z7" s="24" t="s">
        <v>102</v>
      </c>
      <c r="AA7" s="24">
        <v>101.9</v>
      </c>
      <c r="AB7" s="24">
        <v>99.96</v>
      </c>
      <c r="AC7" s="24">
        <v>100.06</v>
      </c>
      <c r="AD7" s="24" t="s">
        <v>102</v>
      </c>
      <c r="AE7" s="24" t="s">
        <v>102</v>
      </c>
      <c r="AF7" s="24">
        <v>107.81</v>
      </c>
      <c r="AG7" s="24">
        <v>107.54</v>
      </c>
      <c r="AH7" s="24">
        <v>107.19</v>
      </c>
      <c r="AI7" s="24">
        <v>106.11</v>
      </c>
      <c r="AJ7" s="24" t="s">
        <v>102</v>
      </c>
      <c r="AK7" s="24" t="s">
        <v>102</v>
      </c>
      <c r="AL7" s="24">
        <v>0</v>
      </c>
      <c r="AM7" s="24">
        <v>0</v>
      </c>
      <c r="AN7" s="24">
        <v>0</v>
      </c>
      <c r="AO7" s="24" t="s">
        <v>102</v>
      </c>
      <c r="AP7" s="24" t="s">
        <v>102</v>
      </c>
      <c r="AQ7" s="24">
        <v>18.2</v>
      </c>
      <c r="AR7" s="24">
        <v>19.059999999999999</v>
      </c>
      <c r="AS7" s="24">
        <v>31.07</v>
      </c>
      <c r="AT7" s="24">
        <v>3.15</v>
      </c>
      <c r="AU7" s="24" t="s">
        <v>102</v>
      </c>
      <c r="AV7" s="24" t="s">
        <v>102</v>
      </c>
      <c r="AW7" s="24">
        <v>47.21</v>
      </c>
      <c r="AX7" s="24">
        <v>39.74</v>
      </c>
      <c r="AY7" s="24">
        <v>41.42</v>
      </c>
      <c r="AZ7" s="24" t="s">
        <v>102</v>
      </c>
      <c r="BA7" s="24" t="s">
        <v>102</v>
      </c>
      <c r="BB7" s="24">
        <v>48.56</v>
      </c>
      <c r="BC7" s="24">
        <v>47.58</v>
      </c>
      <c r="BD7" s="24">
        <v>51.09</v>
      </c>
      <c r="BE7" s="24">
        <v>73.44</v>
      </c>
      <c r="BF7" s="24" t="s">
        <v>102</v>
      </c>
      <c r="BG7" s="24" t="s">
        <v>102</v>
      </c>
      <c r="BH7" s="24">
        <v>1145.68</v>
      </c>
      <c r="BI7" s="24">
        <v>975.51</v>
      </c>
      <c r="BJ7" s="24">
        <v>881.02</v>
      </c>
      <c r="BK7" s="24" t="s">
        <v>102</v>
      </c>
      <c r="BL7" s="24" t="s">
        <v>102</v>
      </c>
      <c r="BM7" s="24">
        <v>1245.0999999999999</v>
      </c>
      <c r="BN7" s="24">
        <v>1108.8</v>
      </c>
      <c r="BO7" s="24">
        <v>1194.56</v>
      </c>
      <c r="BP7" s="24">
        <v>652.82000000000005</v>
      </c>
      <c r="BQ7" s="24" t="s">
        <v>102</v>
      </c>
      <c r="BR7" s="24" t="s">
        <v>102</v>
      </c>
      <c r="BS7" s="24">
        <v>105.03</v>
      </c>
      <c r="BT7" s="24">
        <v>97.36</v>
      </c>
      <c r="BU7" s="24">
        <v>97.68</v>
      </c>
      <c r="BV7" s="24" t="s">
        <v>102</v>
      </c>
      <c r="BW7" s="24" t="s">
        <v>102</v>
      </c>
      <c r="BX7" s="24">
        <v>79.77</v>
      </c>
      <c r="BY7" s="24">
        <v>79.63</v>
      </c>
      <c r="BZ7" s="24">
        <v>76.78</v>
      </c>
      <c r="CA7" s="24">
        <v>97.61</v>
      </c>
      <c r="CB7" s="24" t="s">
        <v>102</v>
      </c>
      <c r="CC7" s="24" t="s">
        <v>102</v>
      </c>
      <c r="CD7" s="24">
        <v>153.44999999999999</v>
      </c>
      <c r="CE7" s="24">
        <v>166.92</v>
      </c>
      <c r="CF7" s="24">
        <v>166.67</v>
      </c>
      <c r="CG7" s="24" t="s">
        <v>102</v>
      </c>
      <c r="CH7" s="24" t="s">
        <v>102</v>
      </c>
      <c r="CI7" s="24">
        <v>214.56</v>
      </c>
      <c r="CJ7" s="24">
        <v>213.66</v>
      </c>
      <c r="CK7" s="24">
        <v>224.31</v>
      </c>
      <c r="CL7" s="24">
        <v>138.29</v>
      </c>
      <c r="CM7" s="24" t="s">
        <v>102</v>
      </c>
      <c r="CN7" s="24" t="s">
        <v>102</v>
      </c>
      <c r="CO7" s="24">
        <v>33.299999999999997</v>
      </c>
      <c r="CP7" s="24">
        <v>37.479999999999997</v>
      </c>
      <c r="CQ7" s="24">
        <v>35.909999999999997</v>
      </c>
      <c r="CR7" s="24" t="s">
        <v>102</v>
      </c>
      <c r="CS7" s="24" t="s">
        <v>102</v>
      </c>
      <c r="CT7" s="24">
        <v>49.47</v>
      </c>
      <c r="CU7" s="24">
        <v>48.19</v>
      </c>
      <c r="CV7" s="24">
        <v>47.32</v>
      </c>
      <c r="CW7" s="24">
        <v>59.1</v>
      </c>
      <c r="CX7" s="24" t="s">
        <v>102</v>
      </c>
      <c r="CY7" s="24" t="s">
        <v>102</v>
      </c>
      <c r="CZ7" s="24">
        <v>71.680000000000007</v>
      </c>
      <c r="DA7" s="24">
        <v>73.87</v>
      </c>
      <c r="DB7" s="24">
        <v>74.48</v>
      </c>
      <c r="DC7" s="24" t="s">
        <v>102</v>
      </c>
      <c r="DD7" s="24" t="s">
        <v>102</v>
      </c>
      <c r="DE7" s="24">
        <v>82.06</v>
      </c>
      <c r="DF7" s="24">
        <v>82.26</v>
      </c>
      <c r="DG7" s="24">
        <v>81.33</v>
      </c>
      <c r="DH7" s="24">
        <v>95.82</v>
      </c>
      <c r="DI7" s="24" t="s">
        <v>102</v>
      </c>
      <c r="DJ7" s="24" t="s">
        <v>102</v>
      </c>
      <c r="DK7" s="24">
        <v>4.3600000000000003</v>
      </c>
      <c r="DL7" s="24">
        <v>8.11</v>
      </c>
      <c r="DM7" s="24">
        <v>11.85</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2024-01-30T05:32:35Z</cp:lastPrinted>
  <dcterms:created xsi:type="dcterms:W3CDTF">2023-12-12T00:52:12Z</dcterms:created>
  <dcterms:modified xsi:type="dcterms:W3CDTF">2024-02-26T01:11:05Z</dcterms:modified>
  <cp:category/>
</cp:coreProperties>
</file>