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5年度\決算統計\02公営企業会計\12_経営比較分析表\03 公営企業に係る経営比較分析表（令和４年度決算）の分析等\06 ＨＰ掲載用\10 杵築市\"/>
    </mc:Choice>
  </mc:AlternateContent>
  <workbookProtection workbookAlgorithmName="SHA-512" workbookHashValue="2JShZk2gJADZJVMTAYxFhfmOES7nAVQay2F1PaBA6vDp3rApCzLkPUxcm8GJZfqXWGsgX8eau70dIe8EitoPyQ==" workbookSaltValue="C7YBP3MXtBFSMSVnDwDcyA==" workbookSpinCount="100000" lockStructure="1"/>
  <bookViews>
    <workbookView xWindow="0" yWindow="0" windowWidth="23040" windowHeight="837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Q10" i="5"/>
  <c r="DG10" i="5"/>
  <c r="BY10" i="5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EH90" i="4"/>
  <c r="DG90" i="4"/>
  <c r="BE90" i="4"/>
  <c r="AD90" i="4"/>
  <c r="C90" i="4"/>
  <c r="RA81" i="4"/>
  <c r="PZ81" i="4"/>
  <c r="OY81" i="4"/>
  <c r="MW81" i="4"/>
  <c r="KO81" i="4"/>
  <c r="JN81" i="4"/>
  <c r="IM81" i="4"/>
  <c r="HL81" i="4"/>
  <c r="GK81" i="4"/>
  <c r="EC81" i="4"/>
  <c r="CA81" i="4"/>
  <c r="AZ81" i="4"/>
  <c r="Y81" i="4"/>
  <c r="RA80" i="4"/>
  <c r="PZ80" i="4"/>
  <c r="OY80" i="4"/>
  <c r="NX80" i="4"/>
  <c r="MW80" i="4"/>
  <c r="KO80" i="4"/>
  <c r="JN80" i="4"/>
  <c r="IM80" i="4"/>
  <c r="GK80" i="4"/>
  <c r="EC80" i="4"/>
  <c r="DB80" i="4"/>
  <c r="CA80" i="4"/>
  <c r="AZ80" i="4"/>
  <c r="Y80" i="4"/>
  <c r="RA79" i="4"/>
  <c r="PZ79" i="4"/>
  <c r="OY79" i="4"/>
  <c r="NX79" i="4"/>
  <c r="MW79" i="4"/>
  <c r="JN79" i="4"/>
  <c r="IM79" i="4"/>
  <c r="HL79" i="4"/>
  <c r="DB79" i="4"/>
  <c r="CA79" i="4"/>
  <c r="AZ79" i="4"/>
  <c r="RH56" i="4"/>
  <c r="QN56" i="4"/>
  <c r="OZ56" i="4"/>
  <c r="OF56" i="4"/>
  <c r="MN56" i="4"/>
  <c r="LT56" i="4"/>
  <c r="KZ56" i="4"/>
  <c r="KF56" i="4"/>
  <c r="JL56" i="4"/>
  <c r="GZ56" i="4"/>
  <c r="GF56" i="4"/>
  <c r="FL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F55" i="4"/>
  <c r="JL55" i="4"/>
  <c r="HT55" i="4"/>
  <c r="GZ55" i="4"/>
  <c r="GF55" i="4"/>
  <c r="FL55" i="4"/>
  <c r="ER55" i="4"/>
  <c r="CF55" i="4"/>
  <c r="BL55" i="4"/>
  <c r="AR55" i="4"/>
  <c r="RH54" i="4"/>
  <c r="QN54" i="4"/>
  <c r="PT54" i="4"/>
  <c r="OZ54" i="4"/>
  <c r="OF54" i="4"/>
  <c r="MN54" i="4"/>
  <c r="LT54" i="4"/>
  <c r="KZ54" i="4"/>
  <c r="KF54" i="4"/>
  <c r="JL54" i="4"/>
  <c r="GZ54" i="4"/>
  <c r="GF54" i="4"/>
  <c r="FL54" i="4"/>
  <c r="CF54" i="4"/>
  <c r="BL54" i="4"/>
  <c r="AR54" i="4"/>
  <c r="RH33" i="4"/>
  <c r="QN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LT32" i="4"/>
  <c r="KF32" i="4"/>
  <c r="JL32" i="4"/>
  <c r="GZ32" i="4"/>
  <c r="GF32" i="4"/>
  <c r="FL32" i="4"/>
  <c r="CF32" i="4"/>
  <c r="BL32" i="4"/>
  <c r="AR32" i="4"/>
  <c r="RH31" i="4"/>
  <c r="QN31" i="4"/>
  <c r="PT31" i="4"/>
  <c r="OZ31" i="4"/>
  <c r="OF31" i="4"/>
  <c r="MN31" i="4"/>
  <c r="LT31" i="4"/>
  <c r="KZ31" i="4"/>
  <c r="KF31" i="4"/>
  <c r="JL31" i="4"/>
  <c r="GZ31" i="4"/>
  <c r="GF31" i="4"/>
  <c r="FL31" i="4"/>
  <c r="CF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ER31" i="4" l="1"/>
  <c r="HT31" i="4"/>
  <c r="ER32" i="4"/>
  <c r="HT32" i="4"/>
  <c r="PT32" i="4"/>
  <c r="ER33" i="4"/>
  <c r="HT33" i="4"/>
  <c r="PT33" i="4"/>
  <c r="ER54" i="4"/>
  <c r="HT54" i="4"/>
  <c r="ER56" i="4"/>
  <c r="HT56" i="4"/>
  <c r="PT56" i="4"/>
  <c r="GK79" i="4"/>
  <c r="KO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AI12" i="5"/>
  <c r="BC12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1" i="5"/>
  <c r="Y11" i="5"/>
  <c r="AS11" i="5"/>
  <c r="BM11" i="5"/>
  <c r="BQ11" i="5"/>
  <c r="CK11" i="5"/>
  <c r="X31" i="4"/>
  <c r="CZ31" i="4"/>
  <c r="X54" i="4"/>
  <c r="CZ54" i="4"/>
  <c r="Y79" i="4"/>
  <c r="EC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<sst xmlns="http://schemas.openxmlformats.org/spreadsheetml/2006/main" count="262" uniqueCount="107">
  <si>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</si>
  <si>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</si>
  <si>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</si>
  <si>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</si>
  <si>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</si>
  <si>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</si>
  <si>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</si>
  <si>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</si>
  <si>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</si>
  <si>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</si>
  <si>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</si>
  <si>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</si>
  <si>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</si>
  <si>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</si>
  <si>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</si>
  <si>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</si>
  <si>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</si>
  <si>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</si>
  <si>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</si>
  <si>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</si>
  <si>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</si>
  <si>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</si>
  <si>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</si>
  <si>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</si>
  <si>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</si>
  <si>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</si>
  <si>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</si>
  <si>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</si>
  <si>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</si>
  <si>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</si>
  <si>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</si>
  <si>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</si>
  <si>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</si>
  <si>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</si>
  <si>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</si>
  <si>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</si>
  <si>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</si>
  <si>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</si>
  <si>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</si>
  <si>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</si>
  <si>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</si>
  <si>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</si>
  <si>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</si>
  <si>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</si>
  <si>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</si>
  <si>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</si>
  <si>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</si>
  <si>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</si>
  <si>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</si>
  <si>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</si>
  <si>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</si>
  <si>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</si>
  <si>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</si>
  <si>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</si>
  <si>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</si>
  <si>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</si>
  <si>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</si>
  <si>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</si>
  <si>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</si>
  <si>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</si>
  <si>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</si>
  <si>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</si>
  <si>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</si>
  <si>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</si>
  <si>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</si>
  <si>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</si>
  <si>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</si>
  <si>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</si>
  <si>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</si>
  <si>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</si>
  <si>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</si>
  <si>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</si>
  <si>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</si>
  <si>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</si>
  <si>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</si>
  <si>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</si>
  <si>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</si>
  <si>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</si>
  <si>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</si>
  <si>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</si>
  <si>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</si>
  <si>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</si>
  <si>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</si>
  <si>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</si>
  <si>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</si>
  <si>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</si>
  <si>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</si>
  <si>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</si>
  <si>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</si>
  <si>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</si>
  <si>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</si>
  <si>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</si>
  <si>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</si>
  <si>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</si>
  <si>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</si>
  <si>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</si>
  <si>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</si>
  <si>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</si>
  <si>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</si>
  <si>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</si>
  <si>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</si>
  <si>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</si>
  <si>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</si>
  <si>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</si>
  <si>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年々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rPh sb="64" eb="65">
      <t>ヒク</t>
    </rPh>
    <rPh sb="79" eb="81">
      <t>キンネン</t>
    </rPh>
    <rPh sb="82" eb="83">
      <t>アラ</t>
    </rPh>
    <rPh sb="85" eb="87">
      <t>セツビ</t>
    </rPh>
    <rPh sb="88" eb="90">
      <t>セイビ</t>
    </rPh>
    <rPh sb="91" eb="93">
      <t>コウシン</t>
    </rPh>
    <rPh sb="94" eb="95">
      <t>オコナ</t>
    </rPh>
    <rPh sb="106" eb="108">
      <t>ヒリツ</t>
    </rPh>
    <rPh sb="109" eb="111">
      <t>ネンネン</t>
    </rPh>
    <rPh sb="111" eb="113">
      <t>テイゾウ</t>
    </rPh>
    <rPh sb="153" eb="155">
      <t>ゲンザイ</t>
    </rPh>
    <rPh sb="156" eb="158">
      <t>ホウテイ</t>
    </rPh>
    <rPh sb="158" eb="160">
      <t>タイヨウ</t>
    </rPh>
    <rPh sb="160" eb="162">
      <t>ネンスウ</t>
    </rPh>
    <rPh sb="163" eb="164">
      <t>コ</t>
    </rPh>
    <rPh sb="166" eb="168">
      <t>カンロ</t>
    </rPh>
    <rPh sb="225" eb="227">
      <t>コウシン</t>
    </rPh>
    <rPh sb="228" eb="230">
      <t>ハッセイ</t>
    </rPh>
    <phoneticPr fontId="5"/>
  </si>
  <si>
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年々逓減し、100％を下回る状態に至っています。流動負債の内容は企業債償還金であり、給水収益により償還原資が確保できるため、特別に憂慮すべき状態にはありませんが、今後も推移を注視していきます。
④『企業債残高対給水収益比率』…給水収益に対する企業債残高の割合であり、企業債残高の規模を表す指標。類似団体平均値より下回っており、比率は年々逓減しています。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rPh sb="24" eb="25">
      <t>マカナ</t>
    </rPh>
    <rPh sb="145" eb="147">
      <t>ネンネン</t>
    </rPh>
    <rPh sb="147" eb="149">
      <t>テイゲン</t>
    </rPh>
    <rPh sb="156" eb="158">
      <t>シタマワ</t>
    </rPh>
    <rPh sb="159" eb="161">
      <t>ジョウタイ</t>
    </rPh>
    <rPh sb="162" eb="163">
      <t>イタ</t>
    </rPh>
    <rPh sb="169" eb="171">
      <t>リュウドウ</t>
    </rPh>
    <rPh sb="171" eb="173">
      <t>フサイ</t>
    </rPh>
    <rPh sb="174" eb="176">
      <t>ナイヨウ</t>
    </rPh>
    <rPh sb="177" eb="179">
      <t>キギョウ</t>
    </rPh>
    <rPh sb="179" eb="180">
      <t>サイ</t>
    </rPh>
    <rPh sb="180" eb="182">
      <t>ショウカン</t>
    </rPh>
    <rPh sb="182" eb="183">
      <t>キン</t>
    </rPh>
    <rPh sb="187" eb="189">
      <t>キュウスイ</t>
    </rPh>
    <rPh sb="189" eb="191">
      <t>シュウエキ</t>
    </rPh>
    <rPh sb="194" eb="196">
      <t>ショウカン</t>
    </rPh>
    <rPh sb="196" eb="198">
      <t>ゲンシ</t>
    </rPh>
    <rPh sb="199" eb="201">
      <t>カクホ</t>
    </rPh>
    <rPh sb="207" eb="209">
      <t>トクベツ</t>
    </rPh>
    <rPh sb="210" eb="212">
      <t>ユウリョ</t>
    </rPh>
    <rPh sb="215" eb="217">
      <t>ジョウタイ</t>
    </rPh>
    <rPh sb="226" eb="228">
      <t>コンゴ</t>
    </rPh>
    <rPh sb="229" eb="231">
      <t>スイイ</t>
    </rPh>
    <rPh sb="232" eb="234">
      <t>チュウシ</t>
    </rPh>
    <rPh sb="301" eb="302">
      <t>シタ</t>
    </rPh>
    <rPh sb="308" eb="310">
      <t>ヒリツ</t>
    </rPh>
    <rPh sb="311" eb="313">
      <t>ネンネン</t>
    </rPh>
    <rPh sb="313" eb="315">
      <t>テイゲン</t>
    </rPh>
    <rPh sb="513" eb="514">
      <t>シャ</t>
    </rPh>
    <rPh sb="518" eb="520">
      <t>トウガイ</t>
    </rPh>
    <rPh sb="525" eb="527">
      <t>ケイエイ</t>
    </rPh>
    <rPh sb="527" eb="529">
      <t>カンキョウ</t>
    </rPh>
    <rPh sb="530" eb="532">
      <t>ヘンカ</t>
    </rPh>
    <rPh sb="533" eb="534">
      <t>オオ</t>
    </rPh>
    <rPh sb="536" eb="538">
      <t>サユウ</t>
    </rPh>
    <rPh sb="544" eb="546">
      <t>キンネン</t>
    </rPh>
    <rPh sb="547" eb="548">
      <t>ヒク</t>
    </rPh>
    <rPh sb="563" eb="565">
      <t>ケイヤク</t>
    </rPh>
    <rPh sb="568" eb="571">
      <t>シュウエキセイ</t>
    </rPh>
    <rPh sb="571" eb="572">
      <t>オヨ</t>
    </rPh>
    <rPh sb="573" eb="574">
      <t>ミ</t>
    </rPh>
    <rPh sb="574" eb="575">
      <t>ウ</t>
    </rPh>
    <rPh sb="575" eb="576">
      <t>ミズ</t>
    </rPh>
    <rPh sb="577" eb="579">
      <t>ジョウキョウ</t>
    </rPh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</si>
  <si>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めたいと考えます。</t>
    <rPh sb="0" eb="1">
      <t>ジツ</t>
    </rPh>
    <rPh sb="1" eb="3">
      <t>シヨウ</t>
    </rPh>
    <rPh sb="3" eb="5">
      <t>スイリョウ</t>
    </rPh>
    <rPh sb="6" eb="8">
      <t>ケイヤク</t>
    </rPh>
    <rPh sb="8" eb="10">
      <t>スイリョウ</t>
    </rPh>
    <rPh sb="11" eb="13">
      <t>ヒカク</t>
    </rPh>
    <rPh sb="15" eb="16">
      <t>スク</t>
    </rPh>
    <rPh sb="18" eb="20">
      <t>バアイ</t>
    </rPh>
    <rPh sb="22" eb="24">
      <t>ゲンガク</t>
    </rPh>
    <rPh sb="29" eb="31">
      <t>セキニン</t>
    </rPh>
    <rPh sb="31" eb="33">
      <t>スイリョウ</t>
    </rPh>
    <rPh sb="33" eb="34">
      <t>セイ</t>
    </rPh>
    <rPh sb="36" eb="38">
      <t>サイヨウ</t>
    </rPh>
    <rPh sb="47" eb="50">
      <t>ゲンジテン</t>
    </rPh>
    <rPh sb="82" eb="84">
      <t>コンゴ</t>
    </rPh>
    <rPh sb="90" eb="92">
      <t>ドウコウ</t>
    </rPh>
    <rPh sb="93" eb="95">
      <t>チュウシ</t>
    </rPh>
    <rPh sb="96" eb="99">
      <t>アンテイテキ</t>
    </rPh>
    <rPh sb="100" eb="102">
      <t>ケイエイ</t>
    </rPh>
    <rPh sb="103" eb="105">
      <t>ケイゾク</t>
    </rPh>
    <rPh sb="111" eb="112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</si>
</sst>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55.61</c:v>
                </c:pt>
                <c:pt idx="1">
                  <c:v>57.33</c:v>
                </c:pt>
                <c:pt idx="2">
                  <c:v>59.05</c:v>
                </c:pt>
                <c:pt idx="3">
                  <c:v>60.77</c:v>
                </c:pt>
                <c:pt idx="4">
                  <c:v>61.88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9-4071-AF68-D3127947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27664"/>
        <c:axId val="795324528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9-4071-AF68-D3127947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27664"/>
        <c:axId val="795324528"/>
      </c:lineChart>
      <c:catAx>
        <c:axId val="79532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5324528"/>
        <c:crosses val="autoZero"/>
        <c:auto val="1"/>
        <c:lblAlgn val="ctr"/>
        <c:lblOffset val="100"/>
        <c:noMultiLvlLbl val="1"/>
      </c:catAx>
      <c:valAx>
        <c:axId val="79532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9532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E-4FF0-A433-259664B5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25312"/>
        <c:axId val="79532609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E-4FF0-A433-259664B5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25312"/>
        <c:axId val="795326096"/>
      </c:lineChart>
      <c:catAx>
        <c:axId val="795325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5326096"/>
        <c:crosses val="autoZero"/>
        <c:auto val="1"/>
        <c:lblAlgn val="ctr"/>
        <c:lblOffset val="100"/>
        <c:noMultiLvlLbl val="1"/>
      </c:catAx>
      <c:valAx>
        <c:axId val="79532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9532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D21-A454-44959A5C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77648"/>
        <c:axId val="41367804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D21-A454-44959A5C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77648"/>
        <c:axId val="413678040"/>
      </c:lineChart>
      <c:catAx>
        <c:axId val="413677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678040"/>
        <c:crosses val="autoZero"/>
        <c:auto val="1"/>
        <c:lblAlgn val="ctr"/>
        <c:lblOffset val="100"/>
        <c:noMultiLvlLbl val="1"/>
      </c:catAx>
      <c:valAx>
        <c:axId val="41367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13677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114.78</c:v>
                </c:pt>
                <c:pt idx="1">
                  <c:v>105.55</c:v>
                </c:pt>
                <c:pt idx="2">
                  <c:v>98.99</c:v>
                </c:pt>
                <c:pt idx="3">
                  <c:v>91.6</c:v>
                </c:pt>
                <c:pt idx="4">
                  <c:v>86.09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727-9C1B-D3627D43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78432"/>
        <c:axId val="413679608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3-4727-9C1B-D3627D43F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78432"/>
        <c:axId val="413679608"/>
      </c:lineChart>
      <c:catAx>
        <c:axId val="41367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679608"/>
        <c:crosses val="autoZero"/>
        <c:auto val="1"/>
        <c:lblAlgn val="ctr"/>
        <c:lblOffset val="100"/>
        <c:noMultiLvlLbl val="1"/>
      </c:catAx>
      <c:valAx>
        <c:axId val="41367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1367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731.08</c:v>
                </c:pt>
                <c:pt idx="1">
                  <c:v>654.24</c:v>
                </c:pt>
                <c:pt idx="2">
                  <c:v>567.71</c:v>
                </c:pt>
                <c:pt idx="3">
                  <c:v>485.58</c:v>
                </c:pt>
                <c:pt idx="4">
                  <c:v>394.17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2-497A-AB22-A8C7E6C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77256"/>
        <c:axId val="41368039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2-497A-AB22-A8C7E6CB2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77256"/>
        <c:axId val="413680392"/>
      </c:lineChart>
      <c:catAx>
        <c:axId val="413677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680392"/>
        <c:crosses val="autoZero"/>
        <c:auto val="1"/>
        <c:lblAlgn val="ctr"/>
        <c:lblOffset val="100"/>
        <c:noMultiLvlLbl val="1"/>
      </c:catAx>
      <c:valAx>
        <c:axId val="41368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13677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165.03</c:v>
                </c:pt>
                <c:pt idx="1">
                  <c:v>169.21</c:v>
                </c:pt>
                <c:pt idx="2">
                  <c:v>176.9</c:v>
                </c:pt>
                <c:pt idx="3">
                  <c:v>180.09</c:v>
                </c:pt>
                <c:pt idx="4">
                  <c:v>197.34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A-4901-97E9-C5513892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31176"/>
        <c:axId val="36883156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A-4901-97E9-C5513892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831176"/>
        <c:axId val="368831568"/>
      </c:lineChart>
      <c:catAx>
        <c:axId val="368831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8831568"/>
        <c:crosses val="autoZero"/>
        <c:auto val="1"/>
        <c:lblAlgn val="ctr"/>
        <c:lblOffset val="100"/>
        <c:noMultiLvlLbl val="1"/>
      </c:catAx>
      <c:valAx>
        <c:axId val="36883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8831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18.89</c:v>
                </c:pt>
                <c:pt idx="1">
                  <c:v>18.260000000000002</c:v>
                </c:pt>
                <c:pt idx="2">
                  <c:v>17.57</c:v>
                </c:pt>
                <c:pt idx="3">
                  <c:v>17.16</c:v>
                </c:pt>
                <c:pt idx="4">
                  <c:v>15.82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B-457D-B2BE-3379FAF7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2000"/>
        <c:axId val="15853043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B-457D-B2BE-3379FAF7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2000"/>
        <c:axId val="158530432"/>
      </c:lineChart>
      <c:catAx>
        <c:axId val="15853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8530432"/>
        <c:crosses val="autoZero"/>
        <c:auto val="1"/>
        <c:lblAlgn val="ctr"/>
        <c:lblOffset val="100"/>
        <c:noMultiLvlLbl val="1"/>
      </c:catAx>
      <c:valAx>
        <c:axId val="15853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8532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2.8</c:v>
                </c:pt>
                <c:pt idx="1">
                  <c:v>1.73</c:v>
                </c:pt>
                <c:pt idx="2">
                  <c:v>1.1299999999999999</c:v>
                </c:pt>
                <c:pt idx="3">
                  <c:v>1.47</c:v>
                </c:pt>
                <c:pt idx="4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5-40F5-9AD9-BC9B174B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3568"/>
        <c:axId val="15853239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5-40F5-9AD9-BC9B174B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3568"/>
        <c:axId val="158532392"/>
      </c:lineChart>
      <c:catAx>
        <c:axId val="15853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8532392"/>
        <c:crosses val="autoZero"/>
        <c:auto val="1"/>
        <c:lblAlgn val="ctr"/>
        <c:lblOffset val="100"/>
        <c:noMultiLvlLbl val="1"/>
      </c:catAx>
      <c:valAx>
        <c:axId val="15853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853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4CD-A7F2-CC44D53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1608"/>
        <c:axId val="15853278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8-44CD-A7F2-CC44D538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1608"/>
        <c:axId val="158532784"/>
      </c:lineChart>
      <c:catAx>
        <c:axId val="158531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8532784"/>
        <c:crosses val="autoZero"/>
        <c:auto val="1"/>
        <c:lblAlgn val="ctr"/>
        <c:lblOffset val="100"/>
        <c:noMultiLvlLbl val="1"/>
      </c:catAx>
      <c:valAx>
        <c:axId val="15853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8531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B-43BA-A9FF-0AD80D16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3176"/>
        <c:axId val="41368000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B-43BA-A9FF-0AD80D16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3176"/>
        <c:axId val="413680000"/>
      </c:lineChart>
      <c:catAx>
        <c:axId val="158533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680000"/>
        <c:crosses val="autoZero"/>
        <c:auto val="1"/>
        <c:lblAlgn val="ctr"/>
        <c:lblOffset val="100"/>
        <c:noMultiLvlLbl val="1"/>
      </c:catAx>
      <c:valAx>
        <c:axId val="41368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8533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157.65</c:v>
                </c:pt>
                <c:pt idx="1">
                  <c:v>161.22</c:v>
                </c:pt>
                <c:pt idx="2">
                  <c:v>168.15</c:v>
                </c:pt>
                <c:pt idx="3">
                  <c:v>170.39</c:v>
                </c:pt>
                <c:pt idx="4">
                  <c:v>205.34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F-4780-97EF-3F13D45C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26040"/>
        <c:axId val="565825256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F-4780-97EF-3F13D45C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26040"/>
        <c:axId val="565825256"/>
      </c:lineChart>
      <c:catAx>
        <c:axId val="565826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65825256"/>
        <c:crosses val="autoZero"/>
        <c:auto val="1"/>
        <c:lblAlgn val="ctr"/>
        <c:lblOffset val="100"/>
        <c:noMultiLvlLbl val="1"/>
      </c:catAx>
      <c:valAx>
        <c:axId val="56582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65826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5" zoomScaleNormal="75" workbookViewId="0"/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  <c r="RH2" s="150"/>
      <c r="RI2" s="150"/>
      <c r="RJ2" s="150"/>
      <c r="RK2" s="150"/>
      <c r="RL2" s="150"/>
      <c r="RM2" s="150"/>
      <c r="RN2" s="150"/>
      <c r="RO2" s="150"/>
      <c r="RP2" s="150"/>
      <c r="RQ2" s="150"/>
      <c r="RR2" s="150"/>
      <c r="RS2" s="150"/>
      <c r="RT2" s="150"/>
      <c r="RU2" s="150"/>
      <c r="RV2" s="150"/>
      <c r="RW2" s="150"/>
      <c r="RX2" s="150"/>
      <c r="RY2" s="150"/>
      <c r="RZ2" s="150"/>
      <c r="SA2" s="150"/>
      <c r="SB2" s="150"/>
      <c r="SC2" s="150"/>
      <c r="SD2" s="150"/>
      <c r="SE2" s="150"/>
      <c r="SF2" s="150"/>
      <c r="SG2" s="150"/>
      <c r="SH2" s="150"/>
      <c r="SI2" s="150"/>
      <c r="SJ2" s="150"/>
      <c r="SK2" s="150"/>
      <c r="SL2" s="150"/>
      <c r="SM2" s="150"/>
      <c r="SN2" s="150"/>
      <c r="SO2" s="150"/>
      <c r="SP2" s="150"/>
      <c r="SQ2" s="150"/>
      <c r="SR2" s="150"/>
      <c r="SS2" s="150"/>
      <c r="ST2" s="150"/>
      <c r="SU2" s="150"/>
      <c r="SV2" s="150"/>
      <c r="SW2" s="150"/>
      <c r="SX2" s="150"/>
      <c r="SY2" s="150"/>
      <c r="SZ2" s="150"/>
      <c r="TA2" s="150"/>
    </row>
    <row r="3" spans="1:521" ht="9.75" customHeight="1">
      <c r="A3" s="2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  <c r="IW3" s="150"/>
      <c r="IX3" s="150"/>
      <c r="IY3" s="150"/>
      <c r="IZ3" s="150"/>
      <c r="JA3" s="150"/>
      <c r="JB3" s="150"/>
      <c r="JC3" s="150"/>
      <c r="JD3" s="150"/>
      <c r="JE3" s="150"/>
      <c r="JF3" s="150"/>
      <c r="JG3" s="150"/>
      <c r="JH3" s="150"/>
      <c r="JI3" s="150"/>
      <c r="JJ3" s="150"/>
      <c r="JK3" s="150"/>
      <c r="JL3" s="150"/>
      <c r="JM3" s="150"/>
      <c r="JN3" s="150"/>
      <c r="JO3" s="150"/>
      <c r="JP3" s="150"/>
      <c r="JQ3" s="150"/>
      <c r="JR3" s="150"/>
      <c r="JS3" s="150"/>
      <c r="JT3" s="150"/>
      <c r="JU3" s="150"/>
      <c r="JV3" s="150"/>
      <c r="JW3" s="150"/>
      <c r="JX3" s="150"/>
      <c r="JY3" s="150"/>
      <c r="JZ3" s="150"/>
      <c r="KA3" s="150"/>
      <c r="KB3" s="150"/>
      <c r="KC3" s="150"/>
      <c r="KD3" s="150"/>
      <c r="KE3" s="150"/>
      <c r="KF3" s="150"/>
      <c r="KG3" s="150"/>
      <c r="KH3" s="150"/>
      <c r="KI3" s="150"/>
      <c r="KJ3" s="150"/>
      <c r="KK3" s="150"/>
      <c r="KL3" s="150"/>
      <c r="KM3" s="150"/>
      <c r="KN3" s="150"/>
      <c r="KO3" s="150"/>
      <c r="KP3" s="150"/>
      <c r="KQ3" s="150"/>
      <c r="KR3" s="150"/>
      <c r="KS3" s="150"/>
      <c r="KT3" s="150"/>
      <c r="KU3" s="150"/>
      <c r="KV3" s="150"/>
      <c r="KW3" s="150"/>
      <c r="KX3" s="150"/>
      <c r="KY3" s="150"/>
      <c r="KZ3" s="150"/>
      <c r="LA3" s="150"/>
      <c r="LB3" s="150"/>
      <c r="LC3" s="150"/>
      <c r="LD3" s="150"/>
      <c r="LE3" s="150"/>
      <c r="LF3" s="150"/>
      <c r="LG3" s="150"/>
      <c r="LH3" s="150"/>
      <c r="LI3" s="150"/>
      <c r="LJ3" s="150"/>
      <c r="LK3" s="150"/>
      <c r="LL3" s="150"/>
      <c r="LM3" s="150"/>
      <c r="LN3" s="150"/>
      <c r="LO3" s="150"/>
      <c r="LP3" s="150"/>
      <c r="LQ3" s="150"/>
      <c r="LR3" s="150"/>
      <c r="LS3" s="150"/>
      <c r="LT3" s="150"/>
      <c r="LU3" s="150"/>
      <c r="LV3" s="150"/>
      <c r="LW3" s="150"/>
      <c r="LX3" s="150"/>
      <c r="LY3" s="150"/>
      <c r="LZ3" s="150"/>
      <c r="MA3" s="150"/>
      <c r="MB3" s="150"/>
      <c r="MC3" s="150"/>
      <c r="MD3" s="150"/>
      <c r="ME3" s="150"/>
      <c r="MF3" s="150"/>
      <c r="MG3" s="150"/>
      <c r="MH3" s="150"/>
      <c r="MI3" s="150"/>
      <c r="MJ3" s="150"/>
      <c r="MK3" s="150"/>
      <c r="ML3" s="150"/>
      <c r="MM3" s="150"/>
      <c r="MN3" s="150"/>
      <c r="MO3" s="150"/>
      <c r="MP3" s="150"/>
      <c r="MQ3" s="150"/>
      <c r="MR3" s="150"/>
      <c r="MS3" s="150"/>
      <c r="MT3" s="150"/>
      <c r="MU3" s="150"/>
      <c r="MV3" s="150"/>
      <c r="MW3" s="150"/>
      <c r="MX3" s="150"/>
      <c r="MY3" s="150"/>
      <c r="MZ3" s="150"/>
      <c r="NA3" s="150"/>
      <c r="NB3" s="150"/>
      <c r="NC3" s="150"/>
      <c r="ND3" s="150"/>
      <c r="NE3" s="150"/>
      <c r="NF3" s="150"/>
      <c r="NG3" s="150"/>
      <c r="NH3" s="150"/>
      <c r="NI3" s="150"/>
      <c r="NJ3" s="150"/>
      <c r="NK3" s="150"/>
      <c r="NL3" s="150"/>
      <c r="NM3" s="150"/>
      <c r="NN3" s="150"/>
      <c r="NO3" s="150"/>
      <c r="NP3" s="150"/>
      <c r="NQ3" s="150"/>
      <c r="NR3" s="150"/>
      <c r="NS3" s="150"/>
      <c r="NT3" s="150"/>
      <c r="NU3" s="150"/>
      <c r="NV3" s="150"/>
      <c r="NW3" s="150"/>
      <c r="NX3" s="150"/>
      <c r="NY3" s="150"/>
      <c r="NZ3" s="150"/>
      <c r="OA3" s="150"/>
      <c r="OB3" s="150"/>
      <c r="OC3" s="150"/>
      <c r="OD3" s="150"/>
      <c r="OE3" s="150"/>
      <c r="OF3" s="150"/>
      <c r="OG3" s="150"/>
      <c r="OH3" s="150"/>
      <c r="OI3" s="150"/>
      <c r="OJ3" s="150"/>
      <c r="OK3" s="150"/>
      <c r="OL3" s="150"/>
      <c r="OM3" s="150"/>
      <c r="ON3" s="150"/>
      <c r="OO3" s="150"/>
      <c r="OP3" s="150"/>
      <c r="OQ3" s="150"/>
      <c r="OR3" s="150"/>
      <c r="OS3" s="150"/>
      <c r="OT3" s="150"/>
      <c r="OU3" s="150"/>
      <c r="OV3" s="150"/>
      <c r="OW3" s="150"/>
      <c r="OX3" s="150"/>
      <c r="OY3" s="150"/>
      <c r="OZ3" s="150"/>
      <c r="PA3" s="150"/>
      <c r="PB3" s="150"/>
      <c r="PC3" s="150"/>
      <c r="PD3" s="150"/>
      <c r="PE3" s="150"/>
      <c r="PF3" s="150"/>
      <c r="PG3" s="150"/>
      <c r="PH3" s="150"/>
      <c r="PI3" s="150"/>
      <c r="PJ3" s="150"/>
      <c r="PK3" s="150"/>
      <c r="PL3" s="150"/>
      <c r="PM3" s="150"/>
      <c r="PN3" s="150"/>
      <c r="PO3" s="150"/>
      <c r="PP3" s="150"/>
      <c r="PQ3" s="150"/>
      <c r="PR3" s="150"/>
      <c r="PS3" s="150"/>
      <c r="PT3" s="150"/>
      <c r="PU3" s="150"/>
      <c r="PV3" s="150"/>
      <c r="PW3" s="150"/>
      <c r="PX3" s="150"/>
      <c r="PY3" s="150"/>
      <c r="PZ3" s="150"/>
      <c r="QA3" s="150"/>
      <c r="QB3" s="150"/>
      <c r="QC3" s="150"/>
      <c r="QD3" s="150"/>
      <c r="QE3" s="150"/>
      <c r="QF3" s="150"/>
      <c r="QG3" s="150"/>
      <c r="QH3" s="150"/>
      <c r="QI3" s="150"/>
      <c r="QJ3" s="150"/>
      <c r="QK3" s="150"/>
      <c r="QL3" s="150"/>
      <c r="QM3" s="150"/>
      <c r="QN3" s="150"/>
      <c r="QO3" s="150"/>
      <c r="QP3" s="150"/>
      <c r="QQ3" s="150"/>
      <c r="QR3" s="150"/>
      <c r="QS3" s="150"/>
      <c r="QT3" s="150"/>
      <c r="QU3" s="150"/>
      <c r="QV3" s="150"/>
      <c r="QW3" s="150"/>
      <c r="QX3" s="150"/>
      <c r="QY3" s="150"/>
      <c r="QZ3" s="150"/>
      <c r="RA3" s="150"/>
      <c r="RB3" s="150"/>
      <c r="RC3" s="150"/>
      <c r="RD3" s="150"/>
      <c r="RE3" s="150"/>
      <c r="RF3" s="150"/>
      <c r="RG3" s="150"/>
      <c r="RH3" s="150"/>
      <c r="RI3" s="150"/>
      <c r="RJ3" s="150"/>
      <c r="RK3" s="150"/>
      <c r="RL3" s="150"/>
      <c r="RM3" s="150"/>
      <c r="RN3" s="150"/>
      <c r="RO3" s="150"/>
      <c r="RP3" s="150"/>
      <c r="RQ3" s="150"/>
      <c r="RR3" s="150"/>
      <c r="RS3" s="150"/>
      <c r="RT3" s="150"/>
      <c r="RU3" s="150"/>
      <c r="RV3" s="150"/>
      <c r="RW3" s="150"/>
      <c r="RX3" s="150"/>
      <c r="RY3" s="150"/>
      <c r="RZ3" s="150"/>
      <c r="SA3" s="150"/>
      <c r="SB3" s="150"/>
      <c r="SC3" s="150"/>
      <c r="SD3" s="150"/>
      <c r="SE3" s="150"/>
      <c r="SF3" s="150"/>
      <c r="SG3" s="150"/>
      <c r="SH3" s="150"/>
      <c r="SI3" s="150"/>
      <c r="SJ3" s="150"/>
      <c r="SK3" s="150"/>
      <c r="SL3" s="150"/>
      <c r="SM3" s="150"/>
      <c r="SN3" s="150"/>
      <c r="SO3" s="150"/>
      <c r="SP3" s="150"/>
      <c r="SQ3" s="150"/>
      <c r="SR3" s="150"/>
      <c r="SS3" s="150"/>
      <c r="ST3" s="150"/>
      <c r="SU3" s="150"/>
      <c r="SV3" s="150"/>
      <c r="SW3" s="150"/>
      <c r="SX3" s="150"/>
      <c r="SY3" s="150"/>
      <c r="SZ3" s="150"/>
      <c r="TA3" s="150"/>
    </row>
    <row r="4" spans="1:521" ht="9.75" customHeight="1">
      <c r="A4" s="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  <c r="IW4" s="150"/>
      <c r="IX4" s="150"/>
      <c r="IY4" s="150"/>
      <c r="IZ4" s="150"/>
      <c r="JA4" s="150"/>
      <c r="JB4" s="150"/>
      <c r="JC4" s="150"/>
      <c r="JD4" s="150"/>
      <c r="JE4" s="150"/>
      <c r="JF4" s="150"/>
      <c r="JG4" s="150"/>
      <c r="JH4" s="150"/>
      <c r="JI4" s="150"/>
      <c r="JJ4" s="150"/>
      <c r="JK4" s="150"/>
      <c r="JL4" s="150"/>
      <c r="JM4" s="150"/>
      <c r="JN4" s="150"/>
      <c r="JO4" s="150"/>
      <c r="JP4" s="150"/>
      <c r="JQ4" s="150"/>
      <c r="JR4" s="150"/>
      <c r="JS4" s="150"/>
      <c r="JT4" s="150"/>
      <c r="JU4" s="150"/>
      <c r="JV4" s="150"/>
      <c r="JW4" s="150"/>
      <c r="JX4" s="150"/>
      <c r="JY4" s="150"/>
      <c r="JZ4" s="150"/>
      <c r="KA4" s="150"/>
      <c r="KB4" s="150"/>
      <c r="KC4" s="150"/>
      <c r="KD4" s="150"/>
      <c r="KE4" s="150"/>
      <c r="KF4" s="150"/>
      <c r="KG4" s="150"/>
      <c r="KH4" s="150"/>
      <c r="KI4" s="150"/>
      <c r="KJ4" s="150"/>
      <c r="KK4" s="150"/>
      <c r="KL4" s="150"/>
      <c r="KM4" s="150"/>
      <c r="KN4" s="150"/>
      <c r="KO4" s="150"/>
      <c r="KP4" s="150"/>
      <c r="KQ4" s="150"/>
      <c r="KR4" s="150"/>
      <c r="KS4" s="150"/>
      <c r="KT4" s="150"/>
      <c r="KU4" s="150"/>
      <c r="KV4" s="150"/>
      <c r="KW4" s="150"/>
      <c r="KX4" s="150"/>
      <c r="KY4" s="150"/>
      <c r="KZ4" s="150"/>
      <c r="LA4" s="150"/>
      <c r="LB4" s="150"/>
      <c r="LC4" s="150"/>
      <c r="LD4" s="150"/>
      <c r="LE4" s="150"/>
      <c r="LF4" s="150"/>
      <c r="LG4" s="150"/>
      <c r="LH4" s="150"/>
      <c r="LI4" s="150"/>
      <c r="LJ4" s="150"/>
      <c r="LK4" s="150"/>
      <c r="LL4" s="150"/>
      <c r="LM4" s="150"/>
      <c r="LN4" s="150"/>
      <c r="LO4" s="150"/>
      <c r="LP4" s="150"/>
      <c r="LQ4" s="150"/>
      <c r="LR4" s="150"/>
      <c r="LS4" s="150"/>
      <c r="LT4" s="150"/>
      <c r="LU4" s="150"/>
      <c r="LV4" s="150"/>
      <c r="LW4" s="150"/>
      <c r="LX4" s="150"/>
      <c r="LY4" s="150"/>
      <c r="LZ4" s="150"/>
      <c r="MA4" s="150"/>
      <c r="MB4" s="150"/>
      <c r="MC4" s="150"/>
      <c r="MD4" s="150"/>
      <c r="ME4" s="150"/>
      <c r="MF4" s="150"/>
      <c r="MG4" s="150"/>
      <c r="MH4" s="150"/>
      <c r="MI4" s="150"/>
      <c r="MJ4" s="150"/>
      <c r="MK4" s="150"/>
      <c r="ML4" s="150"/>
      <c r="MM4" s="150"/>
      <c r="MN4" s="150"/>
      <c r="MO4" s="150"/>
      <c r="MP4" s="150"/>
      <c r="MQ4" s="150"/>
      <c r="MR4" s="150"/>
      <c r="MS4" s="150"/>
      <c r="MT4" s="150"/>
      <c r="MU4" s="150"/>
      <c r="MV4" s="150"/>
      <c r="MW4" s="150"/>
      <c r="MX4" s="150"/>
      <c r="MY4" s="150"/>
      <c r="MZ4" s="150"/>
      <c r="NA4" s="150"/>
      <c r="NB4" s="150"/>
      <c r="NC4" s="150"/>
      <c r="ND4" s="150"/>
      <c r="NE4" s="150"/>
      <c r="NF4" s="150"/>
      <c r="NG4" s="150"/>
      <c r="NH4" s="150"/>
      <c r="NI4" s="150"/>
      <c r="NJ4" s="150"/>
      <c r="NK4" s="150"/>
      <c r="NL4" s="150"/>
      <c r="NM4" s="150"/>
      <c r="NN4" s="150"/>
      <c r="NO4" s="150"/>
      <c r="NP4" s="150"/>
      <c r="NQ4" s="150"/>
      <c r="NR4" s="150"/>
      <c r="NS4" s="150"/>
      <c r="NT4" s="150"/>
      <c r="NU4" s="150"/>
      <c r="NV4" s="150"/>
      <c r="NW4" s="150"/>
      <c r="NX4" s="150"/>
      <c r="NY4" s="150"/>
      <c r="NZ4" s="150"/>
      <c r="OA4" s="150"/>
      <c r="OB4" s="150"/>
      <c r="OC4" s="150"/>
      <c r="OD4" s="150"/>
      <c r="OE4" s="150"/>
      <c r="OF4" s="150"/>
      <c r="OG4" s="150"/>
      <c r="OH4" s="150"/>
      <c r="OI4" s="150"/>
      <c r="OJ4" s="150"/>
      <c r="OK4" s="150"/>
      <c r="OL4" s="150"/>
      <c r="OM4" s="150"/>
      <c r="ON4" s="150"/>
      <c r="OO4" s="150"/>
      <c r="OP4" s="150"/>
      <c r="OQ4" s="150"/>
      <c r="OR4" s="150"/>
      <c r="OS4" s="150"/>
      <c r="OT4" s="150"/>
      <c r="OU4" s="150"/>
      <c r="OV4" s="150"/>
      <c r="OW4" s="150"/>
      <c r="OX4" s="150"/>
      <c r="OY4" s="150"/>
      <c r="OZ4" s="150"/>
      <c r="PA4" s="150"/>
      <c r="PB4" s="150"/>
      <c r="PC4" s="150"/>
      <c r="PD4" s="150"/>
      <c r="PE4" s="150"/>
      <c r="PF4" s="150"/>
      <c r="PG4" s="150"/>
      <c r="PH4" s="150"/>
      <c r="PI4" s="150"/>
      <c r="PJ4" s="150"/>
      <c r="PK4" s="150"/>
      <c r="PL4" s="150"/>
      <c r="PM4" s="150"/>
      <c r="PN4" s="150"/>
      <c r="PO4" s="150"/>
      <c r="PP4" s="150"/>
      <c r="PQ4" s="150"/>
      <c r="PR4" s="150"/>
      <c r="PS4" s="150"/>
      <c r="PT4" s="150"/>
      <c r="PU4" s="150"/>
      <c r="PV4" s="150"/>
      <c r="PW4" s="150"/>
      <c r="PX4" s="150"/>
      <c r="PY4" s="150"/>
      <c r="PZ4" s="150"/>
      <c r="QA4" s="150"/>
      <c r="QB4" s="150"/>
      <c r="QC4" s="150"/>
      <c r="QD4" s="150"/>
      <c r="QE4" s="150"/>
      <c r="QF4" s="150"/>
      <c r="QG4" s="150"/>
      <c r="QH4" s="150"/>
      <c r="QI4" s="150"/>
      <c r="QJ4" s="150"/>
      <c r="QK4" s="150"/>
      <c r="QL4" s="150"/>
      <c r="QM4" s="150"/>
      <c r="QN4" s="150"/>
      <c r="QO4" s="150"/>
      <c r="QP4" s="150"/>
      <c r="QQ4" s="150"/>
      <c r="QR4" s="150"/>
      <c r="QS4" s="150"/>
      <c r="QT4" s="150"/>
      <c r="QU4" s="150"/>
      <c r="QV4" s="150"/>
      <c r="QW4" s="150"/>
      <c r="QX4" s="150"/>
      <c r="QY4" s="150"/>
      <c r="QZ4" s="150"/>
      <c r="RA4" s="150"/>
      <c r="RB4" s="150"/>
      <c r="RC4" s="150"/>
      <c r="RD4" s="150"/>
      <c r="RE4" s="150"/>
      <c r="RF4" s="150"/>
      <c r="RG4" s="150"/>
      <c r="RH4" s="150"/>
      <c r="RI4" s="150"/>
      <c r="RJ4" s="150"/>
      <c r="RK4" s="150"/>
      <c r="RL4" s="150"/>
      <c r="RM4" s="150"/>
      <c r="RN4" s="150"/>
      <c r="RO4" s="150"/>
      <c r="RP4" s="150"/>
      <c r="RQ4" s="150"/>
      <c r="RR4" s="150"/>
      <c r="RS4" s="150"/>
      <c r="RT4" s="150"/>
      <c r="RU4" s="150"/>
      <c r="RV4" s="150"/>
      <c r="RW4" s="150"/>
      <c r="RX4" s="150"/>
      <c r="RY4" s="150"/>
      <c r="RZ4" s="150"/>
      <c r="SA4" s="150"/>
      <c r="SB4" s="150"/>
      <c r="SC4" s="150"/>
      <c r="SD4" s="150"/>
      <c r="SE4" s="150"/>
      <c r="SF4" s="150"/>
      <c r="SG4" s="150"/>
      <c r="SH4" s="150"/>
      <c r="SI4" s="150"/>
      <c r="SJ4" s="150"/>
      <c r="SK4" s="150"/>
      <c r="SL4" s="150"/>
      <c r="SM4" s="150"/>
      <c r="SN4" s="150"/>
      <c r="SO4" s="150"/>
      <c r="SP4" s="150"/>
      <c r="SQ4" s="150"/>
      <c r="SR4" s="150"/>
      <c r="SS4" s="150"/>
      <c r="ST4" s="150"/>
      <c r="SU4" s="150"/>
      <c r="SV4" s="150"/>
      <c r="SW4" s="150"/>
      <c r="SX4" s="150"/>
      <c r="SY4" s="150"/>
      <c r="SZ4" s="150"/>
      <c r="TA4" s="150"/>
    </row>
    <row r="5" spans="1:521" ht="18.75" customHeight="1">
      <c r="A5" s="2"/>
      <c r="B5" s="151" t="str">
        <f>データ!H7</f>
        <v>大分県　杵築市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53" t="s">
        <v>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2"/>
      <c r="KV6" s="2"/>
      <c r="KW6" s="3"/>
      <c r="KX6" s="155"/>
      <c r="KY6" s="155"/>
      <c r="KZ6" s="155"/>
      <c r="LA6" s="155"/>
      <c r="LB6" s="155"/>
      <c r="LC6" s="4"/>
      <c r="LD6" s="2"/>
      <c r="LE6" s="2"/>
      <c r="LF6" s="2"/>
      <c r="LG6" s="2"/>
      <c r="LH6" s="2"/>
      <c r="LI6" s="3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6"/>
      <c r="LU6" s="156"/>
      <c r="LV6" s="156"/>
      <c r="LW6" s="156"/>
      <c r="LX6" s="156"/>
      <c r="LY6" s="156"/>
      <c r="LZ6" s="156"/>
      <c r="MA6" s="156"/>
      <c r="MB6" s="156"/>
      <c r="MC6" s="156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5"/>
      <c r="NT6" s="156"/>
      <c r="NU6" s="156"/>
      <c r="NV6" s="156"/>
      <c r="NW6" s="156"/>
      <c r="NX6" s="156"/>
      <c r="NY6" s="156"/>
      <c r="NZ6" s="156"/>
      <c r="OA6" s="156"/>
      <c r="OB6" s="156"/>
      <c r="OC6" s="156"/>
      <c r="OD6" s="156"/>
      <c r="OE6" s="156"/>
      <c r="OF6" s="156"/>
      <c r="OG6" s="156"/>
      <c r="OH6" s="156"/>
      <c r="OI6" s="156"/>
      <c r="OJ6" s="156"/>
      <c r="OK6" s="156"/>
      <c r="OL6" s="156"/>
      <c r="OM6" s="156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38" t="s">
        <v>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40"/>
      <c r="CH7" s="138" t="s">
        <v>3</v>
      </c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40"/>
      <c r="FN7" s="138" t="s">
        <v>4</v>
      </c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40"/>
      <c r="IT7" s="138" t="s">
        <v>5</v>
      </c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40"/>
      <c r="LZ7" s="138" t="s">
        <v>6</v>
      </c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40"/>
      <c r="PF7" s="138" t="s">
        <v>7</v>
      </c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40"/>
      <c r="SL7" s="3"/>
      <c r="SM7" s="143" t="s">
        <v>8</v>
      </c>
      <c r="SN7" s="144"/>
      <c r="SO7" s="144"/>
      <c r="SP7" s="144"/>
      <c r="SQ7" s="144"/>
      <c r="SR7" s="144"/>
      <c r="SS7" s="144"/>
      <c r="ST7" s="144"/>
      <c r="SU7" s="144"/>
      <c r="SV7" s="144"/>
      <c r="SW7" s="144"/>
      <c r="SX7" s="144"/>
      <c r="SY7" s="144"/>
      <c r="SZ7" s="145"/>
    </row>
    <row r="8" spans="1:521" ht="18.75" customHeight="1">
      <c r="A8" s="6"/>
      <c r="B8" s="131" t="str">
        <f>データ!I7</f>
        <v>法適用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3"/>
      <c r="CH8" s="131" t="str">
        <f>データ!J7</f>
        <v>工業用水道事業</v>
      </c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3"/>
      <c r="FN8" s="128">
        <f>データ!K7</f>
        <v>1500</v>
      </c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30"/>
      <c r="IT8" s="131" t="str">
        <f>データ!L7</f>
        <v>極小規模</v>
      </c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3"/>
      <c r="LZ8" s="128">
        <f>データ!M7</f>
        <v>1</v>
      </c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30"/>
      <c r="PF8" s="128">
        <f>データ!N7</f>
        <v>20</v>
      </c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30"/>
      <c r="SL8" s="3"/>
      <c r="SM8" s="146" t="s">
        <v>9</v>
      </c>
      <c r="SN8" s="147"/>
      <c r="SO8" s="148" t="s">
        <v>10</v>
      </c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9"/>
    </row>
    <row r="9" spans="1:521" ht="18.75" customHeight="1">
      <c r="A9" s="6"/>
      <c r="B9" s="138" t="s">
        <v>11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40"/>
      <c r="CH9" s="138" t="s">
        <v>12</v>
      </c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40"/>
      <c r="FN9" s="138" t="s">
        <v>13</v>
      </c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40"/>
      <c r="IT9" s="138" t="s">
        <v>14</v>
      </c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40"/>
      <c r="LZ9" s="138" t="s">
        <v>15</v>
      </c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40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41" t="s">
        <v>16</v>
      </c>
      <c r="SN9" s="142"/>
      <c r="SO9" s="123" t="s">
        <v>17</v>
      </c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4"/>
    </row>
    <row r="10" spans="1:521" ht="18.75" customHeight="1">
      <c r="A10" s="6"/>
      <c r="B10" s="125" t="str">
        <f>データ!O7</f>
        <v>-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7"/>
      <c r="CH10" s="125">
        <f>データ!P7</f>
        <v>66.400000000000006</v>
      </c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7"/>
      <c r="FN10" s="128">
        <f>データ!Q7</f>
        <v>1</v>
      </c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30"/>
      <c r="IT10" s="128">
        <f>データ!R7</f>
        <v>1500</v>
      </c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30"/>
      <c r="LZ10" s="131" t="str">
        <f>データ!S7</f>
        <v>非設置</v>
      </c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2"/>
      <c r="NI10" s="132"/>
      <c r="NJ10" s="132"/>
      <c r="NK10" s="132"/>
      <c r="NL10" s="132"/>
      <c r="NM10" s="13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3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34" t="s">
        <v>18</v>
      </c>
      <c r="SN10" s="135"/>
      <c r="SO10" s="136" t="s">
        <v>19</v>
      </c>
      <c r="SP10" s="136"/>
      <c r="SQ10" s="136"/>
      <c r="SR10" s="136"/>
      <c r="SS10" s="136"/>
      <c r="ST10" s="136"/>
      <c r="SU10" s="136"/>
      <c r="SV10" s="136"/>
      <c r="SW10" s="136"/>
      <c r="SX10" s="136"/>
      <c r="SY10" s="136"/>
      <c r="SZ10" s="137"/>
    </row>
    <row r="11" spans="1:521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5" t="s">
        <v>20</v>
      </c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</row>
    <row r="14" spans="1:521" ht="13.5" customHeight="1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7" t="s">
        <v>105</v>
      </c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9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8"/>
      <c r="DV17" s="2"/>
      <c r="DW17" s="2"/>
      <c r="DX17" s="2"/>
      <c r="DY17" s="2"/>
      <c r="DZ17" s="2"/>
      <c r="EA17" s="2"/>
      <c r="EB17" s="2"/>
      <c r="EC17" s="2"/>
      <c r="ED17" s="106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8"/>
      <c r="IP17" s="2"/>
      <c r="IQ17" s="2"/>
      <c r="IR17" s="2"/>
      <c r="IS17" s="2"/>
      <c r="IT17" s="2"/>
      <c r="IU17" s="2"/>
      <c r="IV17" s="2"/>
      <c r="IW17" s="2"/>
      <c r="IX17" s="106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8"/>
      <c r="NJ17" s="2"/>
      <c r="NK17" s="2"/>
      <c r="NL17" s="2"/>
      <c r="NM17" s="2"/>
      <c r="NN17" s="2"/>
      <c r="NO17" s="2"/>
      <c r="NP17" s="2"/>
      <c r="NQ17" s="2"/>
      <c r="NR17" s="106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8"/>
      <c r="SD17" s="2"/>
      <c r="SE17" s="2"/>
      <c r="SF17" s="2"/>
      <c r="SG17" s="2"/>
      <c r="SH17" s="2"/>
      <c r="SI17" s="2"/>
      <c r="SJ17" s="2"/>
      <c r="SK17" s="14"/>
      <c r="SL17" s="2"/>
      <c r="SM17" s="117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9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09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1"/>
      <c r="DV18" s="2"/>
      <c r="DW18" s="2"/>
      <c r="DX18" s="2"/>
      <c r="DY18" s="2"/>
      <c r="DZ18" s="2"/>
      <c r="EA18" s="2"/>
      <c r="EB18" s="2"/>
      <c r="EC18" s="2"/>
      <c r="ED18" s="109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1"/>
      <c r="IP18" s="2"/>
      <c r="IQ18" s="2"/>
      <c r="IR18" s="2"/>
      <c r="IS18" s="2"/>
      <c r="IT18" s="2"/>
      <c r="IU18" s="2"/>
      <c r="IV18" s="2"/>
      <c r="IW18" s="2"/>
      <c r="IX18" s="109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1"/>
      <c r="NJ18" s="2"/>
      <c r="NK18" s="2"/>
      <c r="NL18" s="2"/>
      <c r="NM18" s="2"/>
      <c r="NN18" s="2"/>
      <c r="NO18" s="2"/>
      <c r="NP18" s="2"/>
      <c r="NQ18" s="2"/>
      <c r="NR18" s="109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1"/>
      <c r="SD18" s="2"/>
      <c r="SE18" s="2"/>
      <c r="SF18" s="2"/>
      <c r="SG18" s="2"/>
      <c r="SH18" s="2"/>
      <c r="SI18" s="2"/>
      <c r="SJ18" s="2"/>
      <c r="SK18" s="14"/>
      <c r="SL18" s="2"/>
      <c r="SM18" s="117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9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1"/>
      <c r="DV19" s="2"/>
      <c r="DW19" s="2"/>
      <c r="DX19" s="2"/>
      <c r="DY19" s="2"/>
      <c r="DZ19" s="2"/>
      <c r="EA19" s="2"/>
      <c r="EB19" s="2"/>
      <c r="EC19" s="2"/>
      <c r="ED19" s="109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1"/>
      <c r="IP19" s="2"/>
      <c r="IQ19" s="2"/>
      <c r="IR19" s="2"/>
      <c r="IS19" s="2"/>
      <c r="IT19" s="2"/>
      <c r="IU19" s="2"/>
      <c r="IV19" s="2"/>
      <c r="IW19" s="2"/>
      <c r="IX19" s="109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1"/>
      <c r="NJ19" s="2"/>
      <c r="NK19" s="2"/>
      <c r="NL19" s="2"/>
      <c r="NM19" s="2"/>
      <c r="NN19" s="2"/>
      <c r="NO19" s="2"/>
      <c r="NP19" s="2"/>
      <c r="NQ19" s="2"/>
      <c r="NR19" s="109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1"/>
      <c r="SD19" s="2"/>
      <c r="SE19" s="2"/>
      <c r="SF19" s="2"/>
      <c r="SG19" s="2"/>
      <c r="SH19" s="2"/>
      <c r="SI19" s="2"/>
      <c r="SJ19" s="2"/>
      <c r="SK19" s="14"/>
      <c r="SL19" s="2"/>
      <c r="SM19" s="117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9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1"/>
      <c r="DV20" s="2"/>
      <c r="DW20" s="2"/>
      <c r="DX20" s="2"/>
      <c r="DY20" s="2"/>
      <c r="DZ20" s="2"/>
      <c r="EA20" s="2"/>
      <c r="EB20" s="2"/>
      <c r="EC20" s="2"/>
      <c r="ED20" s="109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1"/>
      <c r="IP20" s="2"/>
      <c r="IQ20" s="2"/>
      <c r="IR20" s="2"/>
      <c r="IS20" s="2"/>
      <c r="IT20" s="2"/>
      <c r="IU20" s="2"/>
      <c r="IV20" s="2"/>
      <c r="IW20" s="2"/>
      <c r="IX20" s="109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1"/>
      <c r="NJ20" s="2"/>
      <c r="NK20" s="2"/>
      <c r="NL20" s="2"/>
      <c r="NM20" s="2"/>
      <c r="NN20" s="2"/>
      <c r="NO20" s="2"/>
      <c r="NP20" s="2"/>
      <c r="NQ20" s="2"/>
      <c r="NR20" s="109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1"/>
      <c r="SD20" s="2"/>
      <c r="SE20" s="2"/>
      <c r="SF20" s="2"/>
      <c r="SG20" s="2"/>
      <c r="SH20" s="2"/>
      <c r="SI20" s="2"/>
      <c r="SJ20" s="2"/>
      <c r="SK20" s="14"/>
      <c r="SL20" s="2"/>
      <c r="SM20" s="117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9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1"/>
      <c r="DV21" s="2"/>
      <c r="DW21" s="2"/>
      <c r="DX21" s="2"/>
      <c r="DY21" s="2"/>
      <c r="DZ21" s="2"/>
      <c r="EA21" s="2"/>
      <c r="EB21" s="2"/>
      <c r="EC21" s="2"/>
      <c r="ED21" s="109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1"/>
      <c r="IP21" s="2"/>
      <c r="IQ21" s="2"/>
      <c r="IR21" s="2"/>
      <c r="IS21" s="2"/>
      <c r="IT21" s="2"/>
      <c r="IU21" s="2"/>
      <c r="IV21" s="2"/>
      <c r="IW21" s="2"/>
      <c r="IX21" s="109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1"/>
      <c r="NJ21" s="2"/>
      <c r="NK21" s="2"/>
      <c r="NL21" s="2"/>
      <c r="NM21" s="2"/>
      <c r="NN21" s="2"/>
      <c r="NO21" s="2"/>
      <c r="NP21" s="2"/>
      <c r="NQ21" s="2"/>
      <c r="NR21" s="109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1"/>
      <c r="SD21" s="2"/>
      <c r="SE21" s="2"/>
      <c r="SF21" s="2"/>
      <c r="SG21" s="2"/>
      <c r="SH21" s="2"/>
      <c r="SI21" s="2"/>
      <c r="SJ21" s="2"/>
      <c r="SK21" s="14"/>
      <c r="SL21" s="2"/>
      <c r="SM21" s="117"/>
      <c r="SN21" s="118"/>
      <c r="SO21" s="118"/>
      <c r="SP21" s="118"/>
      <c r="SQ21" s="118"/>
      <c r="SR21" s="118"/>
      <c r="SS21" s="118"/>
      <c r="ST21" s="118"/>
      <c r="SU21" s="118"/>
      <c r="SV21" s="118"/>
      <c r="SW21" s="118"/>
      <c r="SX21" s="118"/>
      <c r="SY21" s="118"/>
      <c r="SZ21" s="118"/>
      <c r="TA21" s="119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1"/>
      <c r="DV22" s="2"/>
      <c r="DW22" s="2"/>
      <c r="DX22" s="2"/>
      <c r="DY22" s="2"/>
      <c r="DZ22" s="2"/>
      <c r="EA22" s="2"/>
      <c r="EB22" s="2"/>
      <c r="EC22" s="2"/>
      <c r="ED22" s="109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1"/>
      <c r="IP22" s="2"/>
      <c r="IQ22" s="2"/>
      <c r="IR22" s="2"/>
      <c r="IS22" s="2"/>
      <c r="IT22" s="2"/>
      <c r="IU22" s="2"/>
      <c r="IV22" s="2"/>
      <c r="IW22" s="2"/>
      <c r="IX22" s="109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1"/>
      <c r="NJ22" s="2"/>
      <c r="NK22" s="2"/>
      <c r="NL22" s="2"/>
      <c r="NM22" s="2"/>
      <c r="NN22" s="2"/>
      <c r="NO22" s="2"/>
      <c r="NP22" s="2"/>
      <c r="NQ22" s="2"/>
      <c r="NR22" s="109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1"/>
      <c r="SD22" s="2"/>
      <c r="SE22" s="2"/>
      <c r="SF22" s="2"/>
      <c r="SG22" s="2"/>
      <c r="SH22" s="2"/>
      <c r="SI22" s="2"/>
      <c r="SJ22" s="2"/>
      <c r="SK22" s="14"/>
      <c r="SL22" s="2"/>
      <c r="SM22" s="117"/>
      <c r="SN22" s="118"/>
      <c r="SO22" s="118"/>
      <c r="SP22" s="118"/>
      <c r="SQ22" s="118"/>
      <c r="SR22" s="118"/>
      <c r="SS22" s="118"/>
      <c r="ST22" s="118"/>
      <c r="SU22" s="118"/>
      <c r="SV22" s="118"/>
      <c r="SW22" s="118"/>
      <c r="SX22" s="118"/>
      <c r="SY22" s="118"/>
      <c r="SZ22" s="118"/>
      <c r="TA22" s="119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1"/>
      <c r="DV23" s="2"/>
      <c r="DW23" s="2"/>
      <c r="DX23" s="2"/>
      <c r="DY23" s="2"/>
      <c r="DZ23" s="2"/>
      <c r="EA23" s="2"/>
      <c r="EB23" s="2"/>
      <c r="EC23" s="2"/>
      <c r="ED23" s="109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1"/>
      <c r="IP23" s="2"/>
      <c r="IQ23" s="2"/>
      <c r="IR23" s="2"/>
      <c r="IS23" s="2"/>
      <c r="IT23" s="2"/>
      <c r="IU23" s="2"/>
      <c r="IV23" s="2"/>
      <c r="IW23" s="2"/>
      <c r="IX23" s="109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1"/>
      <c r="NJ23" s="2"/>
      <c r="NK23" s="2"/>
      <c r="NL23" s="2"/>
      <c r="NM23" s="2"/>
      <c r="NN23" s="2"/>
      <c r="NO23" s="2"/>
      <c r="NP23" s="2"/>
      <c r="NQ23" s="2"/>
      <c r="NR23" s="109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1"/>
      <c r="SD23" s="2"/>
      <c r="SE23" s="2"/>
      <c r="SF23" s="2"/>
      <c r="SG23" s="2"/>
      <c r="SH23" s="2"/>
      <c r="SI23" s="2"/>
      <c r="SJ23" s="2"/>
      <c r="SK23" s="14"/>
      <c r="SL23" s="2"/>
      <c r="SM23" s="117"/>
      <c r="SN23" s="118"/>
      <c r="SO23" s="118"/>
      <c r="SP23" s="118"/>
      <c r="SQ23" s="118"/>
      <c r="SR23" s="118"/>
      <c r="SS23" s="118"/>
      <c r="ST23" s="118"/>
      <c r="SU23" s="118"/>
      <c r="SV23" s="118"/>
      <c r="SW23" s="118"/>
      <c r="SX23" s="118"/>
      <c r="SY23" s="118"/>
      <c r="SZ23" s="118"/>
      <c r="TA23" s="119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1"/>
      <c r="DV24" s="2"/>
      <c r="DW24" s="2"/>
      <c r="DX24" s="2"/>
      <c r="DY24" s="2"/>
      <c r="DZ24" s="2"/>
      <c r="EA24" s="2"/>
      <c r="EB24" s="2"/>
      <c r="EC24" s="2"/>
      <c r="ED24" s="109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1"/>
      <c r="IP24" s="2"/>
      <c r="IQ24" s="2"/>
      <c r="IR24" s="2"/>
      <c r="IS24" s="2"/>
      <c r="IT24" s="2"/>
      <c r="IU24" s="2"/>
      <c r="IV24" s="2"/>
      <c r="IW24" s="2"/>
      <c r="IX24" s="109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1"/>
      <c r="NJ24" s="2"/>
      <c r="NK24" s="2"/>
      <c r="NL24" s="2"/>
      <c r="NM24" s="2"/>
      <c r="NN24" s="2"/>
      <c r="NO24" s="2"/>
      <c r="NP24" s="2"/>
      <c r="NQ24" s="2"/>
      <c r="NR24" s="109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1"/>
      <c r="SD24" s="2"/>
      <c r="SE24" s="2"/>
      <c r="SF24" s="2"/>
      <c r="SG24" s="2"/>
      <c r="SH24" s="2"/>
      <c r="SI24" s="2"/>
      <c r="SJ24" s="2"/>
      <c r="SK24" s="14"/>
      <c r="SL24" s="2"/>
      <c r="SM24" s="117"/>
      <c r="SN24" s="118"/>
      <c r="SO24" s="118"/>
      <c r="SP24" s="118"/>
      <c r="SQ24" s="118"/>
      <c r="SR24" s="118"/>
      <c r="SS24" s="118"/>
      <c r="ST24" s="118"/>
      <c r="SU24" s="118"/>
      <c r="SV24" s="118"/>
      <c r="SW24" s="118"/>
      <c r="SX24" s="118"/>
      <c r="SY24" s="118"/>
      <c r="SZ24" s="118"/>
      <c r="TA24" s="119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1"/>
      <c r="DV25" s="2"/>
      <c r="DW25" s="2"/>
      <c r="DX25" s="2"/>
      <c r="DY25" s="2"/>
      <c r="DZ25" s="2"/>
      <c r="EA25" s="2"/>
      <c r="EB25" s="2"/>
      <c r="EC25" s="2"/>
      <c r="ED25" s="109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1"/>
      <c r="IP25" s="2"/>
      <c r="IQ25" s="2"/>
      <c r="IR25" s="2"/>
      <c r="IS25" s="2"/>
      <c r="IT25" s="2"/>
      <c r="IU25" s="2"/>
      <c r="IV25" s="2"/>
      <c r="IW25" s="2"/>
      <c r="IX25" s="109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1"/>
      <c r="NJ25" s="2"/>
      <c r="NK25" s="2"/>
      <c r="NL25" s="2"/>
      <c r="NM25" s="2"/>
      <c r="NN25" s="2"/>
      <c r="NO25" s="2"/>
      <c r="NP25" s="2"/>
      <c r="NQ25" s="2"/>
      <c r="NR25" s="109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1"/>
      <c r="SD25" s="2"/>
      <c r="SE25" s="2"/>
      <c r="SF25" s="2"/>
      <c r="SG25" s="2"/>
      <c r="SH25" s="2"/>
      <c r="SI25" s="2"/>
      <c r="SJ25" s="2"/>
      <c r="SK25" s="14"/>
      <c r="SL25" s="2"/>
      <c r="SM25" s="117"/>
      <c r="SN25" s="118"/>
      <c r="SO25" s="118"/>
      <c r="SP25" s="118"/>
      <c r="SQ25" s="118"/>
      <c r="SR25" s="118"/>
      <c r="SS25" s="118"/>
      <c r="ST25" s="118"/>
      <c r="SU25" s="118"/>
      <c r="SV25" s="118"/>
      <c r="SW25" s="118"/>
      <c r="SX25" s="118"/>
      <c r="SY25" s="118"/>
      <c r="SZ25" s="118"/>
      <c r="TA25" s="119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1"/>
      <c r="DV26" s="2"/>
      <c r="DW26" s="2"/>
      <c r="DX26" s="2"/>
      <c r="DY26" s="2"/>
      <c r="DZ26" s="2"/>
      <c r="EA26" s="2"/>
      <c r="EB26" s="2"/>
      <c r="EC26" s="2"/>
      <c r="ED26" s="109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1"/>
      <c r="IP26" s="2"/>
      <c r="IQ26" s="2"/>
      <c r="IR26" s="2"/>
      <c r="IS26" s="2"/>
      <c r="IT26" s="2"/>
      <c r="IU26" s="2"/>
      <c r="IV26" s="2"/>
      <c r="IW26" s="2"/>
      <c r="IX26" s="109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1"/>
      <c r="NJ26" s="2"/>
      <c r="NK26" s="2"/>
      <c r="NL26" s="2"/>
      <c r="NM26" s="2"/>
      <c r="NN26" s="2"/>
      <c r="NO26" s="2"/>
      <c r="NP26" s="2"/>
      <c r="NQ26" s="2"/>
      <c r="NR26" s="109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1"/>
      <c r="SD26" s="2"/>
      <c r="SE26" s="2"/>
      <c r="SF26" s="2"/>
      <c r="SG26" s="2"/>
      <c r="SH26" s="2"/>
      <c r="SI26" s="2"/>
      <c r="SJ26" s="2"/>
      <c r="SK26" s="14"/>
      <c r="SL26" s="2"/>
      <c r="SM26" s="117"/>
      <c r="SN26" s="118"/>
      <c r="SO26" s="118"/>
      <c r="SP26" s="118"/>
      <c r="SQ26" s="118"/>
      <c r="SR26" s="118"/>
      <c r="SS26" s="118"/>
      <c r="ST26" s="118"/>
      <c r="SU26" s="118"/>
      <c r="SV26" s="118"/>
      <c r="SW26" s="118"/>
      <c r="SX26" s="118"/>
      <c r="SY26" s="118"/>
      <c r="SZ26" s="118"/>
      <c r="TA26" s="119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1"/>
      <c r="DV27" s="2"/>
      <c r="DW27" s="2"/>
      <c r="DX27" s="2"/>
      <c r="DY27" s="2"/>
      <c r="DZ27" s="2"/>
      <c r="EA27" s="2"/>
      <c r="EB27" s="2"/>
      <c r="EC27" s="2"/>
      <c r="ED27" s="109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1"/>
      <c r="IP27" s="2"/>
      <c r="IQ27" s="2"/>
      <c r="IR27" s="2"/>
      <c r="IS27" s="2"/>
      <c r="IT27" s="2"/>
      <c r="IU27" s="2"/>
      <c r="IV27" s="2"/>
      <c r="IW27" s="2"/>
      <c r="IX27" s="109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1"/>
      <c r="NJ27" s="2"/>
      <c r="NK27" s="2"/>
      <c r="NL27" s="2"/>
      <c r="NM27" s="2"/>
      <c r="NN27" s="2"/>
      <c r="NO27" s="2"/>
      <c r="NP27" s="2"/>
      <c r="NQ27" s="2"/>
      <c r="NR27" s="109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1"/>
      <c r="SD27" s="2"/>
      <c r="SE27" s="2"/>
      <c r="SF27" s="2"/>
      <c r="SG27" s="2"/>
      <c r="SH27" s="2"/>
      <c r="SI27" s="2"/>
      <c r="SJ27" s="2"/>
      <c r="SK27" s="14"/>
      <c r="SL27" s="2"/>
      <c r="SM27" s="117"/>
      <c r="SN27" s="118"/>
      <c r="SO27" s="118"/>
      <c r="SP27" s="118"/>
      <c r="SQ27" s="118"/>
      <c r="SR27" s="118"/>
      <c r="SS27" s="118"/>
      <c r="ST27" s="118"/>
      <c r="SU27" s="118"/>
      <c r="SV27" s="118"/>
      <c r="SW27" s="118"/>
      <c r="SX27" s="118"/>
      <c r="SY27" s="118"/>
      <c r="SZ27" s="118"/>
      <c r="TA27" s="119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1"/>
      <c r="DV28" s="2"/>
      <c r="DW28" s="2"/>
      <c r="DX28" s="2"/>
      <c r="DY28" s="2"/>
      <c r="DZ28" s="2"/>
      <c r="EA28" s="2"/>
      <c r="EB28" s="2"/>
      <c r="EC28" s="2"/>
      <c r="ED28" s="109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1"/>
      <c r="IP28" s="2"/>
      <c r="IQ28" s="2"/>
      <c r="IR28" s="2"/>
      <c r="IS28" s="2"/>
      <c r="IT28" s="2"/>
      <c r="IU28" s="2"/>
      <c r="IV28" s="2"/>
      <c r="IW28" s="2"/>
      <c r="IX28" s="109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1"/>
      <c r="NJ28" s="2"/>
      <c r="NK28" s="2"/>
      <c r="NL28" s="2"/>
      <c r="NM28" s="2"/>
      <c r="NN28" s="2"/>
      <c r="NO28" s="2"/>
      <c r="NP28" s="2"/>
      <c r="NQ28" s="2"/>
      <c r="NR28" s="109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1"/>
      <c r="SD28" s="2"/>
      <c r="SE28" s="2"/>
      <c r="SF28" s="2"/>
      <c r="SG28" s="2"/>
      <c r="SH28" s="2"/>
      <c r="SI28" s="2"/>
      <c r="SJ28" s="2"/>
      <c r="SK28" s="14"/>
      <c r="SL28" s="2"/>
      <c r="SM28" s="117"/>
      <c r="SN28" s="118"/>
      <c r="SO28" s="118"/>
      <c r="SP28" s="118"/>
      <c r="SQ28" s="118"/>
      <c r="SR28" s="118"/>
      <c r="SS28" s="118"/>
      <c r="ST28" s="118"/>
      <c r="SU28" s="118"/>
      <c r="SV28" s="118"/>
      <c r="SW28" s="118"/>
      <c r="SX28" s="118"/>
      <c r="SY28" s="118"/>
      <c r="SZ28" s="118"/>
      <c r="TA28" s="119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4"/>
      <c r="DV29" s="2"/>
      <c r="DW29" s="2"/>
      <c r="DX29" s="2"/>
      <c r="DY29" s="2"/>
      <c r="DZ29" s="2"/>
      <c r="EA29" s="2"/>
      <c r="EB29" s="2"/>
      <c r="EC29" s="2"/>
      <c r="ED29" s="112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4"/>
      <c r="IP29" s="2"/>
      <c r="IQ29" s="2"/>
      <c r="IR29" s="2"/>
      <c r="IS29" s="2"/>
      <c r="IT29" s="2"/>
      <c r="IU29" s="2"/>
      <c r="IV29" s="2"/>
      <c r="IW29" s="2"/>
      <c r="IX29" s="112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4"/>
      <c r="NJ29" s="2"/>
      <c r="NK29" s="2"/>
      <c r="NL29" s="2"/>
      <c r="NM29" s="2"/>
      <c r="NN29" s="2"/>
      <c r="NO29" s="2"/>
      <c r="NP29" s="2"/>
      <c r="NQ29" s="2"/>
      <c r="NR29" s="112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4"/>
      <c r="SD29" s="2"/>
      <c r="SE29" s="2"/>
      <c r="SF29" s="2"/>
      <c r="SG29" s="2"/>
      <c r="SH29" s="2"/>
      <c r="SI29" s="2"/>
      <c r="SJ29" s="2"/>
      <c r="SK29" s="14"/>
      <c r="SL29" s="2"/>
      <c r="SM29" s="117"/>
      <c r="SN29" s="118"/>
      <c r="SO29" s="118"/>
      <c r="SP29" s="118"/>
      <c r="SQ29" s="118"/>
      <c r="SR29" s="118"/>
      <c r="SS29" s="118"/>
      <c r="ST29" s="118"/>
      <c r="SU29" s="118"/>
      <c r="SV29" s="118"/>
      <c r="SW29" s="118"/>
      <c r="SX29" s="118"/>
      <c r="SY29" s="118"/>
      <c r="SZ29" s="118"/>
      <c r="TA29" s="119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7"/>
      <c r="SN30" s="118"/>
      <c r="SO30" s="118"/>
      <c r="SP30" s="118"/>
      <c r="SQ30" s="118"/>
      <c r="SR30" s="118"/>
      <c r="SS30" s="118"/>
      <c r="ST30" s="118"/>
      <c r="SU30" s="118"/>
      <c r="SV30" s="118"/>
      <c r="SW30" s="118"/>
      <c r="SX30" s="118"/>
      <c r="SY30" s="118"/>
      <c r="SZ30" s="118"/>
      <c r="TA30" s="119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7"/>
      <c r="SN31" s="118"/>
      <c r="SO31" s="118"/>
      <c r="SP31" s="118"/>
      <c r="SQ31" s="118"/>
      <c r="SR31" s="118"/>
      <c r="SS31" s="118"/>
      <c r="ST31" s="118"/>
      <c r="SU31" s="118"/>
      <c r="SV31" s="118"/>
      <c r="SW31" s="118"/>
      <c r="SX31" s="118"/>
      <c r="SY31" s="118"/>
      <c r="SZ31" s="118"/>
      <c r="TA31" s="119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157.65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161.22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168.15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170.39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205.34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114.78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105.55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98.99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91.6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86.09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731.08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654.24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567.71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485.58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394.17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7"/>
      <c r="SN32" s="118"/>
      <c r="SO32" s="118"/>
      <c r="SP32" s="118"/>
      <c r="SQ32" s="118"/>
      <c r="SR32" s="118"/>
      <c r="SS32" s="118"/>
      <c r="ST32" s="118"/>
      <c r="SU32" s="118"/>
      <c r="SV32" s="118"/>
      <c r="SW32" s="118"/>
      <c r="SX32" s="118"/>
      <c r="SY32" s="118"/>
      <c r="SZ32" s="118"/>
      <c r="TA32" s="119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7"/>
      <c r="SN33" s="118"/>
      <c r="SO33" s="118"/>
      <c r="SP33" s="118"/>
      <c r="SQ33" s="118"/>
      <c r="SR33" s="118"/>
      <c r="SS33" s="118"/>
      <c r="ST33" s="118"/>
      <c r="SU33" s="118"/>
      <c r="SV33" s="118"/>
      <c r="SW33" s="118"/>
      <c r="SX33" s="118"/>
      <c r="SY33" s="118"/>
      <c r="SZ33" s="118"/>
      <c r="TA33" s="119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117"/>
      <c r="SN34" s="118"/>
      <c r="SO34" s="118"/>
      <c r="SP34" s="118"/>
      <c r="SQ34" s="118"/>
      <c r="SR34" s="118"/>
      <c r="SS34" s="118"/>
      <c r="ST34" s="118"/>
      <c r="SU34" s="118"/>
      <c r="SV34" s="118"/>
      <c r="SW34" s="118"/>
      <c r="SX34" s="118"/>
      <c r="SY34" s="118"/>
      <c r="SZ34" s="118"/>
      <c r="TA34" s="119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7"/>
      <c r="SN35" s="118"/>
      <c r="SO35" s="118"/>
      <c r="SP35" s="118"/>
      <c r="SQ35" s="118"/>
      <c r="SR35" s="118"/>
      <c r="SS35" s="118"/>
      <c r="ST35" s="118"/>
      <c r="SU35" s="118"/>
      <c r="SV35" s="118"/>
      <c r="SW35" s="118"/>
      <c r="SX35" s="118"/>
      <c r="SY35" s="118"/>
      <c r="SZ35" s="118"/>
      <c r="TA35" s="119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7"/>
      <c r="SN36" s="118"/>
      <c r="SO36" s="118"/>
      <c r="SP36" s="118"/>
      <c r="SQ36" s="118"/>
      <c r="SR36" s="118"/>
      <c r="SS36" s="118"/>
      <c r="ST36" s="118"/>
      <c r="SU36" s="118"/>
      <c r="SV36" s="118"/>
      <c r="SW36" s="118"/>
      <c r="SX36" s="118"/>
      <c r="SY36" s="118"/>
      <c r="SZ36" s="118"/>
      <c r="TA36" s="119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7"/>
      <c r="SN37" s="118"/>
      <c r="SO37" s="118"/>
      <c r="SP37" s="118"/>
      <c r="SQ37" s="118"/>
      <c r="SR37" s="118"/>
      <c r="SS37" s="118"/>
      <c r="ST37" s="118"/>
      <c r="SU37" s="118"/>
      <c r="SV37" s="118"/>
      <c r="SW37" s="118"/>
      <c r="SX37" s="118"/>
      <c r="SY37" s="118"/>
      <c r="SZ37" s="118"/>
      <c r="TA37" s="119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7"/>
      <c r="SN38" s="118"/>
      <c r="SO38" s="118"/>
      <c r="SP38" s="118"/>
      <c r="SQ38" s="118"/>
      <c r="SR38" s="118"/>
      <c r="SS38" s="118"/>
      <c r="ST38" s="118"/>
      <c r="SU38" s="118"/>
      <c r="SV38" s="118"/>
      <c r="SW38" s="118"/>
      <c r="SX38" s="118"/>
      <c r="SY38" s="118"/>
      <c r="SZ38" s="118"/>
      <c r="TA38" s="119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7"/>
      <c r="SN39" s="118"/>
      <c r="SO39" s="118"/>
      <c r="SP39" s="118"/>
      <c r="SQ39" s="118"/>
      <c r="SR39" s="118"/>
      <c r="SS39" s="118"/>
      <c r="ST39" s="118"/>
      <c r="SU39" s="118"/>
      <c r="SV39" s="118"/>
      <c r="SW39" s="118"/>
      <c r="SX39" s="118"/>
      <c r="SY39" s="118"/>
      <c r="SZ39" s="118"/>
      <c r="TA39" s="119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8"/>
      <c r="DV40" s="2"/>
      <c r="DW40" s="2"/>
      <c r="DX40" s="2"/>
      <c r="DY40" s="2"/>
      <c r="DZ40" s="2"/>
      <c r="EA40" s="2"/>
      <c r="EB40" s="2"/>
      <c r="EC40" s="2"/>
      <c r="ED40" s="106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8"/>
      <c r="IP40" s="2"/>
      <c r="IQ40" s="2"/>
      <c r="IR40" s="2"/>
      <c r="IS40" s="2"/>
      <c r="IT40" s="2"/>
      <c r="IU40" s="2"/>
      <c r="IV40" s="2"/>
      <c r="IW40" s="2"/>
      <c r="IX40" s="106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8"/>
      <c r="NJ40" s="2"/>
      <c r="NK40" s="2"/>
      <c r="NL40" s="2"/>
      <c r="NM40" s="2"/>
      <c r="NN40" s="2"/>
      <c r="NO40" s="2"/>
      <c r="NP40" s="2"/>
      <c r="NQ40" s="2"/>
      <c r="NR40" s="106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  <c r="QU40" s="107"/>
      <c r="QV40" s="107"/>
      <c r="QW40" s="107"/>
      <c r="QX40" s="107"/>
      <c r="QY40" s="107"/>
      <c r="QZ40" s="107"/>
      <c r="RA40" s="107"/>
      <c r="RB40" s="107"/>
      <c r="RC40" s="107"/>
      <c r="RD40" s="107"/>
      <c r="RE40" s="107"/>
      <c r="RF40" s="107"/>
      <c r="RG40" s="107"/>
      <c r="RH40" s="107"/>
      <c r="RI40" s="107"/>
      <c r="RJ40" s="107"/>
      <c r="RK40" s="107"/>
      <c r="RL40" s="107"/>
      <c r="RM40" s="107"/>
      <c r="RN40" s="107"/>
      <c r="RO40" s="107"/>
      <c r="RP40" s="107"/>
      <c r="RQ40" s="107"/>
      <c r="RR40" s="107"/>
      <c r="RS40" s="107"/>
      <c r="RT40" s="107"/>
      <c r="RU40" s="107"/>
      <c r="RV40" s="107"/>
      <c r="RW40" s="107"/>
      <c r="RX40" s="107"/>
      <c r="RY40" s="107"/>
      <c r="RZ40" s="107"/>
      <c r="SA40" s="107"/>
      <c r="SB40" s="107"/>
      <c r="SC40" s="108"/>
      <c r="SD40" s="2"/>
      <c r="SE40" s="2"/>
      <c r="SF40" s="2"/>
      <c r="SG40" s="2"/>
      <c r="SH40" s="2"/>
      <c r="SI40" s="2"/>
      <c r="SJ40" s="2"/>
      <c r="SK40" s="14"/>
      <c r="SL40" s="2"/>
      <c r="SM40" s="117"/>
      <c r="SN40" s="118"/>
      <c r="SO40" s="118"/>
      <c r="SP40" s="118"/>
      <c r="SQ40" s="118"/>
      <c r="SR40" s="118"/>
      <c r="SS40" s="118"/>
      <c r="ST40" s="118"/>
      <c r="SU40" s="118"/>
      <c r="SV40" s="118"/>
      <c r="SW40" s="118"/>
      <c r="SX40" s="118"/>
      <c r="SY40" s="118"/>
      <c r="SZ40" s="118"/>
      <c r="TA40" s="119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1"/>
      <c r="DV41" s="2"/>
      <c r="DW41" s="2"/>
      <c r="DX41" s="2"/>
      <c r="DY41" s="2"/>
      <c r="DZ41" s="2"/>
      <c r="EA41" s="2"/>
      <c r="EB41" s="2"/>
      <c r="EC41" s="2"/>
      <c r="ED41" s="109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1"/>
      <c r="IP41" s="2"/>
      <c r="IQ41" s="2"/>
      <c r="IR41" s="2"/>
      <c r="IS41" s="2"/>
      <c r="IT41" s="2"/>
      <c r="IU41" s="2"/>
      <c r="IV41" s="2"/>
      <c r="IW41" s="2"/>
      <c r="IX41" s="109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1"/>
      <c r="NJ41" s="2"/>
      <c r="NK41" s="2"/>
      <c r="NL41" s="2"/>
      <c r="NM41" s="2"/>
      <c r="NN41" s="2"/>
      <c r="NO41" s="2"/>
      <c r="NP41" s="2"/>
      <c r="NQ41" s="2"/>
      <c r="NR41" s="109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1"/>
      <c r="SD41" s="2"/>
      <c r="SE41" s="2"/>
      <c r="SF41" s="2"/>
      <c r="SG41" s="2"/>
      <c r="SH41" s="2"/>
      <c r="SI41" s="2"/>
      <c r="SJ41" s="2"/>
      <c r="SK41" s="14"/>
      <c r="SL41" s="2"/>
      <c r="SM41" s="117"/>
      <c r="SN41" s="118"/>
      <c r="SO41" s="118"/>
      <c r="SP41" s="118"/>
      <c r="SQ41" s="118"/>
      <c r="SR41" s="118"/>
      <c r="SS41" s="118"/>
      <c r="ST41" s="118"/>
      <c r="SU41" s="118"/>
      <c r="SV41" s="118"/>
      <c r="SW41" s="118"/>
      <c r="SX41" s="118"/>
      <c r="SY41" s="118"/>
      <c r="SZ41" s="118"/>
      <c r="TA41" s="119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1"/>
      <c r="DV42" s="2"/>
      <c r="DW42" s="2"/>
      <c r="DX42" s="2"/>
      <c r="DY42" s="2"/>
      <c r="DZ42" s="2"/>
      <c r="EA42" s="2"/>
      <c r="EB42" s="2"/>
      <c r="EC42" s="2"/>
      <c r="ED42" s="109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1"/>
      <c r="IP42" s="2"/>
      <c r="IQ42" s="2"/>
      <c r="IR42" s="2"/>
      <c r="IS42" s="2"/>
      <c r="IT42" s="2"/>
      <c r="IU42" s="2"/>
      <c r="IV42" s="2"/>
      <c r="IW42" s="2"/>
      <c r="IX42" s="109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1"/>
      <c r="NJ42" s="2"/>
      <c r="NK42" s="2"/>
      <c r="NL42" s="2"/>
      <c r="NM42" s="2"/>
      <c r="NN42" s="2"/>
      <c r="NO42" s="2"/>
      <c r="NP42" s="2"/>
      <c r="NQ42" s="2"/>
      <c r="NR42" s="109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1"/>
      <c r="SD42" s="2"/>
      <c r="SE42" s="2"/>
      <c r="SF42" s="2"/>
      <c r="SG42" s="2"/>
      <c r="SH42" s="2"/>
      <c r="SI42" s="2"/>
      <c r="SJ42" s="2"/>
      <c r="SK42" s="14"/>
      <c r="SL42" s="2"/>
      <c r="SM42" s="117"/>
      <c r="SN42" s="118"/>
      <c r="SO42" s="118"/>
      <c r="SP42" s="118"/>
      <c r="SQ42" s="118"/>
      <c r="SR42" s="118"/>
      <c r="SS42" s="118"/>
      <c r="ST42" s="118"/>
      <c r="SU42" s="118"/>
      <c r="SV42" s="118"/>
      <c r="SW42" s="118"/>
      <c r="SX42" s="118"/>
      <c r="SY42" s="118"/>
      <c r="SZ42" s="118"/>
      <c r="TA42" s="119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1"/>
      <c r="DV43" s="2"/>
      <c r="DW43" s="2"/>
      <c r="DX43" s="2"/>
      <c r="DY43" s="2"/>
      <c r="DZ43" s="2"/>
      <c r="EA43" s="2"/>
      <c r="EB43" s="2"/>
      <c r="EC43" s="2"/>
      <c r="ED43" s="109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1"/>
      <c r="IP43" s="2"/>
      <c r="IQ43" s="2"/>
      <c r="IR43" s="2"/>
      <c r="IS43" s="2"/>
      <c r="IT43" s="2"/>
      <c r="IU43" s="2"/>
      <c r="IV43" s="2"/>
      <c r="IW43" s="2"/>
      <c r="IX43" s="109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1"/>
      <c r="NJ43" s="2"/>
      <c r="NK43" s="2"/>
      <c r="NL43" s="2"/>
      <c r="NM43" s="2"/>
      <c r="NN43" s="2"/>
      <c r="NO43" s="2"/>
      <c r="NP43" s="2"/>
      <c r="NQ43" s="2"/>
      <c r="NR43" s="109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1"/>
      <c r="SD43" s="2"/>
      <c r="SE43" s="2"/>
      <c r="SF43" s="2"/>
      <c r="SG43" s="2"/>
      <c r="SH43" s="2"/>
      <c r="SI43" s="2"/>
      <c r="SJ43" s="2"/>
      <c r="SK43" s="14"/>
      <c r="SL43" s="2"/>
      <c r="SM43" s="117"/>
      <c r="SN43" s="118"/>
      <c r="SO43" s="118"/>
      <c r="SP43" s="118"/>
      <c r="SQ43" s="118"/>
      <c r="SR43" s="118"/>
      <c r="SS43" s="118"/>
      <c r="ST43" s="118"/>
      <c r="SU43" s="118"/>
      <c r="SV43" s="118"/>
      <c r="SW43" s="118"/>
      <c r="SX43" s="118"/>
      <c r="SY43" s="118"/>
      <c r="SZ43" s="118"/>
      <c r="TA43" s="119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1"/>
      <c r="DV44" s="2"/>
      <c r="DW44" s="2"/>
      <c r="DX44" s="2"/>
      <c r="DY44" s="2"/>
      <c r="DZ44" s="2"/>
      <c r="EA44" s="2"/>
      <c r="EB44" s="2"/>
      <c r="EC44" s="2"/>
      <c r="ED44" s="109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1"/>
      <c r="IP44" s="2"/>
      <c r="IQ44" s="2"/>
      <c r="IR44" s="2"/>
      <c r="IS44" s="2"/>
      <c r="IT44" s="2"/>
      <c r="IU44" s="2"/>
      <c r="IV44" s="2"/>
      <c r="IW44" s="2"/>
      <c r="IX44" s="109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1"/>
      <c r="NJ44" s="2"/>
      <c r="NK44" s="2"/>
      <c r="NL44" s="2"/>
      <c r="NM44" s="2"/>
      <c r="NN44" s="2"/>
      <c r="NO44" s="2"/>
      <c r="NP44" s="2"/>
      <c r="NQ44" s="2"/>
      <c r="NR44" s="109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1"/>
      <c r="SD44" s="2"/>
      <c r="SE44" s="2"/>
      <c r="SF44" s="2"/>
      <c r="SG44" s="2"/>
      <c r="SH44" s="2"/>
      <c r="SI44" s="2"/>
      <c r="SJ44" s="2"/>
      <c r="SK44" s="14"/>
      <c r="SL44" s="2"/>
      <c r="SM44" s="117"/>
      <c r="SN44" s="118"/>
      <c r="SO44" s="118"/>
      <c r="SP44" s="118"/>
      <c r="SQ44" s="118"/>
      <c r="SR44" s="118"/>
      <c r="SS44" s="118"/>
      <c r="ST44" s="118"/>
      <c r="SU44" s="118"/>
      <c r="SV44" s="118"/>
      <c r="SW44" s="118"/>
      <c r="SX44" s="118"/>
      <c r="SY44" s="118"/>
      <c r="SZ44" s="118"/>
      <c r="TA44" s="119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1"/>
      <c r="DV45" s="2"/>
      <c r="DW45" s="2"/>
      <c r="DX45" s="2"/>
      <c r="DY45" s="2"/>
      <c r="DZ45" s="2"/>
      <c r="EA45" s="2"/>
      <c r="EB45" s="2"/>
      <c r="EC45" s="2"/>
      <c r="ED45" s="109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1"/>
      <c r="IP45" s="2"/>
      <c r="IQ45" s="2"/>
      <c r="IR45" s="2"/>
      <c r="IS45" s="2"/>
      <c r="IT45" s="2"/>
      <c r="IU45" s="2"/>
      <c r="IV45" s="2"/>
      <c r="IW45" s="2"/>
      <c r="IX45" s="109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1"/>
      <c r="NJ45" s="2"/>
      <c r="NK45" s="2"/>
      <c r="NL45" s="2"/>
      <c r="NM45" s="2"/>
      <c r="NN45" s="2"/>
      <c r="NO45" s="2"/>
      <c r="NP45" s="2"/>
      <c r="NQ45" s="2"/>
      <c r="NR45" s="109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1"/>
      <c r="SD45" s="2"/>
      <c r="SE45" s="2"/>
      <c r="SF45" s="2"/>
      <c r="SG45" s="2"/>
      <c r="SH45" s="2"/>
      <c r="SI45" s="2"/>
      <c r="SJ45" s="2"/>
      <c r="SK45" s="14"/>
      <c r="SL45" s="2"/>
      <c r="SM45" s="120"/>
      <c r="SN45" s="121"/>
      <c r="SO45" s="121"/>
      <c r="SP45" s="121"/>
      <c r="SQ45" s="121"/>
      <c r="SR45" s="121"/>
      <c r="SS45" s="121"/>
      <c r="ST45" s="121"/>
      <c r="SU45" s="121"/>
      <c r="SV45" s="121"/>
      <c r="SW45" s="121"/>
      <c r="SX45" s="121"/>
      <c r="SY45" s="121"/>
      <c r="SZ45" s="121"/>
      <c r="TA45" s="122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1"/>
      <c r="DV46" s="2"/>
      <c r="DW46" s="2"/>
      <c r="DX46" s="2"/>
      <c r="DY46" s="2"/>
      <c r="DZ46" s="2"/>
      <c r="EA46" s="2"/>
      <c r="EB46" s="2"/>
      <c r="EC46" s="2"/>
      <c r="ED46" s="109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1"/>
      <c r="IP46" s="2"/>
      <c r="IQ46" s="2"/>
      <c r="IR46" s="2"/>
      <c r="IS46" s="2"/>
      <c r="IT46" s="2"/>
      <c r="IU46" s="2"/>
      <c r="IV46" s="2"/>
      <c r="IW46" s="2"/>
      <c r="IX46" s="109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1"/>
      <c r="NJ46" s="2"/>
      <c r="NK46" s="2"/>
      <c r="NL46" s="2"/>
      <c r="NM46" s="2"/>
      <c r="NN46" s="2"/>
      <c r="NO46" s="2"/>
      <c r="NP46" s="2"/>
      <c r="NQ46" s="2"/>
      <c r="NR46" s="109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1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1"/>
      <c r="DV47" s="2"/>
      <c r="DW47" s="2"/>
      <c r="DX47" s="2"/>
      <c r="DY47" s="2"/>
      <c r="DZ47" s="2"/>
      <c r="EA47" s="2"/>
      <c r="EB47" s="2"/>
      <c r="EC47" s="2"/>
      <c r="ED47" s="109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1"/>
      <c r="IP47" s="2"/>
      <c r="IQ47" s="2"/>
      <c r="IR47" s="2"/>
      <c r="IS47" s="2"/>
      <c r="IT47" s="2"/>
      <c r="IU47" s="2"/>
      <c r="IV47" s="2"/>
      <c r="IW47" s="2"/>
      <c r="IX47" s="109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1"/>
      <c r="NJ47" s="2"/>
      <c r="NK47" s="2"/>
      <c r="NL47" s="2"/>
      <c r="NM47" s="2"/>
      <c r="NN47" s="2"/>
      <c r="NO47" s="2"/>
      <c r="NP47" s="2"/>
      <c r="NQ47" s="2"/>
      <c r="NR47" s="109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1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09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1"/>
      <c r="DV48" s="2"/>
      <c r="DW48" s="2"/>
      <c r="DX48" s="2"/>
      <c r="DY48" s="2"/>
      <c r="DZ48" s="2"/>
      <c r="EA48" s="2"/>
      <c r="EB48" s="2"/>
      <c r="EC48" s="2"/>
      <c r="ED48" s="109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1"/>
      <c r="IP48" s="2"/>
      <c r="IQ48" s="2"/>
      <c r="IR48" s="2"/>
      <c r="IS48" s="2"/>
      <c r="IT48" s="2"/>
      <c r="IU48" s="2"/>
      <c r="IV48" s="2"/>
      <c r="IW48" s="2"/>
      <c r="IX48" s="109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1"/>
      <c r="NJ48" s="2"/>
      <c r="NK48" s="2"/>
      <c r="NL48" s="2"/>
      <c r="NM48" s="2"/>
      <c r="NN48" s="2"/>
      <c r="NO48" s="2"/>
      <c r="NP48" s="2"/>
      <c r="NQ48" s="2"/>
      <c r="NR48" s="109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1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1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1"/>
      <c r="DV49" s="2"/>
      <c r="DW49" s="2"/>
      <c r="DX49" s="2"/>
      <c r="DY49" s="2"/>
      <c r="DZ49" s="2"/>
      <c r="EA49" s="2"/>
      <c r="EB49" s="2"/>
      <c r="EC49" s="2"/>
      <c r="ED49" s="109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1"/>
      <c r="IP49" s="2"/>
      <c r="IQ49" s="2"/>
      <c r="IR49" s="2"/>
      <c r="IS49" s="2"/>
      <c r="IT49" s="2"/>
      <c r="IU49" s="2"/>
      <c r="IV49" s="2"/>
      <c r="IW49" s="2"/>
      <c r="IX49" s="109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1"/>
      <c r="NJ49" s="2"/>
      <c r="NK49" s="2"/>
      <c r="NL49" s="2"/>
      <c r="NM49" s="2"/>
      <c r="NN49" s="2"/>
      <c r="NO49" s="2"/>
      <c r="NP49" s="2"/>
      <c r="NQ49" s="2"/>
      <c r="NR49" s="109"/>
      <c r="NS49" s="110"/>
      <c r="NT49" s="110"/>
      <c r="NU49" s="110"/>
      <c r="NV49" s="110"/>
      <c r="NW49" s="110"/>
      <c r="NX49" s="110"/>
      <c r="NY49" s="110"/>
      <c r="NZ49" s="110"/>
      <c r="OA49" s="110"/>
      <c r="OB49" s="110"/>
      <c r="OC49" s="110"/>
      <c r="OD49" s="110"/>
      <c r="OE49" s="110"/>
      <c r="OF49" s="110"/>
      <c r="OG49" s="110"/>
      <c r="OH49" s="110"/>
      <c r="OI49" s="110"/>
      <c r="OJ49" s="110"/>
      <c r="OK49" s="110"/>
      <c r="OL49" s="110"/>
      <c r="OM49" s="110"/>
      <c r="ON49" s="110"/>
      <c r="OO49" s="110"/>
      <c r="OP49" s="110"/>
      <c r="OQ49" s="110"/>
      <c r="OR49" s="110"/>
      <c r="OS49" s="110"/>
      <c r="OT49" s="110"/>
      <c r="OU49" s="110"/>
      <c r="OV49" s="110"/>
      <c r="OW49" s="110"/>
      <c r="OX49" s="110"/>
      <c r="OY49" s="110"/>
      <c r="OZ49" s="110"/>
      <c r="PA49" s="110"/>
      <c r="PB49" s="110"/>
      <c r="PC49" s="110"/>
      <c r="PD49" s="110"/>
      <c r="PE49" s="110"/>
      <c r="PF49" s="110"/>
      <c r="PG49" s="110"/>
      <c r="PH49" s="110"/>
      <c r="PI49" s="110"/>
      <c r="PJ49" s="110"/>
      <c r="PK49" s="110"/>
      <c r="PL49" s="110"/>
      <c r="PM49" s="110"/>
      <c r="PN49" s="110"/>
      <c r="PO49" s="110"/>
      <c r="PP49" s="110"/>
      <c r="PQ49" s="110"/>
      <c r="PR49" s="110"/>
      <c r="PS49" s="110"/>
      <c r="PT49" s="110"/>
      <c r="PU49" s="110"/>
      <c r="PV49" s="110"/>
      <c r="PW49" s="110"/>
      <c r="PX49" s="110"/>
      <c r="PY49" s="110"/>
      <c r="PZ49" s="110"/>
      <c r="QA49" s="110"/>
      <c r="QB49" s="110"/>
      <c r="QC49" s="110"/>
      <c r="QD49" s="110"/>
      <c r="QE49" s="110"/>
      <c r="QF49" s="110"/>
      <c r="QG49" s="110"/>
      <c r="QH49" s="110"/>
      <c r="QI49" s="110"/>
      <c r="QJ49" s="110"/>
      <c r="QK49" s="110"/>
      <c r="QL49" s="110"/>
      <c r="QM49" s="110"/>
      <c r="QN49" s="110"/>
      <c r="QO49" s="110"/>
      <c r="QP49" s="110"/>
      <c r="QQ49" s="110"/>
      <c r="QR49" s="110"/>
      <c r="QS49" s="110"/>
      <c r="QT49" s="110"/>
      <c r="QU49" s="110"/>
      <c r="QV49" s="110"/>
      <c r="QW49" s="110"/>
      <c r="QX49" s="110"/>
      <c r="QY49" s="110"/>
      <c r="QZ49" s="110"/>
      <c r="RA49" s="110"/>
      <c r="RB49" s="110"/>
      <c r="RC49" s="110"/>
      <c r="RD49" s="110"/>
      <c r="RE49" s="110"/>
      <c r="RF49" s="110"/>
      <c r="RG49" s="110"/>
      <c r="RH49" s="110"/>
      <c r="RI49" s="110"/>
      <c r="RJ49" s="110"/>
      <c r="RK49" s="110"/>
      <c r="RL49" s="110"/>
      <c r="RM49" s="110"/>
      <c r="RN49" s="110"/>
      <c r="RO49" s="110"/>
      <c r="RP49" s="110"/>
      <c r="RQ49" s="110"/>
      <c r="RR49" s="110"/>
      <c r="RS49" s="110"/>
      <c r="RT49" s="110"/>
      <c r="RU49" s="110"/>
      <c r="RV49" s="110"/>
      <c r="RW49" s="110"/>
      <c r="RX49" s="110"/>
      <c r="RY49" s="110"/>
      <c r="RZ49" s="110"/>
      <c r="SA49" s="110"/>
      <c r="SB49" s="110"/>
      <c r="SC49" s="111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0"/>
      <c r="SO49" s="100"/>
      <c r="SP49" s="100"/>
      <c r="SQ49" s="100"/>
      <c r="SR49" s="100"/>
      <c r="SS49" s="100"/>
      <c r="ST49" s="100"/>
      <c r="SU49" s="100"/>
      <c r="SV49" s="100"/>
      <c r="SW49" s="100"/>
      <c r="SX49" s="100"/>
      <c r="SY49" s="100"/>
      <c r="SZ49" s="100"/>
      <c r="TA49" s="101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1"/>
      <c r="DV50" s="2"/>
      <c r="DW50" s="2"/>
      <c r="DX50" s="2"/>
      <c r="DY50" s="2"/>
      <c r="DZ50" s="2"/>
      <c r="EA50" s="2"/>
      <c r="EB50" s="2"/>
      <c r="EC50" s="2"/>
      <c r="ED50" s="109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1"/>
      <c r="IP50" s="2"/>
      <c r="IQ50" s="2"/>
      <c r="IR50" s="2"/>
      <c r="IS50" s="2"/>
      <c r="IT50" s="2"/>
      <c r="IU50" s="2"/>
      <c r="IV50" s="2"/>
      <c r="IW50" s="2"/>
      <c r="IX50" s="109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1"/>
      <c r="NJ50" s="2"/>
      <c r="NK50" s="2"/>
      <c r="NL50" s="2"/>
      <c r="NM50" s="2"/>
      <c r="NN50" s="2"/>
      <c r="NO50" s="2"/>
      <c r="NP50" s="2"/>
      <c r="NQ50" s="2"/>
      <c r="NR50" s="109"/>
      <c r="NS50" s="110"/>
      <c r="NT50" s="110"/>
      <c r="NU50" s="110"/>
      <c r="NV50" s="110"/>
      <c r="NW50" s="110"/>
      <c r="NX50" s="110"/>
      <c r="NY50" s="110"/>
      <c r="NZ50" s="110"/>
      <c r="OA50" s="110"/>
      <c r="OB50" s="110"/>
      <c r="OC50" s="110"/>
      <c r="OD50" s="110"/>
      <c r="OE50" s="110"/>
      <c r="OF50" s="110"/>
      <c r="OG50" s="110"/>
      <c r="OH50" s="110"/>
      <c r="OI50" s="110"/>
      <c r="OJ50" s="110"/>
      <c r="OK50" s="110"/>
      <c r="OL50" s="110"/>
      <c r="OM50" s="110"/>
      <c r="ON50" s="110"/>
      <c r="OO50" s="110"/>
      <c r="OP50" s="110"/>
      <c r="OQ50" s="110"/>
      <c r="OR50" s="110"/>
      <c r="OS50" s="110"/>
      <c r="OT50" s="110"/>
      <c r="OU50" s="110"/>
      <c r="OV50" s="110"/>
      <c r="OW50" s="110"/>
      <c r="OX50" s="110"/>
      <c r="OY50" s="110"/>
      <c r="OZ50" s="110"/>
      <c r="PA50" s="110"/>
      <c r="PB50" s="110"/>
      <c r="PC50" s="110"/>
      <c r="PD50" s="110"/>
      <c r="PE50" s="110"/>
      <c r="PF50" s="110"/>
      <c r="PG50" s="110"/>
      <c r="PH50" s="110"/>
      <c r="PI50" s="110"/>
      <c r="PJ50" s="110"/>
      <c r="PK50" s="110"/>
      <c r="PL50" s="110"/>
      <c r="PM50" s="110"/>
      <c r="PN50" s="110"/>
      <c r="PO50" s="110"/>
      <c r="PP50" s="110"/>
      <c r="PQ50" s="110"/>
      <c r="PR50" s="110"/>
      <c r="PS50" s="110"/>
      <c r="PT50" s="110"/>
      <c r="PU50" s="110"/>
      <c r="PV50" s="110"/>
      <c r="PW50" s="110"/>
      <c r="PX50" s="110"/>
      <c r="PY50" s="110"/>
      <c r="PZ50" s="110"/>
      <c r="QA50" s="110"/>
      <c r="QB50" s="110"/>
      <c r="QC50" s="110"/>
      <c r="QD50" s="110"/>
      <c r="QE50" s="110"/>
      <c r="QF50" s="110"/>
      <c r="QG50" s="110"/>
      <c r="QH50" s="110"/>
      <c r="QI50" s="110"/>
      <c r="QJ50" s="110"/>
      <c r="QK50" s="110"/>
      <c r="QL50" s="110"/>
      <c r="QM50" s="110"/>
      <c r="QN50" s="110"/>
      <c r="QO50" s="110"/>
      <c r="QP50" s="110"/>
      <c r="QQ50" s="110"/>
      <c r="QR50" s="110"/>
      <c r="QS50" s="110"/>
      <c r="QT50" s="110"/>
      <c r="QU50" s="110"/>
      <c r="QV50" s="110"/>
      <c r="QW50" s="110"/>
      <c r="QX50" s="110"/>
      <c r="QY50" s="110"/>
      <c r="QZ50" s="110"/>
      <c r="RA50" s="110"/>
      <c r="RB50" s="110"/>
      <c r="RC50" s="110"/>
      <c r="RD50" s="110"/>
      <c r="RE50" s="110"/>
      <c r="RF50" s="110"/>
      <c r="RG50" s="110"/>
      <c r="RH50" s="110"/>
      <c r="RI50" s="110"/>
      <c r="RJ50" s="110"/>
      <c r="RK50" s="110"/>
      <c r="RL50" s="110"/>
      <c r="RM50" s="110"/>
      <c r="RN50" s="110"/>
      <c r="RO50" s="110"/>
      <c r="RP50" s="110"/>
      <c r="RQ50" s="110"/>
      <c r="RR50" s="110"/>
      <c r="RS50" s="110"/>
      <c r="RT50" s="110"/>
      <c r="RU50" s="110"/>
      <c r="RV50" s="110"/>
      <c r="RW50" s="110"/>
      <c r="RX50" s="110"/>
      <c r="RY50" s="110"/>
      <c r="RZ50" s="110"/>
      <c r="SA50" s="110"/>
      <c r="SB50" s="110"/>
      <c r="SC50" s="111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0"/>
      <c r="SO50" s="100"/>
      <c r="SP50" s="100"/>
      <c r="SQ50" s="100"/>
      <c r="SR50" s="100"/>
      <c r="SS50" s="100"/>
      <c r="ST50" s="100"/>
      <c r="SU50" s="100"/>
      <c r="SV50" s="100"/>
      <c r="SW50" s="100"/>
      <c r="SX50" s="100"/>
      <c r="SY50" s="100"/>
      <c r="SZ50" s="100"/>
      <c r="TA50" s="101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1"/>
      <c r="DV51" s="2"/>
      <c r="DW51" s="2"/>
      <c r="DX51" s="2"/>
      <c r="DY51" s="2"/>
      <c r="DZ51" s="2"/>
      <c r="EA51" s="2"/>
      <c r="EB51" s="2"/>
      <c r="EC51" s="2"/>
      <c r="ED51" s="109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1"/>
      <c r="IP51" s="2"/>
      <c r="IQ51" s="2"/>
      <c r="IR51" s="2"/>
      <c r="IS51" s="2"/>
      <c r="IT51" s="2"/>
      <c r="IU51" s="2"/>
      <c r="IV51" s="2"/>
      <c r="IW51" s="2"/>
      <c r="IX51" s="109"/>
      <c r="IY51" s="110"/>
      <c r="IZ51" s="110"/>
      <c r="JA51" s="110"/>
      <c r="JB51" s="110"/>
      <c r="JC51" s="110"/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/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/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/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/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110"/>
      <c r="MU51" s="110"/>
      <c r="MV51" s="110"/>
      <c r="MW51" s="110"/>
      <c r="MX51" s="110"/>
      <c r="MY51" s="110"/>
      <c r="MZ51" s="110"/>
      <c r="NA51" s="110"/>
      <c r="NB51" s="110"/>
      <c r="NC51" s="110"/>
      <c r="ND51" s="110"/>
      <c r="NE51" s="110"/>
      <c r="NF51" s="110"/>
      <c r="NG51" s="110"/>
      <c r="NH51" s="110"/>
      <c r="NI51" s="111"/>
      <c r="NJ51" s="2"/>
      <c r="NK51" s="2"/>
      <c r="NL51" s="2"/>
      <c r="NM51" s="2"/>
      <c r="NN51" s="2"/>
      <c r="NO51" s="2"/>
      <c r="NP51" s="2"/>
      <c r="NQ51" s="2"/>
      <c r="NR51" s="109"/>
      <c r="NS51" s="110"/>
      <c r="NT51" s="110"/>
      <c r="NU51" s="110"/>
      <c r="NV51" s="110"/>
      <c r="NW51" s="110"/>
      <c r="NX51" s="110"/>
      <c r="NY51" s="110"/>
      <c r="NZ51" s="110"/>
      <c r="OA51" s="110"/>
      <c r="OB51" s="110"/>
      <c r="OC51" s="110"/>
      <c r="OD51" s="110"/>
      <c r="OE51" s="110"/>
      <c r="OF51" s="110"/>
      <c r="OG51" s="110"/>
      <c r="OH51" s="110"/>
      <c r="OI51" s="110"/>
      <c r="OJ51" s="110"/>
      <c r="OK51" s="110"/>
      <c r="OL51" s="110"/>
      <c r="OM51" s="110"/>
      <c r="ON51" s="110"/>
      <c r="OO51" s="110"/>
      <c r="OP51" s="110"/>
      <c r="OQ51" s="110"/>
      <c r="OR51" s="110"/>
      <c r="OS51" s="110"/>
      <c r="OT51" s="110"/>
      <c r="OU51" s="110"/>
      <c r="OV51" s="110"/>
      <c r="OW51" s="110"/>
      <c r="OX51" s="110"/>
      <c r="OY51" s="110"/>
      <c r="OZ51" s="110"/>
      <c r="PA51" s="110"/>
      <c r="PB51" s="110"/>
      <c r="PC51" s="110"/>
      <c r="PD51" s="110"/>
      <c r="PE51" s="110"/>
      <c r="PF51" s="110"/>
      <c r="PG51" s="110"/>
      <c r="PH51" s="110"/>
      <c r="PI51" s="110"/>
      <c r="PJ51" s="110"/>
      <c r="PK51" s="110"/>
      <c r="PL51" s="110"/>
      <c r="PM51" s="110"/>
      <c r="PN51" s="110"/>
      <c r="PO51" s="110"/>
      <c r="PP51" s="110"/>
      <c r="PQ51" s="110"/>
      <c r="PR51" s="110"/>
      <c r="PS51" s="110"/>
      <c r="PT51" s="110"/>
      <c r="PU51" s="110"/>
      <c r="PV51" s="110"/>
      <c r="PW51" s="110"/>
      <c r="PX51" s="110"/>
      <c r="PY51" s="110"/>
      <c r="PZ51" s="110"/>
      <c r="QA51" s="110"/>
      <c r="QB51" s="110"/>
      <c r="QC51" s="110"/>
      <c r="QD51" s="110"/>
      <c r="QE51" s="110"/>
      <c r="QF51" s="110"/>
      <c r="QG51" s="110"/>
      <c r="QH51" s="110"/>
      <c r="QI51" s="110"/>
      <c r="QJ51" s="110"/>
      <c r="QK51" s="110"/>
      <c r="QL51" s="110"/>
      <c r="QM51" s="110"/>
      <c r="QN51" s="110"/>
      <c r="QO51" s="110"/>
      <c r="QP51" s="110"/>
      <c r="QQ51" s="110"/>
      <c r="QR51" s="110"/>
      <c r="QS51" s="110"/>
      <c r="QT51" s="110"/>
      <c r="QU51" s="110"/>
      <c r="QV51" s="110"/>
      <c r="QW51" s="110"/>
      <c r="QX51" s="110"/>
      <c r="QY51" s="110"/>
      <c r="QZ51" s="110"/>
      <c r="RA51" s="110"/>
      <c r="RB51" s="110"/>
      <c r="RC51" s="110"/>
      <c r="RD51" s="110"/>
      <c r="RE51" s="110"/>
      <c r="RF51" s="110"/>
      <c r="RG51" s="110"/>
      <c r="RH51" s="110"/>
      <c r="RI51" s="110"/>
      <c r="RJ51" s="110"/>
      <c r="RK51" s="110"/>
      <c r="RL51" s="110"/>
      <c r="RM51" s="110"/>
      <c r="RN51" s="110"/>
      <c r="RO51" s="110"/>
      <c r="RP51" s="110"/>
      <c r="RQ51" s="110"/>
      <c r="RR51" s="110"/>
      <c r="RS51" s="110"/>
      <c r="RT51" s="110"/>
      <c r="RU51" s="110"/>
      <c r="RV51" s="110"/>
      <c r="RW51" s="110"/>
      <c r="RX51" s="110"/>
      <c r="RY51" s="110"/>
      <c r="RZ51" s="110"/>
      <c r="SA51" s="110"/>
      <c r="SB51" s="110"/>
      <c r="SC51" s="111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0"/>
      <c r="SO51" s="100"/>
      <c r="SP51" s="100"/>
      <c r="SQ51" s="100"/>
      <c r="SR51" s="100"/>
      <c r="SS51" s="100"/>
      <c r="ST51" s="100"/>
      <c r="SU51" s="100"/>
      <c r="SV51" s="100"/>
      <c r="SW51" s="100"/>
      <c r="SX51" s="100"/>
      <c r="SY51" s="100"/>
      <c r="SZ51" s="100"/>
      <c r="TA51" s="101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12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4"/>
      <c r="DV52" s="2"/>
      <c r="DW52" s="2"/>
      <c r="DX52" s="2"/>
      <c r="DY52" s="2"/>
      <c r="DZ52" s="2"/>
      <c r="EA52" s="2"/>
      <c r="EB52" s="2"/>
      <c r="EC52" s="2"/>
      <c r="ED52" s="112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4"/>
      <c r="IP52" s="2"/>
      <c r="IQ52" s="2"/>
      <c r="IR52" s="2"/>
      <c r="IS52" s="2"/>
      <c r="IT52" s="2"/>
      <c r="IU52" s="2"/>
      <c r="IV52" s="2"/>
      <c r="IW52" s="2"/>
      <c r="IX52" s="112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4"/>
      <c r="NJ52" s="2"/>
      <c r="NK52" s="2"/>
      <c r="NL52" s="2"/>
      <c r="NM52" s="2"/>
      <c r="NN52" s="2"/>
      <c r="NO52" s="2"/>
      <c r="NP52" s="2"/>
      <c r="NQ52" s="2"/>
      <c r="NR52" s="112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4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0"/>
      <c r="SO52" s="100"/>
      <c r="SP52" s="100"/>
      <c r="SQ52" s="100"/>
      <c r="SR52" s="100"/>
      <c r="SS52" s="100"/>
      <c r="ST52" s="100"/>
      <c r="SU52" s="100"/>
      <c r="SV52" s="100"/>
      <c r="SW52" s="100"/>
      <c r="SX52" s="100"/>
      <c r="SY52" s="100"/>
      <c r="SZ52" s="100"/>
      <c r="TA52" s="101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0"/>
      <c r="SO53" s="100"/>
      <c r="SP53" s="100"/>
      <c r="SQ53" s="100"/>
      <c r="SR53" s="100"/>
      <c r="SS53" s="100"/>
      <c r="ST53" s="100"/>
      <c r="SU53" s="100"/>
      <c r="SV53" s="100"/>
      <c r="SW53" s="100"/>
      <c r="SX53" s="100"/>
      <c r="SY53" s="100"/>
      <c r="SZ53" s="100"/>
      <c r="TA53" s="101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0"/>
      <c r="SO54" s="100"/>
      <c r="SP54" s="100"/>
      <c r="SQ54" s="100"/>
      <c r="SR54" s="100"/>
      <c r="SS54" s="100"/>
      <c r="ST54" s="100"/>
      <c r="SU54" s="100"/>
      <c r="SV54" s="100"/>
      <c r="SW54" s="100"/>
      <c r="SX54" s="100"/>
      <c r="SY54" s="100"/>
      <c r="SZ54" s="100"/>
      <c r="TA54" s="101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165.03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169.21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176.9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180.09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197.34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18.89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18.260000000000002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17.57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17.16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15.82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2.8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1.73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1.1299999999999999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1.47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1.33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100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100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100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100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100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0"/>
      <c r="SO55" s="100"/>
      <c r="SP55" s="100"/>
      <c r="SQ55" s="100"/>
      <c r="SR55" s="100"/>
      <c r="SS55" s="100"/>
      <c r="ST55" s="100"/>
      <c r="SU55" s="100"/>
      <c r="SV55" s="100"/>
      <c r="SW55" s="100"/>
      <c r="SX55" s="100"/>
      <c r="SY55" s="100"/>
      <c r="SZ55" s="100"/>
      <c r="TA55" s="101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0"/>
      <c r="SO56" s="100"/>
      <c r="SP56" s="100"/>
      <c r="SQ56" s="100"/>
      <c r="SR56" s="100"/>
      <c r="SS56" s="100"/>
      <c r="ST56" s="100"/>
      <c r="SU56" s="100"/>
      <c r="SV56" s="100"/>
      <c r="SW56" s="100"/>
      <c r="SX56" s="100"/>
      <c r="SY56" s="100"/>
      <c r="SZ56" s="100"/>
      <c r="TA56" s="101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0"/>
      <c r="SO57" s="100"/>
      <c r="SP57" s="100"/>
      <c r="SQ57" s="100"/>
      <c r="SR57" s="100"/>
      <c r="SS57" s="100"/>
      <c r="ST57" s="100"/>
      <c r="SU57" s="100"/>
      <c r="SV57" s="100"/>
      <c r="SW57" s="100"/>
      <c r="SX57" s="100"/>
      <c r="SY57" s="100"/>
      <c r="SZ57" s="100"/>
      <c r="TA57" s="101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0"/>
      <c r="SO58" s="100"/>
      <c r="SP58" s="100"/>
      <c r="SQ58" s="100"/>
      <c r="SR58" s="100"/>
      <c r="SS58" s="100"/>
      <c r="ST58" s="100"/>
      <c r="SU58" s="100"/>
      <c r="SV58" s="100"/>
      <c r="SW58" s="100"/>
      <c r="SX58" s="100"/>
      <c r="SY58" s="100"/>
      <c r="SZ58" s="100"/>
      <c r="TA58" s="101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0"/>
      <c r="SO59" s="100"/>
      <c r="SP59" s="100"/>
      <c r="SQ59" s="100"/>
      <c r="SR59" s="100"/>
      <c r="SS59" s="100"/>
      <c r="ST59" s="100"/>
      <c r="SU59" s="100"/>
      <c r="SV59" s="100"/>
      <c r="SW59" s="100"/>
      <c r="SX59" s="100"/>
      <c r="SY59" s="100"/>
      <c r="SZ59" s="100"/>
      <c r="TA59" s="101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0"/>
      <c r="SO60" s="100"/>
      <c r="SP60" s="100"/>
      <c r="SQ60" s="100"/>
      <c r="SR60" s="100"/>
      <c r="SS60" s="100"/>
      <c r="ST60" s="100"/>
      <c r="SU60" s="100"/>
      <c r="SV60" s="100"/>
      <c r="SW60" s="100"/>
      <c r="SX60" s="100"/>
      <c r="SY60" s="100"/>
      <c r="SZ60" s="100"/>
      <c r="TA60" s="101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0"/>
      <c r="SO61" s="100"/>
      <c r="SP61" s="100"/>
      <c r="SQ61" s="100"/>
      <c r="SR61" s="100"/>
      <c r="SS61" s="100"/>
      <c r="ST61" s="100"/>
      <c r="SU61" s="100"/>
      <c r="SV61" s="100"/>
      <c r="SW61" s="100"/>
      <c r="SX61" s="100"/>
      <c r="SY61" s="100"/>
      <c r="SZ61" s="100"/>
      <c r="TA61" s="101"/>
    </row>
    <row r="62" spans="1:521" ht="13.5" customHeight="1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02"/>
      <c r="SN62" s="100"/>
      <c r="SO62" s="100"/>
      <c r="SP62" s="100"/>
      <c r="SQ62" s="100"/>
      <c r="SR62" s="100"/>
      <c r="SS62" s="100"/>
      <c r="ST62" s="100"/>
      <c r="SU62" s="100"/>
      <c r="SV62" s="100"/>
      <c r="SW62" s="100"/>
      <c r="SX62" s="100"/>
      <c r="SY62" s="100"/>
      <c r="SZ62" s="100"/>
      <c r="TA62" s="101"/>
    </row>
    <row r="63" spans="1:521" ht="13.5" customHeight="1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02"/>
      <c r="SN63" s="100"/>
      <c r="SO63" s="100"/>
      <c r="SP63" s="100"/>
      <c r="SQ63" s="100"/>
      <c r="SR63" s="100"/>
      <c r="SS63" s="100"/>
      <c r="ST63" s="100"/>
      <c r="SU63" s="100"/>
      <c r="SV63" s="100"/>
      <c r="SW63" s="100"/>
      <c r="SX63" s="100"/>
      <c r="SY63" s="100"/>
      <c r="SZ63" s="100"/>
      <c r="TA63" s="101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0"/>
      <c r="SO64" s="100"/>
      <c r="SP64" s="100"/>
      <c r="SQ64" s="100"/>
      <c r="SR64" s="100"/>
      <c r="SS64" s="100"/>
      <c r="ST64" s="100"/>
      <c r="SU64" s="100"/>
      <c r="SV64" s="100"/>
      <c r="SW64" s="100"/>
      <c r="SX64" s="100"/>
      <c r="SY64" s="100"/>
      <c r="SZ64" s="100"/>
      <c r="TA64" s="101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03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5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55.61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57.33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59.05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60.77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61.88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55.32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55.08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56.95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3.28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4.66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0.09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0.14000000000000001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37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53" t="str">
        <f>データ!AD6</f>
        <v>【112.60】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【29.72】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【473.00】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【233.74】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【106.87】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【20.26】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sKy6BOsZ+24AvjqeDSvwOA8IaBihc7BqSnDqDFqlkZ3jZuascswp40QIN41EpA6mA7KhKABMMVYujGU2zlIN/w==" saltValue="XhpR1on4KS2OsF3w+jIcM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38</v>
      </c>
    </row>
    <row r="2" spans="1:140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58" t="s">
        <v>47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2" t="s">
        <v>48</v>
      </c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 t="s">
        <v>26</v>
      </c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</row>
    <row r="4" spans="1:140">
      <c r="A4" s="28" t="s">
        <v>49</v>
      </c>
      <c r="B4" s="30"/>
      <c r="C4" s="30"/>
      <c r="D4" s="30"/>
      <c r="E4" s="30"/>
      <c r="F4" s="30"/>
      <c r="G4" s="30"/>
      <c r="H4" s="160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57" t="s">
        <v>50</v>
      </c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 t="s">
        <v>51</v>
      </c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 t="s">
        <v>52</v>
      </c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 t="s">
        <v>53</v>
      </c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 t="s">
        <v>54</v>
      </c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 t="s">
        <v>55</v>
      </c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 t="s">
        <v>56</v>
      </c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 t="s">
        <v>57</v>
      </c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 t="s">
        <v>58</v>
      </c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 t="s">
        <v>59</v>
      </c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 t="s">
        <v>60</v>
      </c>
      <c r="EA4" s="157"/>
      <c r="EB4" s="157"/>
      <c r="EC4" s="157"/>
      <c r="ED4" s="157"/>
      <c r="EE4" s="157"/>
      <c r="EF4" s="157"/>
      <c r="EG4" s="157"/>
      <c r="EH4" s="157"/>
      <c r="EI4" s="157"/>
      <c r="EJ4" s="157"/>
    </row>
    <row r="5" spans="1:140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157.65</v>
      </c>
      <c r="U6" s="35">
        <f>U7</f>
        <v>161.22</v>
      </c>
      <c r="V6" s="35">
        <f>V7</f>
        <v>168.15</v>
      </c>
      <c r="W6" s="35">
        <f>W7</f>
        <v>170.39</v>
      </c>
      <c r="X6" s="35">
        <f t="shared" si="3"/>
        <v>205.34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114.78</v>
      </c>
      <c r="AQ6" s="35">
        <f>AQ7</f>
        <v>105.55</v>
      </c>
      <c r="AR6" s="35">
        <f>AR7</f>
        <v>98.99</v>
      </c>
      <c r="AS6" s="35">
        <f>AS7</f>
        <v>91.6</v>
      </c>
      <c r="AT6" s="35">
        <f t="shared" si="3"/>
        <v>86.09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731.08</v>
      </c>
      <c r="BB6" s="35">
        <f>BB7</f>
        <v>654.24</v>
      </c>
      <c r="BC6" s="35">
        <f>BC7</f>
        <v>567.71</v>
      </c>
      <c r="BD6" s="35">
        <f>BD7</f>
        <v>485.58</v>
      </c>
      <c r="BE6" s="35">
        <f t="shared" si="3"/>
        <v>394.17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165.03</v>
      </c>
      <c r="BM6" s="35">
        <f>BM7</f>
        <v>169.21</v>
      </c>
      <c r="BN6" s="35">
        <f>BN7</f>
        <v>176.9</v>
      </c>
      <c r="BO6" s="35">
        <f>BO7</f>
        <v>180.09</v>
      </c>
      <c r="BP6" s="35">
        <f t="shared" si="3"/>
        <v>197.34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18.89</v>
      </c>
      <c r="BX6" s="35">
        <f>BX7</f>
        <v>18.260000000000002</v>
      </c>
      <c r="BY6" s="35">
        <f>BY7</f>
        <v>17.57</v>
      </c>
      <c r="BZ6" s="35">
        <f>BZ7</f>
        <v>17.16</v>
      </c>
      <c r="CA6" s="35">
        <f t="shared" si="3"/>
        <v>15.82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2.8</v>
      </c>
      <c r="CI6" s="35">
        <f>CI7</f>
        <v>1.73</v>
      </c>
      <c r="CJ6" s="35">
        <f>CJ7</f>
        <v>1.1299999999999999</v>
      </c>
      <c r="CK6" s="35">
        <f>CK7</f>
        <v>1.47</v>
      </c>
      <c r="CL6" s="35">
        <f t="shared" si="5"/>
        <v>1.33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100</v>
      </c>
      <c r="CT6" s="35">
        <f>CT7</f>
        <v>100</v>
      </c>
      <c r="CU6" s="35">
        <f>CU7</f>
        <v>100</v>
      </c>
      <c r="CV6" s="35">
        <f>CV7</f>
        <v>100</v>
      </c>
      <c r="CW6" s="35">
        <f t="shared" si="6"/>
        <v>100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55.61</v>
      </c>
      <c r="DE6" s="35">
        <f>DE7</f>
        <v>57.33</v>
      </c>
      <c r="DF6" s="35">
        <f>DF7</f>
        <v>59.05</v>
      </c>
      <c r="DG6" s="35">
        <f>DG7</f>
        <v>60.77</v>
      </c>
      <c r="DH6" s="35">
        <f t="shared" si="7"/>
        <v>61.88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1500</v>
      </c>
      <c r="L7" s="37" t="s">
        <v>96</v>
      </c>
      <c r="M7" s="38">
        <v>1</v>
      </c>
      <c r="N7" s="38">
        <v>20</v>
      </c>
      <c r="O7" s="39" t="s">
        <v>97</v>
      </c>
      <c r="P7" s="39">
        <v>66.400000000000006</v>
      </c>
      <c r="Q7" s="38">
        <v>1</v>
      </c>
      <c r="R7" s="38">
        <v>1500</v>
      </c>
      <c r="S7" s="37" t="s">
        <v>98</v>
      </c>
      <c r="T7" s="40">
        <v>157.65</v>
      </c>
      <c r="U7" s="40">
        <v>161.22</v>
      </c>
      <c r="V7" s="40">
        <v>168.15</v>
      </c>
      <c r="W7" s="40">
        <v>170.39</v>
      </c>
      <c r="X7" s="40">
        <v>205.34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114.78</v>
      </c>
      <c r="AQ7" s="40">
        <v>105.55</v>
      </c>
      <c r="AR7" s="40">
        <v>98.99</v>
      </c>
      <c r="AS7" s="40">
        <v>91.6</v>
      </c>
      <c r="AT7" s="40">
        <v>86.09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731.08</v>
      </c>
      <c r="BB7" s="40">
        <v>654.24</v>
      </c>
      <c r="BC7" s="40">
        <v>567.71</v>
      </c>
      <c r="BD7" s="40">
        <v>485.58</v>
      </c>
      <c r="BE7" s="40">
        <v>394.17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165.03</v>
      </c>
      <c r="BM7" s="40">
        <v>169.21</v>
      </c>
      <c r="BN7" s="40">
        <v>176.9</v>
      </c>
      <c r="BO7" s="40">
        <v>180.09</v>
      </c>
      <c r="BP7" s="40">
        <v>197.34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18.89</v>
      </c>
      <c r="BX7" s="40">
        <v>18.260000000000002</v>
      </c>
      <c r="BY7" s="40">
        <v>17.57</v>
      </c>
      <c r="BZ7" s="40">
        <v>17.16</v>
      </c>
      <c r="CA7" s="40">
        <v>15.82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2.8</v>
      </c>
      <c r="CI7" s="40">
        <v>1.73</v>
      </c>
      <c r="CJ7" s="40">
        <v>1.1299999999999999</v>
      </c>
      <c r="CK7" s="40">
        <v>1.47</v>
      </c>
      <c r="CL7" s="40">
        <v>1.33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100</v>
      </c>
      <c r="CT7" s="40">
        <v>100</v>
      </c>
      <c r="CU7" s="40">
        <v>100</v>
      </c>
      <c r="CV7" s="40">
        <v>100</v>
      </c>
      <c r="CW7" s="40">
        <v>100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55.61</v>
      </c>
      <c r="DE7" s="40">
        <v>57.33</v>
      </c>
      <c r="DF7" s="40">
        <v>59.05</v>
      </c>
      <c r="DG7" s="40">
        <v>60.77</v>
      </c>
      <c r="DH7" s="40">
        <v>61.88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41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>
      <c r="T11" s="47" t="s">
        <v>23</v>
      </c>
      <c r="U11" s="48">
        <f>IF(T6="-",NA(),T6)</f>
        <v>157.65</v>
      </c>
      <c r="V11" s="48">
        <f>IF(U6="-",NA(),U6)</f>
        <v>161.22</v>
      </c>
      <c r="W11" s="48">
        <f>IF(V6="-",NA(),V6)</f>
        <v>168.15</v>
      </c>
      <c r="X11" s="48">
        <f>IF(W6="-",NA(),W6)</f>
        <v>170.39</v>
      </c>
      <c r="Y11" s="48">
        <f>IF(X6="-",NA(),X6)</f>
        <v>205.34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114.78</v>
      </c>
      <c r="AR11" s="48">
        <f>IF(AQ6="-",NA(),AQ6)</f>
        <v>105.55</v>
      </c>
      <c r="AS11" s="48">
        <f>IF(AR6="-",NA(),AR6)</f>
        <v>98.99</v>
      </c>
      <c r="AT11" s="48">
        <f>IF(AS6="-",NA(),AS6)</f>
        <v>91.6</v>
      </c>
      <c r="AU11" s="48">
        <f>IF(AT6="-",NA(),AT6)</f>
        <v>86.09</v>
      </c>
      <c r="BA11" s="47" t="s">
        <v>23</v>
      </c>
      <c r="BB11" s="48">
        <f>IF(BA6="-",NA(),BA6)</f>
        <v>731.08</v>
      </c>
      <c r="BC11" s="48">
        <f>IF(BB6="-",NA(),BB6)</f>
        <v>654.24</v>
      </c>
      <c r="BD11" s="48">
        <f>IF(BC6="-",NA(),BC6)</f>
        <v>567.71</v>
      </c>
      <c r="BE11" s="48">
        <f>IF(BD6="-",NA(),BD6)</f>
        <v>485.58</v>
      </c>
      <c r="BF11" s="48">
        <f>IF(BE6="-",NA(),BE6)</f>
        <v>394.17</v>
      </c>
      <c r="BL11" s="47" t="s">
        <v>23</v>
      </c>
      <c r="BM11" s="48">
        <f>IF(BL6="-",NA(),BL6)</f>
        <v>165.03</v>
      </c>
      <c r="BN11" s="48">
        <f>IF(BM6="-",NA(),BM6)</f>
        <v>169.21</v>
      </c>
      <c r="BO11" s="48">
        <f>IF(BN6="-",NA(),BN6)</f>
        <v>176.9</v>
      </c>
      <c r="BP11" s="48">
        <f>IF(BO6="-",NA(),BO6)</f>
        <v>180.09</v>
      </c>
      <c r="BQ11" s="48">
        <f>IF(BP6="-",NA(),BP6)</f>
        <v>197.34</v>
      </c>
      <c r="BW11" s="47" t="s">
        <v>23</v>
      </c>
      <c r="BX11" s="48">
        <f>IF(BW6="-",NA(),BW6)</f>
        <v>18.89</v>
      </c>
      <c r="BY11" s="48">
        <f>IF(BX6="-",NA(),BX6)</f>
        <v>18.260000000000002</v>
      </c>
      <c r="BZ11" s="48">
        <f>IF(BY6="-",NA(),BY6)</f>
        <v>17.57</v>
      </c>
      <c r="CA11" s="48">
        <f>IF(BZ6="-",NA(),BZ6)</f>
        <v>17.16</v>
      </c>
      <c r="CB11" s="48">
        <f>IF(CA6="-",NA(),CA6)</f>
        <v>15.82</v>
      </c>
      <c r="CH11" s="47" t="s">
        <v>23</v>
      </c>
      <c r="CI11" s="48">
        <f>IF(CH6="-",NA(),CH6)</f>
        <v>2.8</v>
      </c>
      <c r="CJ11" s="48">
        <f>IF(CI6="-",NA(),CI6)</f>
        <v>1.73</v>
      </c>
      <c r="CK11" s="48">
        <f>IF(CJ6="-",NA(),CJ6)</f>
        <v>1.1299999999999999</v>
      </c>
      <c r="CL11" s="48">
        <f>IF(CK6="-",NA(),CK6)</f>
        <v>1.47</v>
      </c>
      <c r="CM11" s="48">
        <f>IF(CL6="-",NA(),CL6)</f>
        <v>1.33</v>
      </c>
      <c r="CS11" s="47" t="s">
        <v>23</v>
      </c>
      <c r="CT11" s="48">
        <f>IF(CS6="-",NA(),CS6)</f>
        <v>100</v>
      </c>
      <c r="CU11" s="48">
        <f>IF(CT6="-",NA(),CT6)</f>
        <v>100</v>
      </c>
      <c r="CV11" s="48">
        <f>IF(CU6="-",NA(),CU6)</f>
        <v>100</v>
      </c>
      <c r="CW11" s="48">
        <f>IF(CV6="-",NA(),CV6)</f>
        <v>100</v>
      </c>
      <c r="CX11" s="48">
        <f>IF(CW6="-",NA(),CW6)</f>
        <v>100</v>
      </c>
      <c r="DD11" s="47" t="s">
        <v>23</v>
      </c>
      <c r="DE11" s="48">
        <f>IF(DD6="-",NA(),DD6)</f>
        <v>55.61</v>
      </c>
      <c r="DF11" s="48">
        <f>IF(DE6="-",NA(),DE6)</f>
        <v>57.33</v>
      </c>
      <c r="DG11" s="48">
        <f>IF(DF6="-",NA(),DF6)</f>
        <v>59.05</v>
      </c>
      <c r="DH11" s="48">
        <f>IF(DG6="-",NA(),DG6)</f>
        <v>60.77</v>
      </c>
      <c r="DI11" s="48">
        <f>IF(DH6="-",NA(),DH6)</f>
        <v>61.88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cp:lastPrinted>2024-01-23T08:27:52Z</cp:lastPrinted>
  <dcterms:created xsi:type="dcterms:W3CDTF">2023-12-05T01:33:03Z</dcterms:created>
  <dcterms:modified xsi:type="dcterms:W3CDTF">2024-02-22T01:27:03Z</dcterms:modified>
  <cp:category/>
</cp:coreProperties>
</file>