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9 豊後高田市○\"/>
    </mc:Choice>
  </mc:AlternateContent>
  <workbookProtection workbookAlgorithmName="SHA-512" workbookHashValue="796AocGe/lQq6IlJTbky4c1cCkNyC5wytUVDY6K23pj35q3L+QhhkIqYYx0MUa+xMLnCk+HypM2outLofxFw8g==" workbookSaltValue="cNrOT3GhnGd94jHibqJL6A==" workbookSpinCount="100000" lockStructure="1"/>
  <bookViews>
    <workbookView xWindow="0" yWindow="0" windowWidth="28770" windowHeight="126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W10" i="4"/>
  <c r="P10" i="4"/>
  <c r="BB8" i="4"/>
  <c r="AT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<sst xmlns="http://schemas.openxmlformats.org/spreadsheetml/2006/main" count="275" uniqueCount="116">
  <si>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</si>
  <si>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</si>
  <si>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</si>
  <si>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</si>
  <si>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</si>
  <si>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</si>
  <si>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</si>
  <si>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</si>
  <si>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</si>
  <si>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</si>
  <si>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</si>
  <si>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</si>
  <si>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</si>
  <si>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</si>
  <si>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</si>
  <si>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</si>
  <si>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</si>
  <si>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</si>
  <si>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</si>
  <si>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</si>
  <si>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</si>
  <si>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</si>
  <si>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</si>
  <si>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</si>
  <si>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</si>
  <si>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</si>
  <si>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</si>
  <si>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</si>
  <si>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</si>
  <si>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</si>
  <si>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</si>
  <si>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</si>
  <si>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</si>
  <si>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</si>
  <si>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</si>
  <si>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</si>
  <si>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</si>
  <si>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</si>
  <si>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</si>
  <si>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</si>
  <si>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</si>
  <si>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</si>
  <si>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</si>
  <si>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</si>
  <si>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</si>
  <si>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</si>
  <si>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</si>
  <si>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</si>
  <si>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</si>
  <si>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</si>
  <si>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</si>
  <si>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</si>
  <si>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</si>
  <si>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</si>
  <si>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</si>
  <si>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</si>
  <si>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</si>
  <si>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</si>
  <si>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</si>
  <si>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</si>
  <si>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</si>
  <si>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</si>
  <si>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</si>
  <si>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</si>
  <si>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</si>
  <si>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</si>
  <si>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</si>
  <si>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</si>
  <si>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</si>
  <si>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</si>
  <si>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</si>
  <si>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</si>
  <si>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</si>
  <si>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</si>
  <si>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</si>
  <si>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</si>
  <si>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</si>
  <si>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</si>
  <si>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</si>
  <si>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</si>
  <si>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</si>
  <si>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</si>
  <si>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</si>
  <si>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</si>
  <si>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</si>
  <si>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</si>
  <si>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</si>
  <si>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</si>
  <si>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</si>
  <si>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</si>
  <si>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</si>
  <si>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</si>
  <si>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</si>
  <si>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</si>
  <si>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</si>
  <si>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</si>
  <si>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</si>
  <si>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</si>
  <si>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</si>
  <si>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</si>
  <si>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</si>
  <si>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</si>
  <si>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</si>
  <si>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</si>
  <si>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</si>
  <si>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</si>
  <si>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</si>
  <si>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</si>
  <si>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</si>
  <si>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</si>
  <si>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</si>
  <si>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</si>
  <si>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</si>
  <si>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事業の開始時期が平成８年で、現在のところ更新が必要となる資産はありませんが、耐用年数を考慮し、今後の更新計画を策定する必要があります。
②管路老朽化率、③管渠改善率：
　事業の開始時期が平成８年で、現在のところ更新が必要となる管渠はありませんが、耐用年数（50年）を考慮し、今後の更新計画を策定する必要があります。</t>
    <rPh sb="15" eb="17">
      <t>ジギョウ</t>
    </rPh>
    <rPh sb="43" eb="45">
      <t>シサン</t>
    </rPh>
    <phoneticPr fontId="4"/>
  </si>
  <si>
    <t>　事業の開始時において、全体計画人口を240人としましたが、過疎化によって処理区域内の人口が大幅に減少したため、過大な設備投資となっています。少しでも収入を確保するため、令和２年度から使用料の引き上げを行い、他の下水道事業と料金体系を統一しました。
　今後、施設の老朽化に伴う維持管理費の増加や施設更新時期等を迎えるにあたって、個別合併処理浄化槽への切替等、地域の実情に合わせた汚水処理方法を検討する必要があります。</t>
    <rPh sb="71" eb="72">
      <t>スコ</t>
    </rPh>
    <rPh sb="75" eb="77">
      <t>シュウニュウ</t>
    </rPh>
    <rPh sb="78" eb="80">
      <t>カクホ</t>
    </rPh>
    <rPh sb="85" eb="87">
      <t>レイワ</t>
    </rPh>
    <rPh sb="88" eb="90">
      <t>ネンド</t>
    </rPh>
    <rPh sb="92" eb="95">
      <t>シヨウリョウ</t>
    </rPh>
    <rPh sb="96" eb="97">
      <t>ヒ</t>
    </rPh>
    <rPh sb="98" eb="99">
      <t>ア</t>
    </rPh>
    <rPh sb="101" eb="102">
      <t>オコナ</t>
    </rPh>
    <rPh sb="104" eb="105">
      <t>タ</t>
    </rPh>
    <rPh sb="106" eb="109">
      <t>ゲスイドウ</t>
    </rPh>
    <rPh sb="109" eb="111">
      <t>ジギョウ</t>
    </rPh>
    <rPh sb="112" eb="114">
      <t>リョウキン</t>
    </rPh>
    <rPh sb="114" eb="116">
      <t>タイケイ</t>
    </rPh>
    <rPh sb="117" eb="119">
      <t>トウイツ</t>
    </rPh>
    <phoneticPr fontId="4"/>
  </si>
  <si>
    <r>
      <t>①経常収支比率：
　接続世帯は35世帯のため、事業規模が非常に小さく、使用料収入によって、施設の修繕費や維持管理費及び企業債支払利息等が賄えておらず、一般会計からの繰入金に依存している状況となっています。
②累積欠損金比率：
　一般会計か</t>
    </r>
    <r>
      <rPr>
        <sz val="9.5"/>
        <rFont val="ＭＳ ゴシック"/>
        <family val="3"/>
        <charset val="128"/>
      </rPr>
      <t>らの繰</t>
    </r>
    <r>
      <rPr>
        <sz val="9.5"/>
        <color theme="1"/>
        <rFont val="ＭＳ ゴシック"/>
        <family val="3"/>
        <charset val="128"/>
      </rPr>
      <t>入金により、類似団体と比較すると低くなっています。
③流動比率：
　</t>
    </r>
    <r>
      <rPr>
        <sz val="9.5"/>
        <color rgb="FFFF0000"/>
        <rFont val="ＭＳ ゴシック"/>
        <family val="3"/>
        <charset val="128"/>
      </rPr>
      <t>流動負債については主に建設改良に充てられた企業債の元金償還等となっているものの、流動資産については使用料収入が減少したため、流動比率は類似団体と比較すると低い状況となっています。</t>
    </r>
    <r>
      <rPr>
        <sz val="9.5"/>
        <color theme="1"/>
        <rFont val="ＭＳ ゴシック"/>
        <family val="3"/>
        <charset val="128"/>
      </rPr>
      <t xml:space="preserve">
④企業債残高対事業規模比率：
　</t>
    </r>
    <r>
      <rPr>
        <sz val="9.5"/>
        <color rgb="FFFF0000"/>
        <rFont val="ＭＳ ゴシック"/>
        <family val="3"/>
        <charset val="128"/>
      </rPr>
      <t>企業債償還に対して一般会計から基準内での繰入ができなかったため、比率が上昇しました。</t>
    </r>
    <r>
      <rPr>
        <sz val="9.5"/>
        <color theme="1"/>
        <rFont val="ＭＳ ゴシック"/>
        <family val="3"/>
        <charset val="128"/>
      </rPr>
      <t xml:space="preserve">
⑤経費回収率：
　水洗化率は90％ですが、事業規模が小さく使用料収入が少ないため、類似団体と比較して、大きく下回っています。
⑥汚水処理原価：
　施設の経年劣化により修繕等の維持管理費が増加しており、類似団体の約</t>
    </r>
    <r>
      <rPr>
        <sz val="9.5"/>
        <rFont val="ＭＳ ゴシック"/>
        <family val="3"/>
        <charset val="128"/>
      </rPr>
      <t>２倍以上</t>
    </r>
    <r>
      <rPr>
        <sz val="9.5"/>
        <color theme="1"/>
        <rFont val="ＭＳ ゴシック"/>
        <family val="3"/>
        <charset val="128"/>
      </rPr>
      <t>の原価となっています。
⑦施設利用率：
　平成10年度に施設整備事業が完了しましたが、過疎化によって大幅に人口が減少し、処理人口は全体計画人口240人の30％程度にとどまっており、利用率も17％程度となっています。
⑧水洗化率：　類似団体と比較すると高くなっていますが、過疎化により地区内人口そのものが減少しており、収益の増加が見込めない状況となっています。</t>
    </r>
    <rPh sb="1" eb="3">
      <t>ケイジョウ</t>
    </rPh>
    <rPh sb="3" eb="5">
      <t>シュウシ</t>
    </rPh>
    <rPh sb="5" eb="7">
      <t>ヒリツ</t>
    </rPh>
    <rPh sb="10" eb="12">
      <t>セツゾク</t>
    </rPh>
    <rPh sb="12" eb="14">
      <t>セタイ</t>
    </rPh>
    <rPh sb="17" eb="19">
      <t>セタイ</t>
    </rPh>
    <rPh sb="23" eb="25">
      <t>ジギョウ</t>
    </rPh>
    <rPh sb="25" eb="27">
      <t>キボ</t>
    </rPh>
    <rPh sb="28" eb="30">
      <t>ヒジョウ</t>
    </rPh>
    <rPh sb="31" eb="32">
      <t>チイ</t>
    </rPh>
    <rPh sb="50" eb="51">
      <t>ヒ</t>
    </rPh>
    <rPh sb="56" eb="57">
      <t>ヒ</t>
    </rPh>
    <rPh sb="62" eb="64">
      <t>シハラ</t>
    </rPh>
    <rPh sb="114" eb="116">
      <t>イッパン</t>
    </rPh>
    <rPh sb="116" eb="118">
      <t>カイケイ</t>
    </rPh>
    <rPh sb="121" eb="123">
      <t>クリイレ</t>
    </rPh>
    <rPh sb="123" eb="124">
      <t>キン</t>
    </rPh>
    <rPh sb="128" eb="130">
      <t>ルイジ</t>
    </rPh>
    <rPh sb="130" eb="132">
      <t>ダンタイ</t>
    </rPh>
    <rPh sb="133" eb="135">
      <t>ヒカク</t>
    </rPh>
    <rPh sb="138" eb="139">
      <t>ヒク</t>
    </rPh>
    <rPh sb="158" eb="160">
      <t>フサイ</t>
    </rPh>
    <rPh sb="165" eb="166">
      <t>オモ</t>
    </rPh>
    <rPh sb="167" eb="169">
      <t>ケンセツ</t>
    </rPh>
    <rPh sb="169" eb="171">
      <t>カイリョウ</t>
    </rPh>
    <rPh sb="172" eb="173">
      <t>ア</t>
    </rPh>
    <rPh sb="177" eb="179">
      <t>キギョウ</t>
    </rPh>
    <rPh sb="179" eb="180">
      <t>サイ</t>
    </rPh>
    <rPh sb="181" eb="183">
      <t>ガンキン</t>
    </rPh>
    <rPh sb="183" eb="185">
      <t>ショウカン</t>
    </rPh>
    <rPh sb="185" eb="186">
      <t>トウ</t>
    </rPh>
    <rPh sb="196" eb="198">
      <t>リュウドウ</t>
    </rPh>
    <rPh sb="198" eb="200">
      <t>シサン</t>
    </rPh>
    <rPh sb="205" eb="208">
      <t>シヨウリョウ</t>
    </rPh>
    <rPh sb="208" eb="210">
      <t>シュウニュウ</t>
    </rPh>
    <rPh sb="211" eb="213">
      <t>ゲンショウ</t>
    </rPh>
    <rPh sb="218" eb="220">
      <t>リュウドウ</t>
    </rPh>
    <rPh sb="220" eb="222">
      <t>ヒリツ</t>
    </rPh>
    <rPh sb="223" eb="227">
      <t>ルイジダンタイ</t>
    </rPh>
    <rPh sb="228" eb="230">
      <t>ヒカク</t>
    </rPh>
    <rPh sb="233" eb="234">
      <t>ヒク</t>
    </rPh>
    <rPh sb="235" eb="237">
      <t>ジョウキョウ</t>
    </rPh>
    <rPh sb="398" eb="400">
      <t>ゾウカ</t>
    </rPh>
    <rPh sb="405" eb="407">
      <t>ルイジ</t>
    </rPh>
    <rPh sb="407" eb="409">
      <t>ダンタイ</t>
    </rPh>
    <rPh sb="410" eb="411">
      <t>ヤク</t>
    </rPh>
    <rPh sb="412" eb="413">
      <t>バイ</t>
    </rPh>
    <rPh sb="413" eb="415">
      <t>イジョウ</t>
    </rPh>
    <rPh sb="416" eb="418">
      <t>ゲンカ</t>
    </rPh>
    <rPh sb="512" eb="514">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</si>
</sst>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9.5"/>
      <color rgb="FFFF0000"/>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26-47C6-A460-720830123AC2}"/>
            </c:ext>
          </c:extLst>
        </c:ser>
        <c:dLbls>
          <c:showLegendKey val="0"/>
          <c:showVal val="0"/>
          <c:showCatName val="0"/>
          <c:showSerName val="0"/>
          <c:showPercent val="0"/>
          <c:showBubbleSize val="0"/>
        </c:dLbls>
        <c:gapWidth val="150"/>
        <c:axId val="540260912"/>
        <c:axId val="54025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A326-47C6-A460-720830123AC2}"/>
            </c:ext>
          </c:extLst>
        </c:ser>
        <c:dLbls>
          <c:showLegendKey val="0"/>
          <c:showVal val="0"/>
          <c:showCatName val="0"/>
          <c:showSerName val="0"/>
          <c:showPercent val="0"/>
          <c:showBubbleSize val="0"/>
        </c:dLbls>
        <c:marker val="1"/>
        <c:smooth val="0"/>
        <c:axId val="540260912"/>
        <c:axId val="540255032"/>
      </c:lineChart>
      <c:dateAx>
        <c:axId val="540260912"/>
        <c:scaling>
          <c:orientation val="minMax"/>
        </c:scaling>
        <c:delete val="1"/>
        <c:axPos val="b"/>
        <c:numFmt formatCode="&quot;H&quot;yy" sourceLinked="1"/>
        <c:majorTickMark val="none"/>
        <c:minorTickMark val="none"/>
        <c:tickLblPos val="none"/>
        <c:crossAx val="540255032"/>
        <c:crosses val="autoZero"/>
        <c:auto val="1"/>
        <c:lblOffset val="100"/>
        <c:baseTimeUnit val="years"/>
      </c:dateAx>
      <c:valAx>
        <c:axId val="54025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6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18.75</c:v>
                </c:pt>
                <c:pt idx="3">
                  <c:v>17.190000000000001</c:v>
                </c:pt>
                <c:pt idx="4">
                  <c:v>17.190000000000001</c:v>
                </c:pt>
              </c:numCache>
            </c:numRef>
          </c:val>
          <c:extLst>
            <c:ext xmlns:c16="http://schemas.microsoft.com/office/drawing/2014/chart" uri="{C3380CC4-5D6E-409C-BE32-E72D297353CC}">
              <c16:uniqueId val="{00000000-8B4C-464F-A905-5262468988A0}"/>
            </c:ext>
          </c:extLst>
        </c:ser>
        <c:dLbls>
          <c:showLegendKey val="0"/>
          <c:showVal val="0"/>
          <c:showCatName val="0"/>
          <c:showSerName val="0"/>
          <c:showPercent val="0"/>
          <c:showBubbleSize val="0"/>
        </c:dLbls>
        <c:gapWidth val="150"/>
        <c:axId val="544977872"/>
        <c:axId val="54497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8B4C-464F-A905-5262468988A0}"/>
            </c:ext>
          </c:extLst>
        </c:ser>
        <c:dLbls>
          <c:showLegendKey val="0"/>
          <c:showVal val="0"/>
          <c:showCatName val="0"/>
          <c:showSerName val="0"/>
          <c:showPercent val="0"/>
          <c:showBubbleSize val="0"/>
        </c:dLbls>
        <c:marker val="1"/>
        <c:smooth val="0"/>
        <c:axId val="544977872"/>
        <c:axId val="544979832"/>
      </c:lineChart>
      <c:dateAx>
        <c:axId val="544977872"/>
        <c:scaling>
          <c:orientation val="minMax"/>
        </c:scaling>
        <c:delete val="1"/>
        <c:axPos val="b"/>
        <c:numFmt formatCode="&quot;H&quot;yy" sourceLinked="1"/>
        <c:majorTickMark val="none"/>
        <c:minorTickMark val="none"/>
        <c:tickLblPos val="none"/>
        <c:crossAx val="544979832"/>
        <c:crosses val="autoZero"/>
        <c:auto val="1"/>
        <c:lblOffset val="100"/>
        <c:baseTimeUnit val="years"/>
      </c:dateAx>
      <c:valAx>
        <c:axId val="54497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7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85.71</c:v>
                </c:pt>
                <c:pt idx="3">
                  <c:v>86.67</c:v>
                </c:pt>
                <c:pt idx="4">
                  <c:v>90</c:v>
                </c:pt>
              </c:numCache>
            </c:numRef>
          </c:val>
          <c:extLst>
            <c:ext xmlns:c16="http://schemas.microsoft.com/office/drawing/2014/chart" uri="{C3380CC4-5D6E-409C-BE32-E72D297353CC}">
              <c16:uniqueId val="{00000000-6AD9-4A39-98BD-3A3FAD8A5936}"/>
            </c:ext>
          </c:extLst>
        </c:ser>
        <c:dLbls>
          <c:showLegendKey val="0"/>
          <c:showVal val="0"/>
          <c:showCatName val="0"/>
          <c:showSerName val="0"/>
          <c:showPercent val="0"/>
          <c:showBubbleSize val="0"/>
        </c:dLbls>
        <c:gapWidth val="150"/>
        <c:axId val="544983360"/>
        <c:axId val="54497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6AD9-4A39-98BD-3A3FAD8A5936}"/>
            </c:ext>
          </c:extLst>
        </c:ser>
        <c:dLbls>
          <c:showLegendKey val="0"/>
          <c:showVal val="0"/>
          <c:showCatName val="0"/>
          <c:showSerName val="0"/>
          <c:showPercent val="0"/>
          <c:showBubbleSize val="0"/>
        </c:dLbls>
        <c:marker val="1"/>
        <c:smooth val="0"/>
        <c:axId val="544983360"/>
        <c:axId val="544978656"/>
      </c:lineChart>
      <c:dateAx>
        <c:axId val="544983360"/>
        <c:scaling>
          <c:orientation val="minMax"/>
        </c:scaling>
        <c:delete val="1"/>
        <c:axPos val="b"/>
        <c:numFmt formatCode="&quot;H&quot;yy" sourceLinked="1"/>
        <c:majorTickMark val="none"/>
        <c:minorTickMark val="none"/>
        <c:tickLblPos val="none"/>
        <c:crossAx val="544978656"/>
        <c:crosses val="autoZero"/>
        <c:auto val="1"/>
        <c:lblOffset val="100"/>
        <c:baseTimeUnit val="years"/>
      </c:dateAx>
      <c:valAx>
        <c:axId val="5449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98.37</c:v>
                </c:pt>
                <c:pt idx="3">
                  <c:v>99.69</c:v>
                </c:pt>
                <c:pt idx="4">
                  <c:v>104.35</c:v>
                </c:pt>
              </c:numCache>
            </c:numRef>
          </c:val>
          <c:extLst>
            <c:ext xmlns:c16="http://schemas.microsoft.com/office/drawing/2014/chart" uri="{C3380CC4-5D6E-409C-BE32-E72D297353CC}">
              <c16:uniqueId val="{00000000-0CCF-4F08-B0A5-B6068DD75799}"/>
            </c:ext>
          </c:extLst>
        </c:ser>
        <c:dLbls>
          <c:showLegendKey val="0"/>
          <c:showVal val="0"/>
          <c:showCatName val="0"/>
          <c:showSerName val="0"/>
          <c:showPercent val="0"/>
          <c:showBubbleSize val="0"/>
        </c:dLbls>
        <c:gapWidth val="150"/>
        <c:axId val="540255816"/>
        <c:axId val="54026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0CCF-4F08-B0A5-B6068DD75799}"/>
            </c:ext>
          </c:extLst>
        </c:ser>
        <c:dLbls>
          <c:showLegendKey val="0"/>
          <c:showVal val="0"/>
          <c:showCatName val="0"/>
          <c:showSerName val="0"/>
          <c:showPercent val="0"/>
          <c:showBubbleSize val="0"/>
        </c:dLbls>
        <c:marker val="1"/>
        <c:smooth val="0"/>
        <c:axId val="540255816"/>
        <c:axId val="540260520"/>
      </c:lineChart>
      <c:dateAx>
        <c:axId val="540255816"/>
        <c:scaling>
          <c:orientation val="minMax"/>
        </c:scaling>
        <c:delete val="1"/>
        <c:axPos val="b"/>
        <c:numFmt formatCode="&quot;H&quot;yy" sourceLinked="1"/>
        <c:majorTickMark val="none"/>
        <c:minorTickMark val="none"/>
        <c:tickLblPos val="none"/>
        <c:crossAx val="540260520"/>
        <c:crosses val="autoZero"/>
        <c:auto val="1"/>
        <c:lblOffset val="100"/>
        <c:baseTimeUnit val="years"/>
      </c:dateAx>
      <c:valAx>
        <c:axId val="54026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5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2.74</c:v>
                </c:pt>
                <c:pt idx="3">
                  <c:v>5.48</c:v>
                </c:pt>
                <c:pt idx="4">
                  <c:v>8.25</c:v>
                </c:pt>
              </c:numCache>
            </c:numRef>
          </c:val>
          <c:extLst>
            <c:ext xmlns:c16="http://schemas.microsoft.com/office/drawing/2014/chart" uri="{C3380CC4-5D6E-409C-BE32-E72D297353CC}">
              <c16:uniqueId val="{00000000-E67A-4362-B17E-A65C6A498495}"/>
            </c:ext>
          </c:extLst>
        </c:ser>
        <c:dLbls>
          <c:showLegendKey val="0"/>
          <c:showVal val="0"/>
          <c:showCatName val="0"/>
          <c:showSerName val="0"/>
          <c:showPercent val="0"/>
          <c:showBubbleSize val="0"/>
        </c:dLbls>
        <c:gapWidth val="150"/>
        <c:axId val="540260128"/>
        <c:axId val="54025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E67A-4362-B17E-A65C6A498495}"/>
            </c:ext>
          </c:extLst>
        </c:ser>
        <c:dLbls>
          <c:showLegendKey val="0"/>
          <c:showVal val="0"/>
          <c:showCatName val="0"/>
          <c:showSerName val="0"/>
          <c:showPercent val="0"/>
          <c:showBubbleSize val="0"/>
        </c:dLbls>
        <c:marker val="1"/>
        <c:smooth val="0"/>
        <c:axId val="540260128"/>
        <c:axId val="540250720"/>
      </c:lineChart>
      <c:dateAx>
        <c:axId val="540260128"/>
        <c:scaling>
          <c:orientation val="minMax"/>
        </c:scaling>
        <c:delete val="1"/>
        <c:axPos val="b"/>
        <c:numFmt formatCode="&quot;H&quot;yy" sourceLinked="1"/>
        <c:majorTickMark val="none"/>
        <c:minorTickMark val="none"/>
        <c:tickLblPos val="none"/>
        <c:crossAx val="540250720"/>
        <c:crosses val="autoZero"/>
        <c:auto val="1"/>
        <c:lblOffset val="100"/>
        <c:baseTimeUnit val="years"/>
      </c:dateAx>
      <c:valAx>
        <c:axId val="5402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BB-4DDD-A48E-CF43FE28DC98}"/>
            </c:ext>
          </c:extLst>
        </c:ser>
        <c:dLbls>
          <c:showLegendKey val="0"/>
          <c:showVal val="0"/>
          <c:showCatName val="0"/>
          <c:showSerName val="0"/>
          <c:showPercent val="0"/>
          <c:showBubbleSize val="0"/>
        </c:dLbls>
        <c:gapWidth val="150"/>
        <c:axId val="540257776"/>
        <c:axId val="5402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2BB-4DDD-A48E-CF43FE28DC98}"/>
            </c:ext>
          </c:extLst>
        </c:ser>
        <c:dLbls>
          <c:showLegendKey val="0"/>
          <c:showVal val="0"/>
          <c:showCatName val="0"/>
          <c:showSerName val="0"/>
          <c:showPercent val="0"/>
          <c:showBubbleSize val="0"/>
        </c:dLbls>
        <c:marker val="1"/>
        <c:smooth val="0"/>
        <c:axId val="540257776"/>
        <c:axId val="540261696"/>
      </c:lineChart>
      <c:dateAx>
        <c:axId val="540257776"/>
        <c:scaling>
          <c:orientation val="minMax"/>
        </c:scaling>
        <c:delete val="1"/>
        <c:axPos val="b"/>
        <c:numFmt formatCode="&quot;H&quot;yy" sourceLinked="1"/>
        <c:majorTickMark val="none"/>
        <c:minorTickMark val="none"/>
        <c:tickLblPos val="none"/>
        <c:crossAx val="540261696"/>
        <c:crosses val="autoZero"/>
        <c:auto val="1"/>
        <c:lblOffset val="100"/>
        <c:baseTimeUnit val="years"/>
      </c:dateAx>
      <c:valAx>
        <c:axId val="5402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5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5.17</c:v>
                </c:pt>
                <c:pt idx="3">
                  <c:v>10.220000000000001</c:v>
                </c:pt>
                <c:pt idx="4" formatCode="#,##0.00;&quot;△&quot;#,##0.00">
                  <c:v>0</c:v>
                </c:pt>
              </c:numCache>
            </c:numRef>
          </c:val>
          <c:extLst>
            <c:ext xmlns:c16="http://schemas.microsoft.com/office/drawing/2014/chart" uri="{C3380CC4-5D6E-409C-BE32-E72D297353CC}">
              <c16:uniqueId val="{00000000-455C-4AD5-A85C-FAF61D4E756B}"/>
            </c:ext>
          </c:extLst>
        </c:ser>
        <c:dLbls>
          <c:showLegendKey val="0"/>
          <c:showVal val="0"/>
          <c:showCatName val="0"/>
          <c:showSerName val="0"/>
          <c:showPercent val="0"/>
          <c:showBubbleSize val="0"/>
        </c:dLbls>
        <c:gapWidth val="150"/>
        <c:axId val="540256600"/>
        <c:axId val="54025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455C-4AD5-A85C-FAF61D4E756B}"/>
            </c:ext>
          </c:extLst>
        </c:ser>
        <c:dLbls>
          <c:showLegendKey val="0"/>
          <c:showVal val="0"/>
          <c:showCatName val="0"/>
          <c:showSerName val="0"/>
          <c:showPercent val="0"/>
          <c:showBubbleSize val="0"/>
        </c:dLbls>
        <c:marker val="1"/>
        <c:smooth val="0"/>
        <c:axId val="540256600"/>
        <c:axId val="540251504"/>
      </c:lineChart>
      <c:dateAx>
        <c:axId val="540256600"/>
        <c:scaling>
          <c:orientation val="minMax"/>
        </c:scaling>
        <c:delete val="1"/>
        <c:axPos val="b"/>
        <c:numFmt formatCode="&quot;H&quot;yy" sourceLinked="1"/>
        <c:majorTickMark val="none"/>
        <c:minorTickMark val="none"/>
        <c:tickLblPos val="none"/>
        <c:crossAx val="540251504"/>
        <c:crosses val="autoZero"/>
        <c:auto val="1"/>
        <c:lblOffset val="100"/>
        <c:baseTimeUnit val="years"/>
      </c:dateAx>
      <c:valAx>
        <c:axId val="54025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5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51.72</c:v>
                </c:pt>
                <c:pt idx="3">
                  <c:v>35.31</c:v>
                </c:pt>
                <c:pt idx="4">
                  <c:v>35.08</c:v>
                </c:pt>
              </c:numCache>
            </c:numRef>
          </c:val>
          <c:extLst>
            <c:ext xmlns:c16="http://schemas.microsoft.com/office/drawing/2014/chart" uri="{C3380CC4-5D6E-409C-BE32-E72D297353CC}">
              <c16:uniqueId val="{00000000-C44C-40EE-AB58-49D53AD7A0B7}"/>
            </c:ext>
          </c:extLst>
        </c:ser>
        <c:dLbls>
          <c:showLegendKey val="0"/>
          <c:showVal val="0"/>
          <c:showCatName val="0"/>
          <c:showSerName val="0"/>
          <c:showPercent val="0"/>
          <c:showBubbleSize val="0"/>
        </c:dLbls>
        <c:gapWidth val="150"/>
        <c:axId val="540256992"/>
        <c:axId val="54025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C44C-40EE-AB58-49D53AD7A0B7}"/>
            </c:ext>
          </c:extLst>
        </c:ser>
        <c:dLbls>
          <c:showLegendKey val="0"/>
          <c:showVal val="0"/>
          <c:showCatName val="0"/>
          <c:showSerName val="0"/>
          <c:showPercent val="0"/>
          <c:showBubbleSize val="0"/>
        </c:dLbls>
        <c:marker val="1"/>
        <c:smooth val="0"/>
        <c:axId val="540256992"/>
        <c:axId val="540252288"/>
      </c:lineChart>
      <c:dateAx>
        <c:axId val="540256992"/>
        <c:scaling>
          <c:orientation val="minMax"/>
        </c:scaling>
        <c:delete val="1"/>
        <c:axPos val="b"/>
        <c:numFmt formatCode="&quot;H&quot;yy" sourceLinked="1"/>
        <c:majorTickMark val="none"/>
        <c:minorTickMark val="none"/>
        <c:tickLblPos val="none"/>
        <c:crossAx val="540252288"/>
        <c:crosses val="autoZero"/>
        <c:auto val="1"/>
        <c:lblOffset val="100"/>
        <c:baseTimeUnit val="years"/>
      </c:dateAx>
      <c:valAx>
        <c:axId val="5402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1713.74</c:v>
                </c:pt>
                <c:pt idx="3" formatCode="#,##0.00;&quot;△&quot;#,##0.00">
                  <c:v>0</c:v>
                </c:pt>
                <c:pt idx="4">
                  <c:v>2118.91</c:v>
                </c:pt>
              </c:numCache>
            </c:numRef>
          </c:val>
          <c:extLst>
            <c:ext xmlns:c16="http://schemas.microsoft.com/office/drawing/2014/chart" uri="{C3380CC4-5D6E-409C-BE32-E72D297353CC}">
              <c16:uniqueId val="{00000000-2AE1-48B0-BB70-569DFBEC8D65}"/>
            </c:ext>
          </c:extLst>
        </c:ser>
        <c:dLbls>
          <c:showLegendKey val="0"/>
          <c:showVal val="0"/>
          <c:showCatName val="0"/>
          <c:showSerName val="0"/>
          <c:showPercent val="0"/>
          <c:showBubbleSize val="0"/>
        </c:dLbls>
        <c:gapWidth val="150"/>
        <c:axId val="540253856"/>
        <c:axId val="54025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2AE1-48B0-BB70-569DFBEC8D65}"/>
            </c:ext>
          </c:extLst>
        </c:ser>
        <c:dLbls>
          <c:showLegendKey val="0"/>
          <c:showVal val="0"/>
          <c:showCatName val="0"/>
          <c:showSerName val="0"/>
          <c:showPercent val="0"/>
          <c:showBubbleSize val="0"/>
        </c:dLbls>
        <c:marker val="1"/>
        <c:smooth val="0"/>
        <c:axId val="540253856"/>
        <c:axId val="540254248"/>
      </c:lineChart>
      <c:dateAx>
        <c:axId val="540253856"/>
        <c:scaling>
          <c:orientation val="minMax"/>
        </c:scaling>
        <c:delete val="1"/>
        <c:axPos val="b"/>
        <c:numFmt formatCode="&quot;H&quot;yy" sourceLinked="1"/>
        <c:majorTickMark val="none"/>
        <c:minorTickMark val="none"/>
        <c:tickLblPos val="none"/>
        <c:crossAx val="540254248"/>
        <c:crosses val="autoZero"/>
        <c:auto val="1"/>
        <c:lblOffset val="100"/>
        <c:baseTimeUnit val="years"/>
      </c:dateAx>
      <c:valAx>
        <c:axId val="54025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10.5</c:v>
                </c:pt>
                <c:pt idx="3">
                  <c:v>10.97</c:v>
                </c:pt>
                <c:pt idx="4">
                  <c:v>14.3</c:v>
                </c:pt>
              </c:numCache>
            </c:numRef>
          </c:val>
          <c:extLst>
            <c:ext xmlns:c16="http://schemas.microsoft.com/office/drawing/2014/chart" uri="{C3380CC4-5D6E-409C-BE32-E72D297353CC}">
              <c16:uniqueId val="{00000000-DC46-4478-B727-D2AC54B5DB6E}"/>
            </c:ext>
          </c:extLst>
        </c:ser>
        <c:dLbls>
          <c:showLegendKey val="0"/>
          <c:showVal val="0"/>
          <c:showCatName val="0"/>
          <c:showSerName val="0"/>
          <c:showPercent val="0"/>
          <c:showBubbleSize val="0"/>
        </c:dLbls>
        <c:gapWidth val="150"/>
        <c:axId val="540249544"/>
        <c:axId val="54497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DC46-4478-B727-D2AC54B5DB6E}"/>
            </c:ext>
          </c:extLst>
        </c:ser>
        <c:dLbls>
          <c:showLegendKey val="0"/>
          <c:showVal val="0"/>
          <c:showCatName val="0"/>
          <c:showSerName val="0"/>
          <c:showPercent val="0"/>
          <c:showBubbleSize val="0"/>
        </c:dLbls>
        <c:marker val="1"/>
        <c:smooth val="0"/>
        <c:axId val="540249544"/>
        <c:axId val="544973560"/>
      </c:lineChart>
      <c:dateAx>
        <c:axId val="540249544"/>
        <c:scaling>
          <c:orientation val="minMax"/>
        </c:scaling>
        <c:delete val="1"/>
        <c:axPos val="b"/>
        <c:numFmt formatCode="&quot;H&quot;yy" sourceLinked="1"/>
        <c:majorTickMark val="none"/>
        <c:minorTickMark val="none"/>
        <c:tickLblPos val="none"/>
        <c:crossAx val="544973560"/>
        <c:crosses val="autoZero"/>
        <c:auto val="1"/>
        <c:lblOffset val="100"/>
        <c:baseTimeUnit val="years"/>
      </c:dateAx>
      <c:valAx>
        <c:axId val="54497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24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1378.35</c:v>
                </c:pt>
                <c:pt idx="3">
                  <c:v>1381.41</c:v>
                </c:pt>
                <c:pt idx="4">
                  <c:v>1058.71</c:v>
                </c:pt>
              </c:numCache>
            </c:numRef>
          </c:val>
          <c:extLst>
            <c:ext xmlns:c16="http://schemas.microsoft.com/office/drawing/2014/chart" uri="{C3380CC4-5D6E-409C-BE32-E72D297353CC}">
              <c16:uniqueId val="{00000000-43AF-4411-BCDE-F594E4D25485}"/>
            </c:ext>
          </c:extLst>
        </c:ser>
        <c:dLbls>
          <c:showLegendKey val="0"/>
          <c:showVal val="0"/>
          <c:showCatName val="0"/>
          <c:showSerName val="0"/>
          <c:showPercent val="0"/>
          <c:showBubbleSize val="0"/>
        </c:dLbls>
        <c:gapWidth val="150"/>
        <c:axId val="544979440"/>
        <c:axId val="54498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43AF-4411-BCDE-F594E4D25485}"/>
            </c:ext>
          </c:extLst>
        </c:ser>
        <c:dLbls>
          <c:showLegendKey val="0"/>
          <c:showVal val="0"/>
          <c:showCatName val="0"/>
          <c:showSerName val="0"/>
          <c:showPercent val="0"/>
          <c:showBubbleSize val="0"/>
        </c:dLbls>
        <c:marker val="1"/>
        <c:smooth val="0"/>
        <c:axId val="544979440"/>
        <c:axId val="544980616"/>
      </c:lineChart>
      <c:dateAx>
        <c:axId val="544979440"/>
        <c:scaling>
          <c:orientation val="minMax"/>
        </c:scaling>
        <c:delete val="1"/>
        <c:axPos val="b"/>
        <c:numFmt formatCode="&quot;H&quot;yy" sourceLinked="1"/>
        <c:majorTickMark val="none"/>
        <c:minorTickMark val="none"/>
        <c:tickLblPos val="none"/>
        <c:crossAx val="544980616"/>
        <c:crosses val="autoZero"/>
        <c:auto val="1"/>
        <c:lblOffset val="100"/>
        <c:baseTimeUnit val="years"/>
      </c:dateAx>
      <c:valAx>
        <c:axId val="54498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97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豊後高田市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45">
        <f>データ!S6</f>
        <v>22177</v>
      </c>
      <c r="AM8" s="45"/>
      <c r="AN8" s="45"/>
      <c r="AO8" s="45"/>
      <c r="AP8" s="45"/>
      <c r="AQ8" s="45"/>
      <c r="AR8" s="45"/>
      <c r="AS8" s="45"/>
      <c r="AT8" s="46">
        <f>データ!T6</f>
        <v>206.24</v>
      </c>
      <c r="AU8" s="46"/>
      <c r="AV8" s="46"/>
      <c r="AW8" s="46"/>
      <c r="AX8" s="46"/>
      <c r="AY8" s="46"/>
      <c r="AZ8" s="46"/>
      <c r="BA8" s="46"/>
      <c r="BB8" s="46">
        <f>データ!U6</f>
        <v>107.53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88.73</v>
      </c>
      <c r="J10" s="46"/>
      <c r="K10" s="46"/>
      <c r="L10" s="46"/>
      <c r="M10" s="46"/>
      <c r="N10" s="46"/>
      <c r="O10" s="46"/>
      <c r="P10" s="46">
        <f>データ!P6</f>
        <v>0.27</v>
      </c>
      <c r="Q10" s="46"/>
      <c r="R10" s="46"/>
      <c r="S10" s="46"/>
      <c r="T10" s="46"/>
      <c r="U10" s="46"/>
      <c r="V10" s="46"/>
      <c r="W10" s="46">
        <f>データ!Q6</f>
        <v>100</v>
      </c>
      <c r="X10" s="46"/>
      <c r="Y10" s="46"/>
      <c r="Z10" s="46"/>
      <c r="AA10" s="46"/>
      <c r="AB10" s="46"/>
      <c r="AC10" s="46"/>
      <c r="AD10" s="45">
        <f>データ!R6</f>
        <v>2940</v>
      </c>
      <c r="AE10" s="45"/>
      <c r="AF10" s="45"/>
      <c r="AG10" s="45"/>
      <c r="AH10" s="45"/>
      <c r="AI10" s="45"/>
      <c r="AJ10" s="45"/>
      <c r="AK10" s="2"/>
      <c r="AL10" s="45">
        <f>データ!V6</f>
        <v>60</v>
      </c>
      <c r="AM10" s="45"/>
      <c r="AN10" s="45"/>
      <c r="AO10" s="45"/>
      <c r="AP10" s="45"/>
      <c r="AQ10" s="45"/>
      <c r="AR10" s="45"/>
      <c r="AS10" s="45"/>
      <c r="AT10" s="46">
        <f>データ!W6</f>
        <v>0.16</v>
      </c>
      <c r="AU10" s="46"/>
      <c r="AV10" s="46"/>
      <c r="AW10" s="46"/>
      <c r="AX10" s="46"/>
      <c r="AY10" s="46"/>
      <c r="AZ10" s="46"/>
      <c r="BA10" s="46"/>
      <c r="BB10" s="46">
        <f>データ!X6</f>
        <v>375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cbvIUynsEPNr7bok5e+CQ7rrGJFeblESFsnLrnu8k6lDgly+5uP7RIbTEa5kE6hvtpwoNtn1mPPb6qtFfEvagQ==" saltValue="P1WRgbctOAlGx0qIB0in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442097</v>
      </c>
      <c r="D6" s="19">
        <f t="shared" si="3"/>
        <v>46</v>
      </c>
      <c r="E6" s="19">
        <f t="shared" si="3"/>
        <v>17</v>
      </c>
      <c r="F6" s="19">
        <f t="shared" si="3"/>
        <v>6</v>
      </c>
      <c r="G6" s="19">
        <f t="shared" si="3"/>
        <v>0</v>
      </c>
      <c r="H6" s="19" t="str">
        <f t="shared" si="3"/>
        <v>大分県　豊後高田市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88.73</v>
      </c>
      <c r="P6" s="20">
        <f t="shared" si="3"/>
        <v>0.27</v>
      </c>
      <c r="Q6" s="20">
        <f t="shared" si="3"/>
        <v>100</v>
      </c>
      <c r="R6" s="20">
        <f t="shared" si="3"/>
        <v>2940</v>
      </c>
      <c r="S6" s="20">
        <f t="shared" si="3"/>
        <v>22177</v>
      </c>
      <c r="T6" s="20">
        <f t="shared" si="3"/>
        <v>206.24</v>
      </c>
      <c r="U6" s="20">
        <f t="shared" si="3"/>
        <v>107.53</v>
      </c>
      <c r="V6" s="20">
        <f t="shared" si="3"/>
        <v>60</v>
      </c>
      <c r="W6" s="20">
        <f t="shared" si="3"/>
        <v>0.16</v>
      </c>
      <c r="X6" s="20">
        <f t="shared" si="3"/>
        <v>375</v>
      </c>
      <c r="Y6" s="21" t="str">
        <f>IF(Y7="",NA(),Y7)</f>
        <v>-</v>
      </c>
      <c r="Z6" s="21" t="str">
        <f t="shared" ref="Z6:AH6" si="4">IF(Z7="",NA(),Z7)</f>
        <v>-</v>
      </c>
      <c r="AA6" s="21">
        <f t="shared" si="4"/>
        <v>98.37</v>
      </c>
      <c r="AB6" s="21">
        <f t="shared" si="4"/>
        <v>99.69</v>
      </c>
      <c r="AC6" s="21">
        <f t="shared" si="4"/>
        <v>104.35</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1">
        <f t="shared" si="5"/>
        <v>5.17</v>
      </c>
      <c r="AM6" s="21">
        <f t="shared" si="5"/>
        <v>10.220000000000001</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51.72</v>
      </c>
      <c r="AX6" s="21">
        <f t="shared" si="6"/>
        <v>35.31</v>
      </c>
      <c r="AY6" s="21">
        <f t="shared" si="6"/>
        <v>35.08</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1">
        <f t="shared" si="7"/>
        <v>1713.74</v>
      </c>
      <c r="BI6" s="20">
        <f t="shared" si="7"/>
        <v>0</v>
      </c>
      <c r="BJ6" s="21">
        <f t="shared" si="7"/>
        <v>2118.91</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10.5</v>
      </c>
      <c r="BT6" s="21">
        <f t="shared" si="8"/>
        <v>10.97</v>
      </c>
      <c r="BU6" s="21">
        <f t="shared" si="8"/>
        <v>14.3</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1378.35</v>
      </c>
      <c r="CE6" s="21">
        <f t="shared" si="9"/>
        <v>1381.41</v>
      </c>
      <c r="CF6" s="21">
        <f t="shared" si="9"/>
        <v>1058.71</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18.75</v>
      </c>
      <c r="CP6" s="21">
        <f t="shared" si="10"/>
        <v>17.190000000000001</v>
      </c>
      <c r="CQ6" s="21">
        <f t="shared" si="10"/>
        <v>17.190000000000001</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85.71</v>
      </c>
      <c r="DA6" s="21">
        <f t="shared" si="11"/>
        <v>86.67</v>
      </c>
      <c r="DB6" s="21">
        <f t="shared" si="11"/>
        <v>90</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2.74</v>
      </c>
      <c r="DL6" s="21">
        <f t="shared" si="12"/>
        <v>5.48</v>
      </c>
      <c r="DM6" s="21">
        <f t="shared" si="12"/>
        <v>8.25</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442097</v>
      </c>
      <c r="D7" s="23">
        <v>46</v>
      </c>
      <c r="E7" s="23">
        <v>17</v>
      </c>
      <c r="F7" s="23">
        <v>6</v>
      </c>
      <c r="G7" s="23">
        <v>0</v>
      </c>
      <c r="H7" s="23" t="s">
        <v>96</v>
      </c>
      <c r="I7" s="23" t="s">
        <v>97</v>
      </c>
      <c r="J7" s="23" t="s">
        <v>98</v>
      </c>
      <c r="K7" s="23" t="s">
        <v>99</v>
      </c>
      <c r="L7" s="23" t="s">
        <v>100</v>
      </c>
      <c r="M7" s="23" t="s">
        <v>101</v>
      </c>
      <c r="N7" s="24" t="s">
        <v>102</v>
      </c>
      <c r="O7" s="24">
        <v>88.73</v>
      </c>
      <c r="P7" s="24">
        <v>0.27</v>
      </c>
      <c r="Q7" s="24">
        <v>100</v>
      </c>
      <c r="R7" s="24">
        <v>2940</v>
      </c>
      <c r="S7" s="24">
        <v>22177</v>
      </c>
      <c r="T7" s="24">
        <v>206.24</v>
      </c>
      <c r="U7" s="24">
        <v>107.53</v>
      </c>
      <c r="V7" s="24">
        <v>60</v>
      </c>
      <c r="W7" s="24">
        <v>0.16</v>
      </c>
      <c r="X7" s="24">
        <v>375</v>
      </c>
      <c r="Y7" s="24" t="s">
        <v>102</v>
      </c>
      <c r="Z7" s="24" t="s">
        <v>102</v>
      </c>
      <c r="AA7" s="24">
        <v>98.37</v>
      </c>
      <c r="AB7" s="24">
        <v>99.69</v>
      </c>
      <c r="AC7" s="24">
        <v>104.35</v>
      </c>
      <c r="AD7" s="24" t="s">
        <v>102</v>
      </c>
      <c r="AE7" s="24" t="s">
        <v>102</v>
      </c>
      <c r="AF7" s="24">
        <v>101.18</v>
      </c>
      <c r="AG7" s="24">
        <v>99.89</v>
      </c>
      <c r="AH7" s="24">
        <v>104.12</v>
      </c>
      <c r="AI7" s="24">
        <v>101.46</v>
      </c>
      <c r="AJ7" s="24" t="s">
        <v>102</v>
      </c>
      <c r="AK7" s="24" t="s">
        <v>102</v>
      </c>
      <c r="AL7" s="24">
        <v>5.17</v>
      </c>
      <c r="AM7" s="24">
        <v>10.220000000000001</v>
      </c>
      <c r="AN7" s="24">
        <v>0</v>
      </c>
      <c r="AO7" s="24" t="s">
        <v>102</v>
      </c>
      <c r="AP7" s="24" t="s">
        <v>102</v>
      </c>
      <c r="AQ7" s="24">
        <v>140.63</v>
      </c>
      <c r="AR7" s="24">
        <v>163.84</v>
      </c>
      <c r="AS7" s="24">
        <v>176.46</v>
      </c>
      <c r="AT7" s="24">
        <v>104.91</v>
      </c>
      <c r="AU7" s="24" t="s">
        <v>102</v>
      </c>
      <c r="AV7" s="24" t="s">
        <v>102</v>
      </c>
      <c r="AW7" s="24">
        <v>51.72</v>
      </c>
      <c r="AX7" s="24">
        <v>35.31</v>
      </c>
      <c r="AY7" s="24">
        <v>35.08</v>
      </c>
      <c r="AZ7" s="24" t="s">
        <v>102</v>
      </c>
      <c r="BA7" s="24" t="s">
        <v>102</v>
      </c>
      <c r="BB7" s="24">
        <v>56.53</v>
      </c>
      <c r="BC7" s="24">
        <v>59.66</v>
      </c>
      <c r="BD7" s="24">
        <v>61.64</v>
      </c>
      <c r="BE7" s="24">
        <v>61.34</v>
      </c>
      <c r="BF7" s="24" t="s">
        <v>102</v>
      </c>
      <c r="BG7" s="24" t="s">
        <v>102</v>
      </c>
      <c r="BH7" s="24">
        <v>1713.74</v>
      </c>
      <c r="BI7" s="24">
        <v>0</v>
      </c>
      <c r="BJ7" s="24">
        <v>2118.91</v>
      </c>
      <c r="BK7" s="24" t="s">
        <v>102</v>
      </c>
      <c r="BL7" s="24" t="s">
        <v>102</v>
      </c>
      <c r="BM7" s="24">
        <v>1095.52</v>
      </c>
      <c r="BN7" s="24">
        <v>1056.55</v>
      </c>
      <c r="BO7" s="24">
        <v>1278.54</v>
      </c>
      <c r="BP7" s="24">
        <v>1078.44</v>
      </c>
      <c r="BQ7" s="24" t="s">
        <v>102</v>
      </c>
      <c r="BR7" s="24" t="s">
        <v>102</v>
      </c>
      <c r="BS7" s="24">
        <v>10.5</v>
      </c>
      <c r="BT7" s="24">
        <v>10.97</v>
      </c>
      <c r="BU7" s="24">
        <v>14.3</v>
      </c>
      <c r="BV7" s="24" t="s">
        <v>102</v>
      </c>
      <c r="BW7" s="24" t="s">
        <v>102</v>
      </c>
      <c r="BX7" s="24">
        <v>39.64</v>
      </c>
      <c r="BY7" s="24">
        <v>40</v>
      </c>
      <c r="BZ7" s="24">
        <v>38.74</v>
      </c>
      <c r="CA7" s="24">
        <v>41.91</v>
      </c>
      <c r="CB7" s="24" t="s">
        <v>102</v>
      </c>
      <c r="CC7" s="24" t="s">
        <v>102</v>
      </c>
      <c r="CD7" s="24">
        <v>1378.35</v>
      </c>
      <c r="CE7" s="24">
        <v>1381.41</v>
      </c>
      <c r="CF7" s="24">
        <v>1058.71</v>
      </c>
      <c r="CG7" s="24" t="s">
        <v>102</v>
      </c>
      <c r="CH7" s="24" t="s">
        <v>102</v>
      </c>
      <c r="CI7" s="24">
        <v>449.72</v>
      </c>
      <c r="CJ7" s="24">
        <v>437.27</v>
      </c>
      <c r="CK7" s="24">
        <v>456.72</v>
      </c>
      <c r="CL7" s="24">
        <v>420.17</v>
      </c>
      <c r="CM7" s="24" t="s">
        <v>102</v>
      </c>
      <c r="CN7" s="24" t="s">
        <v>102</v>
      </c>
      <c r="CO7" s="24">
        <v>18.75</v>
      </c>
      <c r="CP7" s="24">
        <v>17.190000000000001</v>
      </c>
      <c r="CQ7" s="24">
        <v>17.190000000000001</v>
      </c>
      <c r="CR7" s="24" t="s">
        <v>102</v>
      </c>
      <c r="CS7" s="24" t="s">
        <v>102</v>
      </c>
      <c r="CT7" s="24">
        <v>30.19</v>
      </c>
      <c r="CU7" s="24">
        <v>28.77</v>
      </c>
      <c r="CV7" s="24">
        <v>26.22</v>
      </c>
      <c r="CW7" s="24">
        <v>29.92</v>
      </c>
      <c r="CX7" s="24" t="s">
        <v>102</v>
      </c>
      <c r="CY7" s="24" t="s">
        <v>102</v>
      </c>
      <c r="CZ7" s="24">
        <v>85.71</v>
      </c>
      <c r="DA7" s="24">
        <v>86.67</v>
      </c>
      <c r="DB7" s="24">
        <v>90</v>
      </c>
      <c r="DC7" s="24" t="s">
        <v>102</v>
      </c>
      <c r="DD7" s="24" t="s">
        <v>102</v>
      </c>
      <c r="DE7" s="24">
        <v>79.09</v>
      </c>
      <c r="DF7" s="24">
        <v>78.900000000000006</v>
      </c>
      <c r="DG7" s="24">
        <v>78.03</v>
      </c>
      <c r="DH7" s="24">
        <v>80.39</v>
      </c>
      <c r="DI7" s="24" t="s">
        <v>102</v>
      </c>
      <c r="DJ7" s="24" t="s">
        <v>102</v>
      </c>
      <c r="DK7" s="24">
        <v>2.74</v>
      </c>
      <c r="DL7" s="24">
        <v>5.48</v>
      </c>
      <c r="DM7" s="24">
        <v>8.25</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2024-02-26T04:21:18Z</cp:lastPrinted>
  <dcterms:created xsi:type="dcterms:W3CDTF">2023-12-12T01:05:51Z</dcterms:created>
  <dcterms:modified xsi:type="dcterms:W3CDTF">2024-02-26T06:01:23Z</dcterms:modified>
  <cp:category/>
</cp:coreProperties>
</file>