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6 臼杵市○\"/>
    </mc:Choice>
  </mc:AlternateContent>
  <workbookProtection workbookAlgorithmName="SHA-512" workbookHashValue="KlxkEB2LYIBexpuBZPa6NDgw5HA3q4mVO0zOsLKDZGWIMUHv503zlcqRqH5MkeeQTvAh0AvWzErYwLkMREHXXg==" workbookSaltValue="rwC9zYn5P76cq8Qj3aBi8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<sst xmlns="http://schemas.openxmlformats.org/spreadsheetml/2006/main" count="275" uniqueCount="117">
  <si>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</si>
  <si>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</si>
  <si>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</si>
  <si>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</si>
  <si>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</si>
  <si>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</si>
  <si>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</si>
  <si>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</si>
  <si>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</si>
  <si>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</si>
  <si>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</si>
  <si>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</si>
  <si>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</si>
  <si>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</si>
  <si>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</si>
  <si>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</si>
  <si>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</si>
  <si>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</si>
  <si>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</si>
  <si>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</si>
  <si>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</si>
  <si>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</si>
  <si>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</si>
  <si>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</si>
  <si>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</si>
  <si>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</si>
  <si>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</si>
  <si>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</si>
  <si>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</si>
  <si>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</si>
  <si>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</si>
  <si>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</si>
  <si>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</si>
  <si>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</si>
  <si>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</si>
  <si>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</si>
  <si>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</si>
  <si>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</si>
  <si>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</si>
  <si>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</si>
  <si>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</si>
  <si>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</si>
  <si>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</si>
  <si>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</si>
  <si>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</si>
  <si>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</si>
  <si>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</si>
  <si>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</si>
  <si>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</si>
  <si>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</si>
  <si>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</si>
  <si>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</si>
  <si>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</si>
  <si>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</si>
  <si>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</si>
  <si>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</si>
  <si>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</si>
  <si>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</si>
  <si>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</si>
  <si>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</si>
  <si>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</si>
  <si>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</si>
  <si>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</si>
  <si>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</si>
  <si>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</si>
  <si>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</si>
  <si>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</si>
  <si>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</si>
  <si>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</si>
  <si>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</si>
  <si>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</si>
  <si>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</si>
  <si>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</si>
  <si>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</si>
  <si>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</si>
  <si>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</si>
  <si>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</si>
  <si>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</si>
  <si>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</si>
  <si>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</si>
  <si>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</si>
  <si>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</si>
  <si>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</si>
  <si>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</si>
  <si>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</si>
  <si>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</si>
  <si>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</si>
  <si>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</si>
  <si>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</si>
  <si>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</si>
  <si>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</si>
  <si>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</si>
  <si>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</si>
  <si>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</si>
  <si>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</si>
  <si>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</si>
  <si>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</si>
  <si>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</si>
  <si>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</si>
  <si>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</si>
  <si>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</si>
  <si>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</si>
  <si>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</si>
  <si>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</si>
  <si>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</si>
  <si>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</si>
  <si>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</si>
  <si>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</si>
  <si>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</si>
  <si>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</si>
  <si>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</si>
  <si>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</si>
  <si>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</si>
  <si>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</si>
  <si>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示す指標です。地方公営企業法適用前の減価償却累計額を控除した額を年度開始時点の資産として計上しているため、減価償却累計額が小さく、平均値を下回っています。
③管渠改善率・・・法定耐用年数を超た管渠延長の割合を表した指標で、管渠の老朽化度合いを示しています。管渠については耐用年数を経過しておらず、現状更新は行っていませんが、今後も効率的な経営を促進させるため、ストックマネジメントにおける施設の更新計画を沿って事業を進めるとともに、長期的な更新・維持補修の計画見直しを図る必要があります。</t>
    <rPh sb="209" eb="211">
      <t>コンゴ</t>
    </rPh>
    <rPh sb="249" eb="250">
      <t>ソ</t>
    </rPh>
    <rPh sb="252" eb="254">
      <t>ジギョウ</t>
    </rPh>
    <rPh sb="255" eb="256">
      <t>スス</t>
    </rPh>
    <phoneticPr fontId="4"/>
  </si>
  <si>
    <t>　本市の農業集落排水事業は、今後、人口減少による使用料収入の減少や、施設の老朽化による費用の増加が懸念される中で、下水道事業の持続と安定した経営が求められます。安定的な事業運営を行っていくうえで、特に重要な自主財源である使用料収入を確保するため、接続促進活動を強化する必要があります。また、使用料収入確保に向けて、「下水道事業経営戦略」による中長期的な財政マネジメントや、処理区の統合をはじめとした「広域化・共同化」による経営基盤の強化、「ストックマネジメント」による効率的な施設管理等、有効な施策をより着実に実行していきます。</t>
    <rPh sb="252" eb="254">
      <t>チャクジツ</t>
    </rPh>
    <phoneticPr fontId="4"/>
  </si>
  <si>
    <t>①『経常収支比率』・・・使用料収入や一般会計からの繰入金等の収益で、維持管理費や支払利息等の費用をどの程度賄えているかを表す指標です。100％を下回っているため、今後も経常経費の抑制、水洗化率の向上に努めます。
②『累積欠損金比率』・・・営業活動により生じた損失で利益剰余金等で補填することできず複数年にわたり累積した指標です。接続促進を強化するとともに維持管理費等の経常経費の抑制に努めます。
③流動比率・・・短期的な債務に対する支払い能力を表す指標です。類似団体平均値を上回っていますが、今後も、現金預金の残高に注視するとともに企業債発行の抑制に努めます。
④『企業債残高対事業規模比率』・・・使用料収入に対する企業債残高の割合であり、企業債残高の規模を表す指標です。企業債残高は減少傾向にありますが、類似団体平均及び全国平均を大きく上回っています。
⑤『経費回収率』・・・使用料で回収すべき経費を、どの程度使用料で賄えているかを表した指標です。類似団体平均値を大きく下回っています。人口減少により使用料の増加は見込めないため、今後も施設統合の検討や更なるコストの削減に努めます。
⑥『汚水処理原価』・・・有収水量１㎥あたりの汚水処理に要した費用であり、汚水資本費・汚水維持管理費の両方を含めた汚水処理に係るコストを表した指標です。類似団体平均値を上回っているため、接続率向上による有収水量増加が図られるよう取り組みを強化し、今後施設統合についての検討も行います。
⑦『施設利用率』・・・施設・設備が一日に対応可能な処理能力に対する、一日平均処理水量の割合であり、施設の利用状況や適正規模を判断する指標です。将来の汚水処理人口の減少を踏まえ、一部地域を特定環境保全公共下水道への施設統合を検討しているところですが、今後も水洗化率の向上を図り、利用率の向上に努めます。
⑧『水洗化率』・・現在処理区域内人口のうち、実際に水洗便所を設置して汚水処理している人口の割合を表した指標です。類似団体及び全国平均を下回っており、引き続き接続推進の強化を図る必要がありますが、人口が減少していくため大幅な数値の改善は厳しい見通しです。今後は施設の統合等もの検討を行います。</t>
    <rPh sb="177" eb="179">
      <t>イジ</t>
    </rPh>
    <rPh sb="179" eb="182">
      <t>カンリヒ</t>
    </rPh>
    <rPh sb="182" eb="183">
      <t>トウ</t>
    </rPh>
    <rPh sb="275" eb="276">
      <t>ツト</t>
    </rPh>
    <rPh sb="723" eb="725">
      <t>イチブ</t>
    </rPh>
    <rPh sb="725" eb="727">
      <t>チイキ</t>
    </rPh>
    <rPh sb="728" eb="730">
      <t>トクテイ</t>
    </rPh>
    <rPh sb="741" eb="743">
      <t>シセツ</t>
    </rPh>
    <rPh sb="746" eb="748">
      <t>ケントウ</t>
    </rPh>
    <rPh sb="759" eb="761">
      <t>コンゴ</t>
    </rPh>
    <rPh sb="926" eb="92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</si>
</sst>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E7-45BA-9D7B-E245943392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D8E7-45BA-9D7B-E245943392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21.13</c:v>
                </c:pt>
                <c:pt idx="3">
                  <c:v>20.350000000000001</c:v>
                </c:pt>
                <c:pt idx="4">
                  <c:v>20.350000000000001</c:v>
                </c:pt>
              </c:numCache>
            </c:numRef>
          </c:val>
          <c:extLst>
            <c:ext xmlns:c16="http://schemas.microsoft.com/office/drawing/2014/chart" uri="{C3380CC4-5D6E-409C-BE32-E72D297353CC}">
              <c16:uniqueId val="{00000000-52DC-4EA1-A2EE-A8317286E6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52DC-4EA1-A2EE-A8317286E6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69.760000000000005</c:v>
                </c:pt>
                <c:pt idx="3">
                  <c:v>70.650000000000006</c:v>
                </c:pt>
                <c:pt idx="4">
                  <c:v>71.38</c:v>
                </c:pt>
              </c:numCache>
            </c:numRef>
          </c:val>
          <c:extLst>
            <c:ext xmlns:c16="http://schemas.microsoft.com/office/drawing/2014/chart" uri="{C3380CC4-5D6E-409C-BE32-E72D297353CC}">
              <c16:uniqueId val="{00000000-2995-4FB4-B594-DFE6AA98718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2995-4FB4-B594-DFE6AA98718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79.33</c:v>
                </c:pt>
                <c:pt idx="3">
                  <c:v>83.13</c:v>
                </c:pt>
                <c:pt idx="4">
                  <c:v>94.84</c:v>
                </c:pt>
              </c:numCache>
            </c:numRef>
          </c:val>
          <c:extLst>
            <c:ext xmlns:c16="http://schemas.microsoft.com/office/drawing/2014/chart" uri="{C3380CC4-5D6E-409C-BE32-E72D297353CC}">
              <c16:uniqueId val="{00000000-0B80-44AF-82B0-CBE2C8ED5DB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0B80-44AF-82B0-CBE2C8ED5DB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7.18</c:v>
                </c:pt>
                <c:pt idx="3">
                  <c:v>14.27</c:v>
                </c:pt>
                <c:pt idx="4">
                  <c:v>20.88</c:v>
                </c:pt>
              </c:numCache>
            </c:numRef>
          </c:val>
          <c:extLst>
            <c:ext xmlns:c16="http://schemas.microsoft.com/office/drawing/2014/chart" uri="{C3380CC4-5D6E-409C-BE32-E72D297353CC}">
              <c16:uniqueId val="{00000000-19EE-4DB1-A255-F26BAC2A298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19EE-4DB1-A255-F26BAC2A298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D3D-447D-9829-61502E0C27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D3D-447D-9829-61502E0C27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297.13</c:v>
                </c:pt>
                <c:pt idx="3">
                  <c:v>503.19</c:v>
                </c:pt>
                <c:pt idx="4">
                  <c:v>558.35</c:v>
                </c:pt>
              </c:numCache>
            </c:numRef>
          </c:val>
          <c:extLst>
            <c:ext xmlns:c16="http://schemas.microsoft.com/office/drawing/2014/chart" uri="{C3380CC4-5D6E-409C-BE32-E72D297353CC}">
              <c16:uniqueId val="{00000000-C5BA-405C-B9DD-C5FB87F49D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C5BA-405C-B9DD-C5FB87F49D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36.409999999999997</c:v>
                </c:pt>
                <c:pt idx="3">
                  <c:v>41.8</c:v>
                </c:pt>
                <c:pt idx="4">
                  <c:v>43.56</c:v>
                </c:pt>
              </c:numCache>
            </c:numRef>
          </c:val>
          <c:extLst>
            <c:ext xmlns:c16="http://schemas.microsoft.com/office/drawing/2014/chart" uri="{C3380CC4-5D6E-409C-BE32-E72D297353CC}">
              <c16:uniqueId val="{00000000-6FB0-4437-A1CE-CAF65D955B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6FB0-4437-A1CE-CAF65D955B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2869.21</c:v>
                </c:pt>
                <c:pt idx="3">
                  <c:v>2033.24</c:v>
                </c:pt>
                <c:pt idx="4">
                  <c:v>1582.04</c:v>
                </c:pt>
              </c:numCache>
            </c:numRef>
          </c:val>
          <c:extLst>
            <c:ext xmlns:c16="http://schemas.microsoft.com/office/drawing/2014/chart" uri="{C3380CC4-5D6E-409C-BE32-E72D297353CC}">
              <c16:uniqueId val="{00000000-DAA8-476A-A155-C07ABED6CE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DAA8-476A-A155-C07ABED6CE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19.850000000000001</c:v>
                </c:pt>
                <c:pt idx="3">
                  <c:v>31.52</c:v>
                </c:pt>
                <c:pt idx="4">
                  <c:v>44.89</c:v>
                </c:pt>
              </c:numCache>
            </c:numRef>
          </c:val>
          <c:extLst>
            <c:ext xmlns:c16="http://schemas.microsoft.com/office/drawing/2014/chart" uri="{C3380CC4-5D6E-409C-BE32-E72D297353CC}">
              <c16:uniqueId val="{00000000-967A-4F61-ABF9-2F6CBE9FBD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967A-4F61-ABF9-2F6CBE9FBD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817.32</c:v>
                </c:pt>
                <c:pt idx="3">
                  <c:v>517.41</c:v>
                </c:pt>
                <c:pt idx="4">
                  <c:v>364.07</c:v>
                </c:pt>
              </c:numCache>
            </c:numRef>
          </c:val>
          <c:extLst>
            <c:ext xmlns:c16="http://schemas.microsoft.com/office/drawing/2014/chart" uri="{C3380CC4-5D6E-409C-BE32-E72D297353CC}">
              <c16:uniqueId val="{00000000-AD92-4EB5-ABC9-CA2A13E123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AD92-4EB5-ABC9-CA2A13E123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20" zoomScaleNormal="12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臼杵市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5">
        <f>データ!S6</f>
        <v>36137</v>
      </c>
      <c r="AM8" s="45"/>
      <c r="AN8" s="45"/>
      <c r="AO8" s="45"/>
      <c r="AP8" s="45"/>
      <c r="AQ8" s="45"/>
      <c r="AR8" s="45"/>
      <c r="AS8" s="45"/>
      <c r="AT8" s="46">
        <f>データ!T6</f>
        <v>291.2</v>
      </c>
      <c r="AU8" s="46"/>
      <c r="AV8" s="46"/>
      <c r="AW8" s="46"/>
      <c r="AX8" s="46"/>
      <c r="AY8" s="46"/>
      <c r="AZ8" s="46"/>
      <c r="BA8" s="46"/>
      <c r="BB8" s="46">
        <f>データ!U6</f>
        <v>124.1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58.2</v>
      </c>
      <c r="J10" s="46"/>
      <c r="K10" s="46"/>
      <c r="L10" s="46"/>
      <c r="M10" s="46"/>
      <c r="N10" s="46"/>
      <c r="O10" s="46"/>
      <c r="P10" s="46">
        <f>データ!P6</f>
        <v>3.56</v>
      </c>
      <c r="Q10" s="46"/>
      <c r="R10" s="46"/>
      <c r="S10" s="46"/>
      <c r="T10" s="46"/>
      <c r="U10" s="46"/>
      <c r="V10" s="46"/>
      <c r="W10" s="46">
        <f>データ!Q6</f>
        <v>128.78</v>
      </c>
      <c r="X10" s="46"/>
      <c r="Y10" s="46"/>
      <c r="Z10" s="46"/>
      <c r="AA10" s="46"/>
      <c r="AB10" s="46"/>
      <c r="AC10" s="46"/>
      <c r="AD10" s="45">
        <f>データ!R6</f>
        <v>2920</v>
      </c>
      <c r="AE10" s="45"/>
      <c r="AF10" s="45"/>
      <c r="AG10" s="45"/>
      <c r="AH10" s="45"/>
      <c r="AI10" s="45"/>
      <c r="AJ10" s="45"/>
      <c r="AK10" s="2"/>
      <c r="AL10" s="45">
        <f>データ!V6</f>
        <v>1279</v>
      </c>
      <c r="AM10" s="45"/>
      <c r="AN10" s="45"/>
      <c r="AO10" s="45"/>
      <c r="AP10" s="45"/>
      <c r="AQ10" s="45"/>
      <c r="AR10" s="45"/>
      <c r="AS10" s="45"/>
      <c r="AT10" s="46">
        <f>データ!W6</f>
        <v>0.68</v>
      </c>
      <c r="AU10" s="46"/>
      <c r="AV10" s="46"/>
      <c r="AW10" s="46"/>
      <c r="AX10" s="46"/>
      <c r="AY10" s="46"/>
      <c r="AZ10" s="46"/>
      <c r="BA10" s="46"/>
      <c r="BB10" s="46">
        <f>データ!X6</f>
        <v>1880.88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9/Vw5mEbKAAGzib7QbK5tAbo52+fKMKvSjZRnYap2DXhSWXdU7s2VOoeBIKbZyr5OUXcAK85e7OlziM30pz/Jw==" saltValue="ukpoB6qICYv804+VbFao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442062</v>
      </c>
      <c r="D6" s="19">
        <f t="shared" si="3"/>
        <v>46</v>
      </c>
      <c r="E6" s="19">
        <f t="shared" si="3"/>
        <v>17</v>
      </c>
      <c r="F6" s="19">
        <f t="shared" si="3"/>
        <v>5</v>
      </c>
      <c r="G6" s="19">
        <f t="shared" si="3"/>
        <v>0</v>
      </c>
      <c r="H6" s="19" t="str">
        <f t="shared" si="3"/>
        <v>大分県　臼杵市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58.2</v>
      </c>
      <c r="P6" s="20">
        <f t="shared" si="3"/>
        <v>3.56</v>
      </c>
      <c r="Q6" s="20">
        <f t="shared" si="3"/>
        <v>128.78</v>
      </c>
      <c r="R6" s="20">
        <f t="shared" si="3"/>
        <v>2920</v>
      </c>
      <c r="S6" s="20">
        <f t="shared" si="3"/>
        <v>36137</v>
      </c>
      <c r="T6" s="20">
        <f t="shared" si="3"/>
        <v>291.2</v>
      </c>
      <c r="U6" s="20">
        <f t="shared" si="3"/>
        <v>124.1</v>
      </c>
      <c r="V6" s="20">
        <f t="shared" si="3"/>
        <v>1279</v>
      </c>
      <c r="W6" s="20">
        <f t="shared" si="3"/>
        <v>0.68</v>
      </c>
      <c r="X6" s="20">
        <f t="shared" si="3"/>
        <v>1880.88</v>
      </c>
      <c r="Y6" s="21" t="str">
        <f>IF(Y7="",NA(),Y7)</f>
        <v>-</v>
      </c>
      <c r="Z6" s="21" t="str">
        <f t="shared" ref="Z6:AH6" si="4">IF(Z7="",NA(),Z7)</f>
        <v>-</v>
      </c>
      <c r="AA6" s="21">
        <f t="shared" si="4"/>
        <v>79.33</v>
      </c>
      <c r="AB6" s="21">
        <f t="shared" si="4"/>
        <v>83.13</v>
      </c>
      <c r="AC6" s="21">
        <f t="shared" si="4"/>
        <v>94.84</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1">
        <f t="shared" si="5"/>
        <v>297.13</v>
      </c>
      <c r="AM6" s="21">
        <f t="shared" si="5"/>
        <v>503.19</v>
      </c>
      <c r="AN6" s="21">
        <f t="shared" si="5"/>
        <v>558.35</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36.409999999999997</v>
      </c>
      <c r="AX6" s="21">
        <f t="shared" si="6"/>
        <v>41.8</v>
      </c>
      <c r="AY6" s="21">
        <f t="shared" si="6"/>
        <v>43.56</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2869.21</v>
      </c>
      <c r="BI6" s="21">
        <f t="shared" si="7"/>
        <v>2033.24</v>
      </c>
      <c r="BJ6" s="21">
        <f t="shared" si="7"/>
        <v>1582.04</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19.850000000000001</v>
      </c>
      <c r="BT6" s="21">
        <f t="shared" si="8"/>
        <v>31.52</v>
      </c>
      <c r="BU6" s="21">
        <f t="shared" si="8"/>
        <v>44.89</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817.32</v>
      </c>
      <c r="CE6" s="21">
        <f t="shared" si="9"/>
        <v>517.41</v>
      </c>
      <c r="CF6" s="21">
        <f t="shared" si="9"/>
        <v>364.07</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21.13</v>
      </c>
      <c r="CP6" s="21">
        <f t="shared" si="10"/>
        <v>20.350000000000001</v>
      </c>
      <c r="CQ6" s="21">
        <f t="shared" si="10"/>
        <v>20.350000000000001</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69.760000000000005</v>
      </c>
      <c r="DA6" s="21">
        <f t="shared" si="11"/>
        <v>70.650000000000006</v>
      </c>
      <c r="DB6" s="21">
        <f t="shared" si="11"/>
        <v>71.38</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7.18</v>
      </c>
      <c r="DL6" s="21">
        <f t="shared" si="12"/>
        <v>14.27</v>
      </c>
      <c r="DM6" s="21">
        <f t="shared" si="12"/>
        <v>20.88</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442062</v>
      </c>
      <c r="D7" s="23">
        <v>46</v>
      </c>
      <c r="E7" s="23">
        <v>17</v>
      </c>
      <c r="F7" s="23">
        <v>5</v>
      </c>
      <c r="G7" s="23">
        <v>0</v>
      </c>
      <c r="H7" s="23" t="s">
        <v>96</v>
      </c>
      <c r="I7" s="23" t="s">
        <v>97</v>
      </c>
      <c r="J7" s="23" t="s">
        <v>98</v>
      </c>
      <c r="K7" s="23" t="s">
        <v>99</v>
      </c>
      <c r="L7" s="23" t="s">
        <v>100</v>
      </c>
      <c r="M7" s="23" t="s">
        <v>101</v>
      </c>
      <c r="N7" s="24" t="s">
        <v>102</v>
      </c>
      <c r="O7" s="24">
        <v>58.2</v>
      </c>
      <c r="P7" s="24">
        <v>3.56</v>
      </c>
      <c r="Q7" s="24">
        <v>128.78</v>
      </c>
      <c r="R7" s="24">
        <v>2920</v>
      </c>
      <c r="S7" s="24">
        <v>36137</v>
      </c>
      <c r="T7" s="24">
        <v>291.2</v>
      </c>
      <c r="U7" s="24">
        <v>124.1</v>
      </c>
      <c r="V7" s="24">
        <v>1279</v>
      </c>
      <c r="W7" s="24">
        <v>0.68</v>
      </c>
      <c r="X7" s="24">
        <v>1880.88</v>
      </c>
      <c r="Y7" s="24" t="s">
        <v>102</v>
      </c>
      <c r="Z7" s="24" t="s">
        <v>102</v>
      </c>
      <c r="AA7" s="24">
        <v>79.33</v>
      </c>
      <c r="AB7" s="24">
        <v>83.13</v>
      </c>
      <c r="AC7" s="24">
        <v>94.84</v>
      </c>
      <c r="AD7" s="24" t="s">
        <v>102</v>
      </c>
      <c r="AE7" s="24" t="s">
        <v>102</v>
      </c>
      <c r="AF7" s="24">
        <v>106.37</v>
      </c>
      <c r="AG7" s="24">
        <v>106.07</v>
      </c>
      <c r="AH7" s="24">
        <v>105.5</v>
      </c>
      <c r="AI7" s="24">
        <v>103.61</v>
      </c>
      <c r="AJ7" s="24" t="s">
        <v>102</v>
      </c>
      <c r="AK7" s="24" t="s">
        <v>102</v>
      </c>
      <c r="AL7" s="24">
        <v>297.13</v>
      </c>
      <c r="AM7" s="24">
        <v>503.19</v>
      </c>
      <c r="AN7" s="24">
        <v>558.35</v>
      </c>
      <c r="AO7" s="24" t="s">
        <v>102</v>
      </c>
      <c r="AP7" s="24" t="s">
        <v>102</v>
      </c>
      <c r="AQ7" s="24">
        <v>139.02000000000001</v>
      </c>
      <c r="AR7" s="24">
        <v>132.04</v>
      </c>
      <c r="AS7" s="24">
        <v>145.43</v>
      </c>
      <c r="AT7" s="24">
        <v>133.62</v>
      </c>
      <c r="AU7" s="24" t="s">
        <v>102</v>
      </c>
      <c r="AV7" s="24" t="s">
        <v>102</v>
      </c>
      <c r="AW7" s="24">
        <v>36.409999999999997</v>
      </c>
      <c r="AX7" s="24">
        <v>41.8</v>
      </c>
      <c r="AY7" s="24">
        <v>43.56</v>
      </c>
      <c r="AZ7" s="24" t="s">
        <v>102</v>
      </c>
      <c r="BA7" s="24" t="s">
        <v>102</v>
      </c>
      <c r="BB7" s="24">
        <v>29.13</v>
      </c>
      <c r="BC7" s="24">
        <v>35.69</v>
      </c>
      <c r="BD7" s="24">
        <v>38.4</v>
      </c>
      <c r="BE7" s="24">
        <v>36.94</v>
      </c>
      <c r="BF7" s="24" t="s">
        <v>102</v>
      </c>
      <c r="BG7" s="24" t="s">
        <v>102</v>
      </c>
      <c r="BH7" s="24">
        <v>2869.21</v>
      </c>
      <c r="BI7" s="24">
        <v>2033.24</v>
      </c>
      <c r="BJ7" s="24">
        <v>1582.04</v>
      </c>
      <c r="BK7" s="24" t="s">
        <v>102</v>
      </c>
      <c r="BL7" s="24" t="s">
        <v>102</v>
      </c>
      <c r="BM7" s="24">
        <v>867.83</v>
      </c>
      <c r="BN7" s="24">
        <v>791.76</v>
      </c>
      <c r="BO7" s="24">
        <v>900.82</v>
      </c>
      <c r="BP7" s="24">
        <v>809.19</v>
      </c>
      <c r="BQ7" s="24" t="s">
        <v>102</v>
      </c>
      <c r="BR7" s="24" t="s">
        <v>102</v>
      </c>
      <c r="BS7" s="24">
        <v>19.850000000000001</v>
      </c>
      <c r="BT7" s="24">
        <v>31.52</v>
      </c>
      <c r="BU7" s="24">
        <v>44.89</v>
      </c>
      <c r="BV7" s="24" t="s">
        <v>102</v>
      </c>
      <c r="BW7" s="24" t="s">
        <v>102</v>
      </c>
      <c r="BX7" s="24">
        <v>57.08</v>
      </c>
      <c r="BY7" s="24">
        <v>56.26</v>
      </c>
      <c r="BZ7" s="24">
        <v>52.94</v>
      </c>
      <c r="CA7" s="24">
        <v>57.02</v>
      </c>
      <c r="CB7" s="24" t="s">
        <v>102</v>
      </c>
      <c r="CC7" s="24" t="s">
        <v>102</v>
      </c>
      <c r="CD7" s="24">
        <v>817.32</v>
      </c>
      <c r="CE7" s="24">
        <v>517.41</v>
      </c>
      <c r="CF7" s="24">
        <v>364.07</v>
      </c>
      <c r="CG7" s="24" t="s">
        <v>102</v>
      </c>
      <c r="CH7" s="24" t="s">
        <v>102</v>
      </c>
      <c r="CI7" s="24">
        <v>274.99</v>
      </c>
      <c r="CJ7" s="24">
        <v>282.08999999999997</v>
      </c>
      <c r="CK7" s="24">
        <v>303.27999999999997</v>
      </c>
      <c r="CL7" s="24">
        <v>273.68</v>
      </c>
      <c r="CM7" s="24" t="s">
        <v>102</v>
      </c>
      <c r="CN7" s="24" t="s">
        <v>102</v>
      </c>
      <c r="CO7" s="24">
        <v>21.13</v>
      </c>
      <c r="CP7" s="24">
        <v>20.350000000000001</v>
      </c>
      <c r="CQ7" s="24">
        <v>20.350000000000001</v>
      </c>
      <c r="CR7" s="24" t="s">
        <v>102</v>
      </c>
      <c r="CS7" s="24" t="s">
        <v>102</v>
      </c>
      <c r="CT7" s="24">
        <v>54.83</v>
      </c>
      <c r="CU7" s="24">
        <v>66.53</v>
      </c>
      <c r="CV7" s="24">
        <v>52.35</v>
      </c>
      <c r="CW7" s="24">
        <v>52.55</v>
      </c>
      <c r="CX7" s="24" t="s">
        <v>102</v>
      </c>
      <c r="CY7" s="24" t="s">
        <v>102</v>
      </c>
      <c r="CZ7" s="24">
        <v>69.760000000000005</v>
      </c>
      <c r="DA7" s="24">
        <v>70.650000000000006</v>
      </c>
      <c r="DB7" s="24">
        <v>71.38</v>
      </c>
      <c r="DC7" s="24" t="s">
        <v>102</v>
      </c>
      <c r="DD7" s="24" t="s">
        <v>102</v>
      </c>
      <c r="DE7" s="24">
        <v>84.7</v>
      </c>
      <c r="DF7" s="24">
        <v>84.67</v>
      </c>
      <c r="DG7" s="24">
        <v>84.39</v>
      </c>
      <c r="DH7" s="24">
        <v>87.3</v>
      </c>
      <c r="DI7" s="24" t="s">
        <v>102</v>
      </c>
      <c r="DJ7" s="24" t="s">
        <v>102</v>
      </c>
      <c r="DK7" s="24">
        <v>7.18</v>
      </c>
      <c r="DL7" s="24">
        <v>14.27</v>
      </c>
      <c r="DM7" s="24">
        <v>20.88</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2024-02-21T01:16:25Z</cp:lastPrinted>
  <dcterms:created xsi:type="dcterms:W3CDTF">2023-12-12T01:04:47Z</dcterms:created>
  <dcterms:modified xsi:type="dcterms:W3CDTF">2024-02-21T01:16:26Z</dcterms:modified>
  <cp:category/>
</cp:coreProperties>
</file>