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6 臼杵市\"/>
    </mc:Choice>
  </mc:AlternateContent>
  <workbookProtection workbookAlgorithmName="SHA-512" workbookHashValue="mhm1iW3Urq5etdZgh/GuMMbDWfRrOPfZ/0gwPrVlvqTBY2W3s4qVeeVrHp1eeqNjcKKxsIEeMYvHmCoTHzI6xw==" workbookSaltValue="wrkhIG/DZ3vxP+aGpcC9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<sst xmlns="http://schemas.openxmlformats.org/spreadsheetml/2006/main" count="275" uniqueCount="116">
  <si>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</si>
  <si>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</si>
  <si>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</si>
  <si>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</si>
  <si>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</si>
  <si>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</si>
  <si>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</si>
  <si>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</si>
  <si>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</si>
  <si>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</si>
  <si>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</si>
  <si>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</si>
  <si>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</si>
  <si>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</si>
  <si>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</si>
  <si>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</si>
  <si>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</si>
  <si>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</si>
  <si>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</si>
  <si>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</si>
  <si>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</si>
  <si>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</si>
  <si>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</si>
  <si>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</si>
  <si>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</si>
  <si>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</si>
  <si>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</si>
  <si>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</si>
  <si>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</si>
  <si>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</si>
  <si>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</si>
  <si>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</si>
  <si>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</si>
  <si>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</si>
  <si>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</si>
  <si>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</si>
  <si>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</si>
  <si>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</si>
  <si>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</si>
  <si>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</si>
  <si>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</si>
  <si>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</si>
  <si>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</si>
  <si>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</si>
  <si>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</si>
  <si>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</si>
  <si>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</si>
  <si>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</si>
  <si>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</si>
  <si>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</si>
  <si>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</si>
  <si>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</si>
  <si>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</si>
  <si>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</si>
  <si>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</si>
  <si>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</si>
  <si>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</si>
  <si>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</si>
  <si>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</si>
  <si>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</si>
  <si>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</si>
  <si>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</si>
  <si>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</si>
  <si>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</si>
  <si>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</si>
  <si>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</si>
  <si>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</si>
  <si>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</si>
  <si>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</si>
  <si>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</si>
  <si>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</si>
  <si>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</si>
  <si>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</si>
  <si>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</si>
  <si>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</si>
  <si>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</si>
  <si>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</si>
  <si>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</si>
  <si>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</si>
  <si>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</si>
  <si>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</si>
  <si>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</si>
  <si>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</si>
  <si>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</si>
  <si>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</si>
  <si>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</si>
  <si>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</si>
  <si>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</si>
  <si>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</si>
  <si>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</si>
  <si>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</si>
  <si>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</si>
  <si>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</si>
  <si>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</si>
  <si>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</si>
  <si>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</si>
  <si>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</si>
  <si>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</si>
  <si>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</si>
  <si>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</si>
  <si>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</si>
  <si>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</si>
  <si>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</si>
  <si>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</si>
  <si>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</si>
  <si>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</si>
  <si>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</si>
  <si>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</si>
  <si>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</si>
  <si>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</si>
  <si>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</si>
  <si>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</si>
  <si>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</si>
  <si>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特定環境保全公共下水道事業は、今後、人口減少による使用料収入の減少や、施設の老朽化による費用の増加が懸念される中で、下水道事業の持続と安定した経営が求められます。安定的な事業運営を行っていくうえで、特に重要な自主財源である使用料収入を確保するため、特環下水道への接続促進活動を強化する必要があります。そのためには、「下水道事業経営戦略」による中長期的な財政マネジメントや、処理区の統合をはじめとした「広域化・共同化」による経営基盤の強化、「ストックマネジメント」による効率的な施設管理等、有効な施策の取り組みを進めます。</t>
    <rPh sb="253" eb="254">
      <t>ト</t>
    </rPh>
    <rPh sb="255" eb="256">
      <t>ク</t>
    </rPh>
    <rPh sb="258" eb="259">
      <t>スス</t>
    </rPh>
    <phoneticPr fontId="4"/>
  </si>
  <si>
    <t>①有形固定資産減価償却率・・・有形固定資産のうち償却対象資産の減価償却がどの程度進んでいるかを示す指標です。
③管渠改善率・・・法定耐用年数を超えた管渠延長の割合を表した指標で、管渠の老朽化度合いを示しています。
　施設の更新等については、供用開始が平成１３年で２１年経過していますが、処理場・管渠ともに耐用年数を経過しておらず、現状更新は行っていませんが、今後も効率的な経営を促進させるため、ストックマネジメントにおける施設の更新計画に沿って事業を行うとともに、今後、長期的な更新・維持補修の計画見直しを図る必要があります。</t>
    <rPh sb="134" eb="135">
      <t>ネン</t>
    </rPh>
    <rPh sb="135" eb="137">
      <t>ケイカ</t>
    </rPh>
    <rPh sb="180" eb="182">
      <t>コンゴ</t>
    </rPh>
    <rPh sb="220" eb="221">
      <t>ソ</t>
    </rPh>
    <rPh sb="223" eb="225">
      <t>ジギョウ</t>
    </rPh>
    <rPh sb="226" eb="227">
      <t>オコナ</t>
    </rPh>
    <phoneticPr fontId="4"/>
  </si>
  <si>
    <t xml:space="preserve">①『経常収支比率』・・・使用料収入や一般会計からの繰入金等の収益で、維持管理費や支払利息等の費用をどの程度賄えているかを表す指標です。前年と比較し数値は改善しましたが、引き続き経常経費の抑制、水洗化率の向上に努めます。
②『累積欠損金比率』・・・営業活動により生じた損失で利益剰余金等で補填することができず複数年にわたり累積した指標です。使用料収入が減少傾向にあり、更なる経費節減に努めます。
③流動比率・・・短期的な債務に対する支払い能力を表す指標です。今後も、現金預金の残高に注視し、流動資産の減少傾向も踏まえ、企業債発行の抑制等の改善を図ります。
④『企業債残高対事業規模比率』・・・使用料収入に対する企業債残高の割合であり、企業債残高の規模を表す指標です。類似団体平均値を下回っており、企業債残高は減少傾向にありますが必要な更新等はストックマネジメント計画に沿って行います。
⑤『経費回収率』・・・使用料で回収すべき経費を、どの程度使用料で賄えているかを表した指標です。100％を下回り使用料で回収すべき経費が全て使用料で賄われていません。人口減少にあり使用料の増加は見込めない状況であるため、今後も施設統合の検討やコストの削減に努めます。
⑥『汚水処理原価』・・・有収水量１㎥あたりの汚水処理に要した費用であり、汚水資本費・汚水維持管理費の両方を含めた汚水処理に係るコストを表した指標です。当該数値は類似団体と同程度となりました。今後も維持管理費の削減に努めます。
⑦『施設利用率』・・・施設・設備が一日に対応可能な処理能力に対する、一日平均処理水量の割合であり、施設の利用状況や適正規模を判断する指標です。当該数値は類似団体平均となっていますが、今後も水洗化率の向上を図り利用率の向上に努めます。
⑧『水洗化率』・・現在処理区域内人口のうち、実際に水洗便所を設置して汚水処理している人口の割合を表した指標です。類似団体及び全国平均を下回っており、引き続き接続推進の強化を図ります。
</t>
    <rPh sb="67" eb="69">
      <t>ゼンネン</t>
    </rPh>
    <rPh sb="70" eb="72">
      <t>ヒカク</t>
    </rPh>
    <rPh sb="73" eb="75">
      <t>スウチ</t>
    </rPh>
    <rPh sb="76" eb="78">
      <t>カイゼン</t>
    </rPh>
    <rPh sb="84" eb="85">
      <t>ヒ</t>
    </rPh>
    <rPh sb="86" eb="87">
      <t>ツヅ</t>
    </rPh>
    <rPh sb="363" eb="365">
      <t>ヒツヨウ</t>
    </rPh>
    <rPh sb="366" eb="368">
      <t>コウシン</t>
    </rPh>
    <rPh sb="368" eb="369">
      <t>トウ</t>
    </rPh>
    <rPh sb="380" eb="382">
      <t>ケイカク</t>
    </rPh>
    <rPh sb="383" eb="384">
      <t>ソ</t>
    </rPh>
    <rPh sb="386" eb="387">
      <t>オコナ</t>
    </rPh>
    <rPh sb="600" eb="602">
      <t>トウガイ</t>
    </rPh>
    <rPh sb="602" eb="604">
      <t>スウチ</t>
    </rPh>
    <rPh sb="610" eb="613">
      <t>ドウテイド</t>
    </rPh>
    <rPh sb="632" eb="633">
      <t>ツト</t>
    </rPh>
    <rPh sb="709" eb="711">
      <t>トウガイ</t>
    </rPh>
    <rPh sb="711" eb="713">
      <t>スウチ</t>
    </rPh>
    <rPh sb="714" eb="716">
      <t>ルイジ</t>
    </rPh>
    <rPh sb="716" eb="718">
      <t>ダンタイ</t>
    </rPh>
    <rPh sb="718" eb="720">
      <t>ヘイキン</t>
    </rPh>
    <rPh sb="729" eb="73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</si>
</sst>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0.4</c:v>
                </c:pt>
                <c:pt idx="4" formatCode="#,##0.00;&quot;△&quot;#,##0.00">
                  <c:v>0</c:v>
                </c:pt>
              </c:numCache>
            </c:numRef>
          </c:val>
          <c:extLst>
            <c:ext xmlns:c16="http://schemas.microsoft.com/office/drawing/2014/chart" uri="{C3380CC4-5D6E-409C-BE32-E72D297353CC}">
              <c16:uniqueId val="{00000000-68CF-4F44-98CC-0CEB8736BF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68CF-4F44-98CC-0CEB8736BF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42.44</c:v>
                </c:pt>
                <c:pt idx="3">
                  <c:v>41.67</c:v>
                </c:pt>
                <c:pt idx="4">
                  <c:v>42.56</c:v>
                </c:pt>
              </c:numCache>
            </c:numRef>
          </c:val>
          <c:extLst>
            <c:ext xmlns:c16="http://schemas.microsoft.com/office/drawing/2014/chart" uri="{C3380CC4-5D6E-409C-BE32-E72D297353CC}">
              <c16:uniqueId val="{00000000-B004-4C9E-9BF6-A90E0143B2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B004-4C9E-9BF6-A90E0143B2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75.709999999999994</c:v>
                </c:pt>
                <c:pt idx="3">
                  <c:v>76.319999999999993</c:v>
                </c:pt>
                <c:pt idx="4">
                  <c:v>77.69</c:v>
                </c:pt>
              </c:numCache>
            </c:numRef>
          </c:val>
          <c:extLst>
            <c:ext xmlns:c16="http://schemas.microsoft.com/office/drawing/2014/chart" uri="{C3380CC4-5D6E-409C-BE32-E72D297353CC}">
              <c16:uniqueId val="{00000000-A6F4-4505-8DF5-0E4D75D1E5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A6F4-4505-8DF5-0E4D75D1E5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101.43</c:v>
                </c:pt>
                <c:pt idx="3">
                  <c:v>95.63</c:v>
                </c:pt>
                <c:pt idx="4">
                  <c:v>102.13</c:v>
                </c:pt>
              </c:numCache>
            </c:numRef>
          </c:val>
          <c:extLst>
            <c:ext xmlns:c16="http://schemas.microsoft.com/office/drawing/2014/chart" uri="{C3380CC4-5D6E-409C-BE32-E72D297353CC}">
              <c16:uniqueId val="{00000000-2C1B-49B3-A4A8-7D3F82FF56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2C1B-49B3-A4A8-7D3F82FF56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6.26</c:v>
                </c:pt>
                <c:pt idx="3">
                  <c:v>13.28</c:v>
                </c:pt>
                <c:pt idx="4">
                  <c:v>21.21</c:v>
                </c:pt>
              </c:numCache>
            </c:numRef>
          </c:val>
          <c:extLst>
            <c:ext xmlns:c16="http://schemas.microsoft.com/office/drawing/2014/chart" uri="{C3380CC4-5D6E-409C-BE32-E72D297353CC}">
              <c16:uniqueId val="{00000000-8E96-4559-8FDD-5C703AFD5F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8E96-4559-8FDD-5C703AFD5F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321-40E9-9437-73EFE716AB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8321-40E9-9437-73EFE716AB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1.07</c:v>
                </c:pt>
                <c:pt idx="3">
                  <c:v>24.14</c:v>
                </c:pt>
                <c:pt idx="4">
                  <c:v>13.47</c:v>
                </c:pt>
              </c:numCache>
            </c:numRef>
          </c:val>
          <c:extLst>
            <c:ext xmlns:c16="http://schemas.microsoft.com/office/drawing/2014/chart" uri="{C3380CC4-5D6E-409C-BE32-E72D297353CC}">
              <c16:uniqueId val="{00000000-44AF-4B3B-B4AA-C7E0F976BF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44AF-4B3B-B4AA-C7E0F976BF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37.520000000000003</c:v>
                </c:pt>
                <c:pt idx="3">
                  <c:v>52.39</c:v>
                </c:pt>
                <c:pt idx="4">
                  <c:v>51.86</c:v>
                </c:pt>
              </c:numCache>
            </c:numRef>
          </c:val>
          <c:extLst>
            <c:ext xmlns:c16="http://schemas.microsoft.com/office/drawing/2014/chart" uri="{C3380CC4-5D6E-409C-BE32-E72D297353CC}">
              <c16:uniqueId val="{00000000-411C-4BEC-A079-5C84CA628A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411C-4BEC-A079-5C84CA628A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361.62</c:v>
                </c:pt>
                <c:pt idx="3">
                  <c:v>429.24</c:v>
                </c:pt>
                <c:pt idx="4">
                  <c:v>417.33</c:v>
                </c:pt>
              </c:numCache>
            </c:numRef>
          </c:val>
          <c:extLst>
            <c:ext xmlns:c16="http://schemas.microsoft.com/office/drawing/2014/chart" uri="{C3380CC4-5D6E-409C-BE32-E72D297353CC}">
              <c16:uniqueId val="{00000000-2907-4A34-97C4-06FF014F84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2907-4A34-97C4-06FF014F84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64.3</c:v>
                </c:pt>
                <c:pt idx="3">
                  <c:v>56.74</c:v>
                </c:pt>
                <c:pt idx="4">
                  <c:v>68.98</c:v>
                </c:pt>
              </c:numCache>
            </c:numRef>
          </c:val>
          <c:extLst>
            <c:ext xmlns:c16="http://schemas.microsoft.com/office/drawing/2014/chart" uri="{C3380CC4-5D6E-409C-BE32-E72D297353CC}">
              <c16:uniqueId val="{00000000-68CE-413B-AF2C-FA6C63A658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68CE-413B-AF2C-FA6C63A658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258.37</c:v>
                </c:pt>
                <c:pt idx="3">
                  <c:v>293.13</c:v>
                </c:pt>
                <c:pt idx="4">
                  <c:v>242.01</c:v>
                </c:pt>
              </c:numCache>
            </c:numRef>
          </c:val>
          <c:extLst>
            <c:ext xmlns:c16="http://schemas.microsoft.com/office/drawing/2014/chart" uri="{C3380CC4-5D6E-409C-BE32-E72D297353CC}">
              <c16:uniqueId val="{00000000-10A2-41ED-86BF-48681B4E2D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10A2-41ED-86BF-48681B4E2D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0" zoomScaleNormal="12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臼杵市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36137</v>
      </c>
      <c r="AM8" s="45"/>
      <c r="AN8" s="45"/>
      <c r="AO8" s="45"/>
      <c r="AP8" s="45"/>
      <c r="AQ8" s="45"/>
      <c r="AR8" s="45"/>
      <c r="AS8" s="45"/>
      <c r="AT8" s="46">
        <f>データ!T6</f>
        <v>291.2</v>
      </c>
      <c r="AU8" s="46"/>
      <c r="AV8" s="46"/>
      <c r="AW8" s="46"/>
      <c r="AX8" s="46"/>
      <c r="AY8" s="46"/>
      <c r="AZ8" s="46"/>
      <c r="BA8" s="46"/>
      <c r="BB8" s="46">
        <f>データ!U6</f>
        <v>124.1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71.37</v>
      </c>
      <c r="J10" s="46"/>
      <c r="K10" s="46"/>
      <c r="L10" s="46"/>
      <c r="M10" s="46"/>
      <c r="N10" s="46"/>
      <c r="O10" s="46"/>
      <c r="P10" s="46">
        <f>データ!P6</f>
        <v>5.14</v>
      </c>
      <c r="Q10" s="46"/>
      <c r="R10" s="46"/>
      <c r="S10" s="46"/>
      <c r="T10" s="46"/>
      <c r="U10" s="46"/>
      <c r="V10" s="46"/>
      <c r="W10" s="46">
        <f>データ!Q6</f>
        <v>110.7</v>
      </c>
      <c r="X10" s="46"/>
      <c r="Y10" s="46"/>
      <c r="Z10" s="46"/>
      <c r="AA10" s="46"/>
      <c r="AB10" s="46"/>
      <c r="AC10" s="46"/>
      <c r="AD10" s="45">
        <f>データ!R6</f>
        <v>3410</v>
      </c>
      <c r="AE10" s="45"/>
      <c r="AF10" s="45"/>
      <c r="AG10" s="45"/>
      <c r="AH10" s="45"/>
      <c r="AI10" s="45"/>
      <c r="AJ10" s="45"/>
      <c r="AK10" s="2"/>
      <c r="AL10" s="45">
        <f>データ!V6</f>
        <v>1847</v>
      </c>
      <c r="AM10" s="45"/>
      <c r="AN10" s="45"/>
      <c r="AO10" s="45"/>
      <c r="AP10" s="45"/>
      <c r="AQ10" s="45"/>
      <c r="AR10" s="45"/>
      <c r="AS10" s="45"/>
      <c r="AT10" s="46">
        <f>データ!W6</f>
        <v>1.24</v>
      </c>
      <c r="AU10" s="46"/>
      <c r="AV10" s="46"/>
      <c r="AW10" s="46"/>
      <c r="AX10" s="46"/>
      <c r="AY10" s="46"/>
      <c r="AZ10" s="46"/>
      <c r="BA10" s="46"/>
      <c r="BB10" s="46">
        <f>データ!X6</f>
        <v>1489.52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5LoZM+R+gpg2rkWdcZvdPHmtOu6MH2Mg5tIKxsgY5N2VYU+dk/+jICGlb8D1IyrYjlMjaKIJsQr+sQKWpXhVsA==" saltValue="EX/wQrqtPBeFNah5VX8D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442062</v>
      </c>
      <c r="D6" s="19">
        <f t="shared" si="3"/>
        <v>46</v>
      </c>
      <c r="E6" s="19">
        <f t="shared" si="3"/>
        <v>17</v>
      </c>
      <c r="F6" s="19">
        <f t="shared" si="3"/>
        <v>4</v>
      </c>
      <c r="G6" s="19">
        <f t="shared" si="3"/>
        <v>0</v>
      </c>
      <c r="H6" s="19" t="str">
        <f t="shared" si="3"/>
        <v>大分県　臼杵市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71.37</v>
      </c>
      <c r="P6" s="20">
        <f t="shared" si="3"/>
        <v>5.14</v>
      </c>
      <c r="Q6" s="20">
        <f t="shared" si="3"/>
        <v>110.7</v>
      </c>
      <c r="R6" s="20">
        <f t="shared" si="3"/>
        <v>3410</v>
      </c>
      <c r="S6" s="20">
        <f t="shared" si="3"/>
        <v>36137</v>
      </c>
      <c r="T6" s="20">
        <f t="shared" si="3"/>
        <v>291.2</v>
      </c>
      <c r="U6" s="20">
        <f t="shared" si="3"/>
        <v>124.1</v>
      </c>
      <c r="V6" s="20">
        <f t="shared" si="3"/>
        <v>1847</v>
      </c>
      <c r="W6" s="20">
        <f t="shared" si="3"/>
        <v>1.24</v>
      </c>
      <c r="X6" s="20">
        <f t="shared" si="3"/>
        <v>1489.52</v>
      </c>
      <c r="Y6" s="21" t="str">
        <f>IF(Y7="",NA(),Y7)</f>
        <v>-</v>
      </c>
      <c r="Z6" s="21" t="str">
        <f t="shared" ref="Z6:AH6" si="4">IF(Z7="",NA(),Z7)</f>
        <v>-</v>
      </c>
      <c r="AA6" s="21">
        <f t="shared" si="4"/>
        <v>101.43</v>
      </c>
      <c r="AB6" s="21">
        <f t="shared" si="4"/>
        <v>95.63</v>
      </c>
      <c r="AC6" s="21">
        <f t="shared" si="4"/>
        <v>102.13</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1">
        <f t="shared" si="5"/>
        <v>1.07</v>
      </c>
      <c r="AM6" s="21">
        <f t="shared" si="5"/>
        <v>24.14</v>
      </c>
      <c r="AN6" s="21">
        <f t="shared" si="5"/>
        <v>13.47</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37.520000000000003</v>
      </c>
      <c r="AX6" s="21">
        <f t="shared" si="6"/>
        <v>52.39</v>
      </c>
      <c r="AY6" s="21">
        <f t="shared" si="6"/>
        <v>51.86</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361.62</v>
      </c>
      <c r="BI6" s="21">
        <f t="shared" si="7"/>
        <v>429.24</v>
      </c>
      <c r="BJ6" s="21">
        <f t="shared" si="7"/>
        <v>417.33</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64.3</v>
      </c>
      <c r="BT6" s="21">
        <f t="shared" si="8"/>
        <v>56.74</v>
      </c>
      <c r="BU6" s="21">
        <f t="shared" si="8"/>
        <v>68.98</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258.37</v>
      </c>
      <c r="CE6" s="21">
        <f t="shared" si="9"/>
        <v>293.13</v>
      </c>
      <c r="CF6" s="21">
        <f t="shared" si="9"/>
        <v>242.01</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42.44</v>
      </c>
      <c r="CP6" s="21">
        <f t="shared" si="10"/>
        <v>41.67</v>
      </c>
      <c r="CQ6" s="21">
        <f t="shared" si="10"/>
        <v>42.56</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75.709999999999994</v>
      </c>
      <c r="DA6" s="21">
        <f t="shared" si="11"/>
        <v>76.319999999999993</v>
      </c>
      <c r="DB6" s="21">
        <f t="shared" si="11"/>
        <v>77.69</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6.26</v>
      </c>
      <c r="DL6" s="21">
        <f t="shared" si="12"/>
        <v>13.28</v>
      </c>
      <c r="DM6" s="21">
        <f t="shared" si="12"/>
        <v>21.21</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1">
        <f t="shared" si="14"/>
        <v>0.4</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442062</v>
      </c>
      <c r="D7" s="23">
        <v>46</v>
      </c>
      <c r="E7" s="23">
        <v>17</v>
      </c>
      <c r="F7" s="23">
        <v>4</v>
      </c>
      <c r="G7" s="23">
        <v>0</v>
      </c>
      <c r="H7" s="23" t="s">
        <v>96</v>
      </c>
      <c r="I7" s="23" t="s">
        <v>97</v>
      </c>
      <c r="J7" s="23" t="s">
        <v>98</v>
      </c>
      <c r="K7" s="23" t="s">
        <v>99</v>
      </c>
      <c r="L7" s="23" t="s">
        <v>100</v>
      </c>
      <c r="M7" s="23" t="s">
        <v>101</v>
      </c>
      <c r="N7" s="24" t="s">
        <v>102</v>
      </c>
      <c r="O7" s="24">
        <v>71.37</v>
      </c>
      <c r="P7" s="24">
        <v>5.14</v>
      </c>
      <c r="Q7" s="24">
        <v>110.7</v>
      </c>
      <c r="R7" s="24">
        <v>3410</v>
      </c>
      <c r="S7" s="24">
        <v>36137</v>
      </c>
      <c r="T7" s="24">
        <v>291.2</v>
      </c>
      <c r="U7" s="24">
        <v>124.1</v>
      </c>
      <c r="V7" s="24">
        <v>1847</v>
      </c>
      <c r="W7" s="24">
        <v>1.24</v>
      </c>
      <c r="X7" s="24">
        <v>1489.52</v>
      </c>
      <c r="Y7" s="24" t="s">
        <v>102</v>
      </c>
      <c r="Z7" s="24" t="s">
        <v>102</v>
      </c>
      <c r="AA7" s="24">
        <v>101.43</v>
      </c>
      <c r="AB7" s="24">
        <v>95.63</v>
      </c>
      <c r="AC7" s="24">
        <v>102.13</v>
      </c>
      <c r="AD7" s="24" t="s">
        <v>102</v>
      </c>
      <c r="AE7" s="24" t="s">
        <v>102</v>
      </c>
      <c r="AF7" s="24">
        <v>105.78</v>
      </c>
      <c r="AG7" s="24">
        <v>106.09</v>
      </c>
      <c r="AH7" s="24">
        <v>106.44</v>
      </c>
      <c r="AI7" s="24">
        <v>104.54</v>
      </c>
      <c r="AJ7" s="24" t="s">
        <v>102</v>
      </c>
      <c r="AK7" s="24" t="s">
        <v>102</v>
      </c>
      <c r="AL7" s="24">
        <v>1.07</v>
      </c>
      <c r="AM7" s="24">
        <v>24.14</v>
      </c>
      <c r="AN7" s="24">
        <v>13.47</v>
      </c>
      <c r="AO7" s="24" t="s">
        <v>102</v>
      </c>
      <c r="AP7" s="24" t="s">
        <v>102</v>
      </c>
      <c r="AQ7" s="24">
        <v>63.96</v>
      </c>
      <c r="AR7" s="24">
        <v>69.42</v>
      </c>
      <c r="AS7" s="24">
        <v>72.86</v>
      </c>
      <c r="AT7" s="24">
        <v>65.930000000000007</v>
      </c>
      <c r="AU7" s="24" t="s">
        <v>102</v>
      </c>
      <c r="AV7" s="24" t="s">
        <v>102</v>
      </c>
      <c r="AW7" s="24">
        <v>37.520000000000003</v>
      </c>
      <c r="AX7" s="24">
        <v>52.39</v>
      </c>
      <c r="AY7" s="24">
        <v>51.86</v>
      </c>
      <c r="AZ7" s="24" t="s">
        <v>102</v>
      </c>
      <c r="BA7" s="24" t="s">
        <v>102</v>
      </c>
      <c r="BB7" s="24">
        <v>44.24</v>
      </c>
      <c r="BC7" s="24">
        <v>43.07</v>
      </c>
      <c r="BD7" s="24">
        <v>45.42</v>
      </c>
      <c r="BE7" s="24">
        <v>44.25</v>
      </c>
      <c r="BF7" s="24" t="s">
        <v>102</v>
      </c>
      <c r="BG7" s="24" t="s">
        <v>102</v>
      </c>
      <c r="BH7" s="24">
        <v>361.62</v>
      </c>
      <c r="BI7" s="24">
        <v>429.24</v>
      </c>
      <c r="BJ7" s="24">
        <v>417.33</v>
      </c>
      <c r="BK7" s="24" t="s">
        <v>102</v>
      </c>
      <c r="BL7" s="24" t="s">
        <v>102</v>
      </c>
      <c r="BM7" s="24">
        <v>1258.43</v>
      </c>
      <c r="BN7" s="24">
        <v>1163.75</v>
      </c>
      <c r="BO7" s="24">
        <v>1195.47</v>
      </c>
      <c r="BP7" s="24">
        <v>1182.1099999999999</v>
      </c>
      <c r="BQ7" s="24" t="s">
        <v>102</v>
      </c>
      <c r="BR7" s="24" t="s">
        <v>102</v>
      </c>
      <c r="BS7" s="24">
        <v>64.3</v>
      </c>
      <c r="BT7" s="24">
        <v>56.74</v>
      </c>
      <c r="BU7" s="24">
        <v>68.98</v>
      </c>
      <c r="BV7" s="24" t="s">
        <v>102</v>
      </c>
      <c r="BW7" s="24" t="s">
        <v>102</v>
      </c>
      <c r="BX7" s="24">
        <v>73.36</v>
      </c>
      <c r="BY7" s="24">
        <v>72.599999999999994</v>
      </c>
      <c r="BZ7" s="24">
        <v>69.430000000000007</v>
      </c>
      <c r="CA7" s="24">
        <v>73.78</v>
      </c>
      <c r="CB7" s="24" t="s">
        <v>102</v>
      </c>
      <c r="CC7" s="24" t="s">
        <v>102</v>
      </c>
      <c r="CD7" s="24">
        <v>258.37</v>
      </c>
      <c r="CE7" s="24">
        <v>293.13</v>
      </c>
      <c r="CF7" s="24">
        <v>242.01</v>
      </c>
      <c r="CG7" s="24" t="s">
        <v>102</v>
      </c>
      <c r="CH7" s="24" t="s">
        <v>102</v>
      </c>
      <c r="CI7" s="24">
        <v>224.88</v>
      </c>
      <c r="CJ7" s="24">
        <v>228.64</v>
      </c>
      <c r="CK7" s="24">
        <v>239.46</v>
      </c>
      <c r="CL7" s="24">
        <v>220.62</v>
      </c>
      <c r="CM7" s="24" t="s">
        <v>102</v>
      </c>
      <c r="CN7" s="24" t="s">
        <v>102</v>
      </c>
      <c r="CO7" s="24">
        <v>42.44</v>
      </c>
      <c r="CP7" s="24">
        <v>41.67</v>
      </c>
      <c r="CQ7" s="24">
        <v>42.56</v>
      </c>
      <c r="CR7" s="24" t="s">
        <v>102</v>
      </c>
      <c r="CS7" s="24" t="s">
        <v>102</v>
      </c>
      <c r="CT7" s="24">
        <v>42.4</v>
      </c>
      <c r="CU7" s="24">
        <v>42.28</v>
      </c>
      <c r="CV7" s="24">
        <v>41.06</v>
      </c>
      <c r="CW7" s="24">
        <v>42.22</v>
      </c>
      <c r="CX7" s="24" t="s">
        <v>102</v>
      </c>
      <c r="CY7" s="24" t="s">
        <v>102</v>
      </c>
      <c r="CZ7" s="24">
        <v>75.709999999999994</v>
      </c>
      <c r="DA7" s="24">
        <v>76.319999999999993</v>
      </c>
      <c r="DB7" s="24">
        <v>77.69</v>
      </c>
      <c r="DC7" s="24" t="s">
        <v>102</v>
      </c>
      <c r="DD7" s="24" t="s">
        <v>102</v>
      </c>
      <c r="DE7" s="24">
        <v>84.19</v>
      </c>
      <c r="DF7" s="24">
        <v>84.34</v>
      </c>
      <c r="DG7" s="24">
        <v>84.34</v>
      </c>
      <c r="DH7" s="24">
        <v>85.67</v>
      </c>
      <c r="DI7" s="24" t="s">
        <v>102</v>
      </c>
      <c r="DJ7" s="24" t="s">
        <v>102</v>
      </c>
      <c r="DK7" s="24">
        <v>6.26</v>
      </c>
      <c r="DL7" s="24">
        <v>13.28</v>
      </c>
      <c r="DM7" s="24">
        <v>21.21</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0.4</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2023-12-12T00:59:06Z</dcterms:created>
  <dcterms:modified xsi:type="dcterms:W3CDTF">2024-02-22T06:47:47Z</dcterms:modified>
  <cp:category/>
</cp:coreProperties>
</file>