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3 中津市○\"/>
    </mc:Choice>
  </mc:AlternateContent>
  <workbookProtection workbookAlgorithmName="SHA-512" workbookHashValue="iRsgycYsnkn2pVHTsk/0Pniy4gsDTpTwb7+MDD+WMy7O1BqOkPP0g2aRv4tRecxYn6Y2d/OK4H8vS2/Y3yYTSQ==" workbookSaltValue="//cbHjEac5EpXmpcjC97T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<sst xmlns="http://schemas.openxmlformats.org/spreadsheetml/2006/main" count="253" uniqueCount="116">
  <si>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</si>
  <si>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</si>
  <si>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</si>
  <si>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</si>
  <si>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</si>
  <si>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</si>
  <si>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</si>
  <si>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</si>
  <si>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</si>
  <si>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</si>
  <si>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</si>
  <si>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</si>
  <si>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</si>
  <si>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</si>
  <si>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</si>
  <si>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</si>
  <si>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</si>
  <si>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</si>
  <si>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</si>
  <si>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</si>
  <si>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</si>
  <si>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</si>
  <si>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</si>
  <si>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</si>
  <si>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</si>
  <si>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</si>
  <si>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</si>
  <si>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</si>
  <si>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</si>
  <si>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</si>
  <si>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</si>
  <si>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</si>
  <si>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</si>
  <si>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</si>
  <si>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</si>
  <si>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</si>
  <si>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</si>
  <si>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</si>
  <si>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</si>
  <si>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</si>
  <si>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</si>
  <si>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</si>
  <si>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</si>
  <si>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</si>
  <si>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</si>
  <si>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</si>
  <si>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</si>
  <si>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</si>
  <si>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</si>
  <si>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</si>
  <si>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</si>
  <si>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</si>
  <si>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</si>
  <si>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</si>
  <si>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</si>
  <si>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</si>
  <si>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</si>
  <si>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</si>
  <si>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</si>
  <si>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</si>
  <si>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</si>
  <si>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</si>
  <si>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</si>
  <si>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</si>
  <si>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</si>
  <si>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</si>
  <si>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</si>
  <si>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</si>
  <si>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</si>
  <si>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</si>
  <si>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</si>
  <si>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</si>
  <si>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</si>
  <si>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</si>
  <si>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</si>
  <si>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</si>
  <si>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</si>
  <si>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</si>
  <si>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</si>
  <si>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</si>
  <si>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</si>
  <si>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</si>
  <si>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</si>
  <si>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</si>
  <si>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</si>
  <si>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</si>
  <si>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</si>
  <si>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</si>
  <si>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</si>
  <si>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</si>
  <si>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</si>
  <si>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</si>
  <si>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</si>
  <si>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</si>
  <si>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</si>
  <si>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</si>
  <si>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</si>
  <si>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</si>
  <si>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</si>
  <si>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</si>
  <si>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</si>
  <si>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</si>
  <si>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</si>
  <si>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</si>
  <si>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</si>
  <si>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</si>
  <si>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</si>
  <si>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</si>
  <si>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</si>
  <si>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</si>
  <si>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</si>
  <si>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</si>
  <si>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</si>
  <si>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いるが、他会計からの繰入金があるためであり、さらなる使用料収入の確保と維持管理費縮減に努める必要がある。
②『累積欠損金比率』・・・累積欠損金は発生しておらず、0％であり問題はない。
③『流動比率』・・・短期的な債務に対する支払い能力を示す指標。短期的な債務に対しては、流動資産増加によって年々改善されているが、今後も投資規模の適正化を判断する必要がある。
④『企業債残高対事業規模比率』・・・使用料収入に対する企業債残高の割合であり、企業債残高の規模を表す指標。類似団体と比較して平均値を下回っている。老朽化に伴い施設等の更新が増える事を踏まえ、今後も企業債残高を注視し、投資規模の適正化を判断する必要が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下水道計画を縮小したため、将来的には縮小に伴った処理場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phoneticPr fontId="4"/>
  </si>
  <si>
    <t>類似団体と比較すると、水洗化率が平均値を大きく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</si>
  <si>
    <t>①『有形固定資産減価償却率』・・・有形固定資産のうち償却対象資産の減価償却がどの程度進んでいるかを表す指標。現在も新規布設整備を進めている状況であり、低い数値となっている。
②『管渠老朽化率』・・・法定耐用年数を超えた管渠延長の割合を表した指標。供用開始から37年経過しており、耐用年数50年には達していないため、数値が0となっている。
③『管渠改善率』・・・当該年度に更新した管渠延長の割合を表した指標。管渠の更新をまだ実施していないため0％である。供用開始から37年経過しており、耐用年数50年には達していないが、毎年管路の損傷劣化箇所について調査している状況である。今後は将来的な経営に与える影響を考慮しながら老朽化対策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</si>
</sst>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5F-4B65-B075-B85747E756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795F-4B65-B075-B85747E756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59.04</c:v>
                </c:pt>
                <c:pt idx="2">
                  <c:v>61.45</c:v>
                </c:pt>
                <c:pt idx="3">
                  <c:v>59.85</c:v>
                </c:pt>
                <c:pt idx="4">
                  <c:v>60.68</c:v>
                </c:pt>
              </c:numCache>
            </c:numRef>
          </c:val>
          <c:extLst>
            <c:ext xmlns:c16="http://schemas.microsoft.com/office/drawing/2014/chart" uri="{C3380CC4-5D6E-409C-BE32-E72D297353CC}">
              <c16:uniqueId val="{00000000-AFDF-4375-8448-EDCB0BE888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AFDF-4375-8448-EDCB0BE888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79.53</c:v>
                </c:pt>
                <c:pt idx="2">
                  <c:v>79.040000000000006</c:v>
                </c:pt>
                <c:pt idx="3">
                  <c:v>81.66</c:v>
                </c:pt>
                <c:pt idx="4">
                  <c:v>82.55</c:v>
                </c:pt>
              </c:numCache>
            </c:numRef>
          </c:val>
          <c:extLst>
            <c:ext xmlns:c16="http://schemas.microsoft.com/office/drawing/2014/chart" uri="{C3380CC4-5D6E-409C-BE32-E72D297353CC}">
              <c16:uniqueId val="{00000000-E51C-4E67-8ACE-0E6E28FD4A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E51C-4E67-8ACE-0E6E28FD4A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106.61</c:v>
                </c:pt>
                <c:pt idx="2">
                  <c:v>104.88</c:v>
                </c:pt>
                <c:pt idx="3">
                  <c:v>107.14</c:v>
                </c:pt>
                <c:pt idx="4">
                  <c:v>101.91</c:v>
                </c:pt>
              </c:numCache>
            </c:numRef>
          </c:val>
          <c:extLst>
            <c:ext xmlns:c16="http://schemas.microsoft.com/office/drawing/2014/chart" uri="{C3380CC4-5D6E-409C-BE32-E72D297353CC}">
              <c16:uniqueId val="{00000000-B291-4214-B694-A36C3E009F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B291-4214-B694-A36C3E009F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3.91</c:v>
                </c:pt>
                <c:pt idx="2">
                  <c:v>7.51</c:v>
                </c:pt>
                <c:pt idx="3">
                  <c:v>10.81</c:v>
                </c:pt>
                <c:pt idx="4">
                  <c:v>13.41</c:v>
                </c:pt>
              </c:numCache>
            </c:numRef>
          </c:val>
          <c:extLst>
            <c:ext xmlns:c16="http://schemas.microsoft.com/office/drawing/2014/chart" uri="{C3380CC4-5D6E-409C-BE32-E72D297353CC}">
              <c16:uniqueId val="{00000000-E5E7-41DF-B2B2-B98B21A804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E5E7-41DF-B2B2-B98B21A804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F7-40B7-81A2-2655DB7AE6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C6F7-40B7-81A2-2655DB7AE6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33-49FD-AECF-1B2C160774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6B33-49FD-AECF-1B2C160774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40.03</c:v>
                </c:pt>
                <c:pt idx="2">
                  <c:v>74.64</c:v>
                </c:pt>
                <c:pt idx="3">
                  <c:v>98.83</c:v>
                </c:pt>
                <c:pt idx="4">
                  <c:v>90.86</c:v>
                </c:pt>
              </c:numCache>
            </c:numRef>
          </c:val>
          <c:extLst>
            <c:ext xmlns:c16="http://schemas.microsoft.com/office/drawing/2014/chart" uri="{C3380CC4-5D6E-409C-BE32-E72D297353CC}">
              <c16:uniqueId val="{00000000-3092-4764-9CAE-00D03F6AE3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3092-4764-9CAE-00D03F6AE3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2323.8200000000002</c:v>
                </c:pt>
                <c:pt idx="2">
                  <c:v>360.3</c:v>
                </c:pt>
                <c:pt idx="3">
                  <c:v>291.43</c:v>
                </c:pt>
                <c:pt idx="4">
                  <c:v>27.34</c:v>
                </c:pt>
              </c:numCache>
            </c:numRef>
          </c:val>
          <c:extLst>
            <c:ext xmlns:c16="http://schemas.microsoft.com/office/drawing/2014/chart" uri="{C3380CC4-5D6E-409C-BE32-E72D297353CC}">
              <c16:uniqueId val="{00000000-A741-4AA0-BA84-DFF08EBBFC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A741-4AA0-BA84-DFF08EBBFC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98.39</c:v>
                </c:pt>
                <c:pt idx="2">
                  <c:v>93.89</c:v>
                </c:pt>
                <c:pt idx="3">
                  <c:v>94.42</c:v>
                </c:pt>
                <c:pt idx="4">
                  <c:v>98.36</c:v>
                </c:pt>
              </c:numCache>
            </c:numRef>
          </c:val>
          <c:extLst>
            <c:ext xmlns:c16="http://schemas.microsoft.com/office/drawing/2014/chart" uri="{C3380CC4-5D6E-409C-BE32-E72D297353CC}">
              <c16:uniqueId val="{00000000-F174-40C7-8C25-94C234171B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F174-40C7-8C25-94C234171B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175.85</c:v>
                </c:pt>
                <c:pt idx="2">
                  <c:v>183.06</c:v>
                </c:pt>
                <c:pt idx="3">
                  <c:v>182.26</c:v>
                </c:pt>
                <c:pt idx="4">
                  <c:v>175.01</c:v>
                </c:pt>
              </c:numCache>
            </c:numRef>
          </c:val>
          <c:extLst>
            <c:ext xmlns:c16="http://schemas.microsoft.com/office/drawing/2014/chart" uri="{C3380CC4-5D6E-409C-BE32-E72D297353CC}">
              <c16:uniqueId val="{00000000-5985-4451-9067-E087B34EBE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5985-4451-9067-E087B34EBE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中津市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83101</v>
      </c>
      <c r="AM8" s="37"/>
      <c r="AN8" s="37"/>
      <c r="AO8" s="37"/>
      <c r="AP8" s="37"/>
      <c r="AQ8" s="37"/>
      <c r="AR8" s="37"/>
      <c r="AS8" s="37"/>
      <c r="AT8" s="38">
        <f>データ!T6</f>
        <v>491.44</v>
      </c>
      <c r="AU8" s="38"/>
      <c r="AV8" s="38"/>
      <c r="AW8" s="38"/>
      <c r="AX8" s="38"/>
      <c r="AY8" s="38"/>
      <c r="AZ8" s="38"/>
      <c r="BA8" s="38"/>
      <c r="BB8" s="38">
        <f>データ!U6</f>
        <v>169.1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54.77</v>
      </c>
      <c r="J10" s="38"/>
      <c r="K10" s="38"/>
      <c r="L10" s="38"/>
      <c r="M10" s="38"/>
      <c r="N10" s="38"/>
      <c r="O10" s="38"/>
      <c r="P10" s="38">
        <f>データ!P6</f>
        <v>41.63</v>
      </c>
      <c r="Q10" s="38"/>
      <c r="R10" s="38"/>
      <c r="S10" s="38"/>
      <c r="T10" s="38"/>
      <c r="U10" s="38"/>
      <c r="V10" s="38"/>
      <c r="W10" s="38">
        <f>データ!Q6</f>
        <v>77.36</v>
      </c>
      <c r="X10" s="38"/>
      <c r="Y10" s="38"/>
      <c r="Z10" s="38"/>
      <c r="AA10" s="38"/>
      <c r="AB10" s="38"/>
      <c r="AC10" s="38"/>
      <c r="AD10" s="37">
        <f>データ!R6</f>
        <v>3300</v>
      </c>
      <c r="AE10" s="37"/>
      <c r="AF10" s="37"/>
      <c r="AG10" s="37"/>
      <c r="AH10" s="37"/>
      <c r="AI10" s="37"/>
      <c r="AJ10" s="37"/>
      <c r="AK10" s="2"/>
      <c r="AL10" s="37">
        <f>データ!V6</f>
        <v>34475</v>
      </c>
      <c r="AM10" s="37"/>
      <c r="AN10" s="37"/>
      <c r="AO10" s="37"/>
      <c r="AP10" s="37"/>
      <c r="AQ10" s="37"/>
      <c r="AR10" s="37"/>
      <c r="AS10" s="37"/>
      <c r="AT10" s="38">
        <f>データ!W6</f>
        <v>9.18</v>
      </c>
      <c r="AU10" s="38"/>
      <c r="AV10" s="38"/>
      <c r="AW10" s="38"/>
      <c r="AX10" s="38"/>
      <c r="AY10" s="38"/>
      <c r="AZ10" s="38"/>
      <c r="BA10" s="38"/>
      <c r="BB10" s="38">
        <f>データ!X6</f>
        <v>3755.45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wsppyFfoAcY/KNW6UJ5fCYSm4V01M+YIsqVsYra1o5on/gSkoSuKjekarr9FZDNFPGsT0fV38muki6adtoV/A==" saltValue="y1OeRHSvL5hK7qZ3GRL8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442038</v>
      </c>
      <c r="D6" s="19">
        <f t="shared" si="3"/>
        <v>46</v>
      </c>
      <c r="E6" s="19">
        <f t="shared" si="3"/>
        <v>17</v>
      </c>
      <c r="F6" s="19">
        <f t="shared" si="3"/>
        <v>1</v>
      </c>
      <c r="G6" s="19">
        <f t="shared" si="3"/>
        <v>0</v>
      </c>
      <c r="H6" s="19" t="str">
        <f t="shared" si="3"/>
        <v>大分県　中津市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54.77</v>
      </c>
      <c r="P6" s="20">
        <f t="shared" si="3"/>
        <v>41.63</v>
      </c>
      <c r="Q6" s="20">
        <f t="shared" si="3"/>
        <v>77.36</v>
      </c>
      <c r="R6" s="20">
        <f t="shared" si="3"/>
        <v>3300</v>
      </c>
      <c r="S6" s="20">
        <f t="shared" si="3"/>
        <v>83101</v>
      </c>
      <c r="T6" s="20">
        <f t="shared" si="3"/>
        <v>491.44</v>
      </c>
      <c r="U6" s="20">
        <f t="shared" si="3"/>
        <v>169.1</v>
      </c>
      <c r="V6" s="20">
        <f t="shared" si="3"/>
        <v>34475</v>
      </c>
      <c r="W6" s="20">
        <f t="shared" si="3"/>
        <v>9.18</v>
      </c>
      <c r="X6" s="20">
        <f t="shared" si="3"/>
        <v>3755.45</v>
      </c>
      <c r="Y6" s="21" t="str">
        <f>IF(Y7="",NA(),Y7)</f>
        <v>-</v>
      </c>
      <c r="Z6" s="21">
        <f t="shared" ref="Z6:AH6" si="4">IF(Z7="",NA(),Z7)</f>
        <v>106.61</v>
      </c>
      <c r="AA6" s="21">
        <f t="shared" si="4"/>
        <v>104.88</v>
      </c>
      <c r="AB6" s="21">
        <f t="shared" si="4"/>
        <v>107.14</v>
      </c>
      <c r="AC6" s="21">
        <f t="shared" si="4"/>
        <v>101.91</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40.03</v>
      </c>
      <c r="AW6" s="21">
        <f t="shared" si="6"/>
        <v>74.64</v>
      </c>
      <c r="AX6" s="21">
        <f t="shared" si="6"/>
        <v>98.83</v>
      </c>
      <c r="AY6" s="21">
        <f t="shared" si="6"/>
        <v>90.86</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2323.8200000000002</v>
      </c>
      <c r="BH6" s="21">
        <f t="shared" si="7"/>
        <v>360.3</v>
      </c>
      <c r="BI6" s="21">
        <f t="shared" si="7"/>
        <v>291.43</v>
      </c>
      <c r="BJ6" s="21">
        <f t="shared" si="7"/>
        <v>27.34</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98.39</v>
      </c>
      <c r="BS6" s="21">
        <f t="shared" si="8"/>
        <v>93.89</v>
      </c>
      <c r="BT6" s="21">
        <f t="shared" si="8"/>
        <v>94.42</v>
      </c>
      <c r="BU6" s="21">
        <f t="shared" si="8"/>
        <v>98.36</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175.85</v>
      </c>
      <c r="CD6" s="21">
        <f t="shared" si="9"/>
        <v>183.06</v>
      </c>
      <c r="CE6" s="21">
        <f t="shared" si="9"/>
        <v>182.26</v>
      </c>
      <c r="CF6" s="21">
        <f t="shared" si="9"/>
        <v>175.01</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59.04</v>
      </c>
      <c r="CO6" s="21">
        <f t="shared" si="10"/>
        <v>61.45</v>
      </c>
      <c r="CP6" s="21">
        <f t="shared" si="10"/>
        <v>59.85</v>
      </c>
      <c r="CQ6" s="21">
        <f t="shared" si="10"/>
        <v>60.68</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79.53</v>
      </c>
      <c r="CZ6" s="21">
        <f t="shared" si="11"/>
        <v>79.040000000000006</v>
      </c>
      <c r="DA6" s="21">
        <f t="shared" si="11"/>
        <v>81.66</v>
      </c>
      <c r="DB6" s="21">
        <f t="shared" si="11"/>
        <v>82.55</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3.91</v>
      </c>
      <c r="DK6" s="21">
        <f t="shared" si="12"/>
        <v>7.51</v>
      </c>
      <c r="DL6" s="21">
        <f t="shared" si="12"/>
        <v>10.81</v>
      </c>
      <c r="DM6" s="21">
        <f t="shared" si="12"/>
        <v>13.41</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442038</v>
      </c>
      <c r="D7" s="23">
        <v>46</v>
      </c>
      <c r="E7" s="23">
        <v>17</v>
      </c>
      <c r="F7" s="23">
        <v>1</v>
      </c>
      <c r="G7" s="23">
        <v>0</v>
      </c>
      <c r="H7" s="23" t="s">
        <v>96</v>
      </c>
      <c r="I7" s="23" t="s">
        <v>97</v>
      </c>
      <c r="J7" s="23" t="s">
        <v>98</v>
      </c>
      <c r="K7" s="23" t="s">
        <v>99</v>
      </c>
      <c r="L7" s="23" t="s">
        <v>100</v>
      </c>
      <c r="M7" s="23" t="s">
        <v>101</v>
      </c>
      <c r="N7" s="24" t="s">
        <v>102</v>
      </c>
      <c r="O7" s="24">
        <v>54.77</v>
      </c>
      <c r="P7" s="24">
        <v>41.63</v>
      </c>
      <c r="Q7" s="24">
        <v>77.36</v>
      </c>
      <c r="R7" s="24">
        <v>3300</v>
      </c>
      <c r="S7" s="24">
        <v>83101</v>
      </c>
      <c r="T7" s="24">
        <v>491.44</v>
      </c>
      <c r="U7" s="24">
        <v>169.1</v>
      </c>
      <c r="V7" s="24">
        <v>34475</v>
      </c>
      <c r="W7" s="24">
        <v>9.18</v>
      </c>
      <c r="X7" s="24">
        <v>3755.45</v>
      </c>
      <c r="Y7" s="24" t="s">
        <v>102</v>
      </c>
      <c r="Z7" s="24">
        <v>106.61</v>
      </c>
      <c r="AA7" s="24">
        <v>104.88</v>
      </c>
      <c r="AB7" s="24">
        <v>107.14</v>
      </c>
      <c r="AC7" s="24">
        <v>101.91</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40.03</v>
      </c>
      <c r="AW7" s="24">
        <v>74.64</v>
      </c>
      <c r="AX7" s="24">
        <v>98.83</v>
      </c>
      <c r="AY7" s="24">
        <v>90.86</v>
      </c>
      <c r="AZ7" s="24" t="s">
        <v>102</v>
      </c>
      <c r="BA7" s="24">
        <v>68.180000000000007</v>
      </c>
      <c r="BB7" s="24">
        <v>67.930000000000007</v>
      </c>
      <c r="BC7" s="24">
        <v>68.53</v>
      </c>
      <c r="BD7" s="24">
        <v>69.180000000000007</v>
      </c>
      <c r="BE7" s="24">
        <v>73.44</v>
      </c>
      <c r="BF7" s="24" t="s">
        <v>102</v>
      </c>
      <c r="BG7" s="24">
        <v>2323.8200000000002</v>
      </c>
      <c r="BH7" s="24">
        <v>360.3</v>
      </c>
      <c r="BI7" s="24">
        <v>291.43</v>
      </c>
      <c r="BJ7" s="24">
        <v>27.34</v>
      </c>
      <c r="BK7" s="24" t="s">
        <v>102</v>
      </c>
      <c r="BL7" s="24">
        <v>847.44</v>
      </c>
      <c r="BM7" s="24">
        <v>857.88</v>
      </c>
      <c r="BN7" s="24">
        <v>825.1</v>
      </c>
      <c r="BO7" s="24">
        <v>789.87</v>
      </c>
      <c r="BP7" s="24">
        <v>652.82000000000005</v>
      </c>
      <c r="BQ7" s="24" t="s">
        <v>102</v>
      </c>
      <c r="BR7" s="24">
        <v>98.39</v>
      </c>
      <c r="BS7" s="24">
        <v>93.89</v>
      </c>
      <c r="BT7" s="24">
        <v>94.42</v>
      </c>
      <c r="BU7" s="24">
        <v>98.36</v>
      </c>
      <c r="BV7" s="24" t="s">
        <v>102</v>
      </c>
      <c r="BW7" s="24">
        <v>94.69</v>
      </c>
      <c r="BX7" s="24">
        <v>94.97</v>
      </c>
      <c r="BY7" s="24">
        <v>97.07</v>
      </c>
      <c r="BZ7" s="24">
        <v>98.06</v>
      </c>
      <c r="CA7" s="24">
        <v>97.61</v>
      </c>
      <c r="CB7" s="24" t="s">
        <v>102</v>
      </c>
      <c r="CC7" s="24">
        <v>175.85</v>
      </c>
      <c r="CD7" s="24">
        <v>183.06</v>
      </c>
      <c r="CE7" s="24">
        <v>182.26</v>
      </c>
      <c r="CF7" s="24">
        <v>175.01</v>
      </c>
      <c r="CG7" s="24" t="s">
        <v>102</v>
      </c>
      <c r="CH7" s="24">
        <v>159.78</v>
      </c>
      <c r="CI7" s="24">
        <v>159.49</v>
      </c>
      <c r="CJ7" s="24">
        <v>157.81</v>
      </c>
      <c r="CK7" s="24">
        <v>157.37</v>
      </c>
      <c r="CL7" s="24">
        <v>138.29</v>
      </c>
      <c r="CM7" s="24" t="s">
        <v>102</v>
      </c>
      <c r="CN7" s="24">
        <v>59.04</v>
      </c>
      <c r="CO7" s="24">
        <v>61.45</v>
      </c>
      <c r="CP7" s="24">
        <v>59.85</v>
      </c>
      <c r="CQ7" s="24">
        <v>60.68</v>
      </c>
      <c r="CR7" s="24" t="s">
        <v>102</v>
      </c>
      <c r="CS7" s="24">
        <v>68.31</v>
      </c>
      <c r="CT7" s="24">
        <v>65.28</v>
      </c>
      <c r="CU7" s="24">
        <v>64.92</v>
      </c>
      <c r="CV7" s="24">
        <v>64.14</v>
      </c>
      <c r="CW7" s="24">
        <v>59.1</v>
      </c>
      <c r="CX7" s="24" t="s">
        <v>102</v>
      </c>
      <c r="CY7" s="24">
        <v>79.53</v>
      </c>
      <c r="CZ7" s="24">
        <v>79.040000000000006</v>
      </c>
      <c r="DA7" s="24">
        <v>81.66</v>
      </c>
      <c r="DB7" s="24">
        <v>82.55</v>
      </c>
      <c r="DC7" s="24" t="s">
        <v>102</v>
      </c>
      <c r="DD7" s="24">
        <v>92.62</v>
      </c>
      <c r="DE7" s="24">
        <v>92.72</v>
      </c>
      <c r="DF7" s="24">
        <v>92.88</v>
      </c>
      <c r="DG7" s="24">
        <v>92.9</v>
      </c>
      <c r="DH7" s="24">
        <v>95.82</v>
      </c>
      <c r="DI7" s="24" t="s">
        <v>102</v>
      </c>
      <c r="DJ7" s="24">
        <v>3.91</v>
      </c>
      <c r="DK7" s="24">
        <v>7.51</v>
      </c>
      <c r="DL7" s="24">
        <v>10.81</v>
      </c>
      <c r="DM7" s="24">
        <v>13.41</v>
      </c>
      <c r="DN7" s="24" t="s">
        <v>102</v>
      </c>
      <c r="DO7" s="24">
        <v>26.36</v>
      </c>
      <c r="DP7" s="24">
        <v>23.79</v>
      </c>
      <c r="DQ7" s="24">
        <v>25.66</v>
      </c>
      <c r="DR7" s="24">
        <v>27.46</v>
      </c>
      <c r="DS7" s="24">
        <v>39.74</v>
      </c>
      <c r="DT7" s="24" t="s">
        <v>102</v>
      </c>
      <c r="DU7" s="24">
        <v>0</v>
      </c>
      <c r="DV7" s="24">
        <v>0</v>
      </c>
      <c r="DW7" s="24">
        <v>0</v>
      </c>
      <c r="DX7" s="24">
        <v>0</v>
      </c>
      <c r="DY7" s="24" t="s">
        <v>102</v>
      </c>
      <c r="DZ7" s="24">
        <v>1.43</v>
      </c>
      <c r="EA7" s="24">
        <v>1.22</v>
      </c>
      <c r="EB7" s="24">
        <v>1.61</v>
      </c>
      <c r="EC7" s="24">
        <v>2.08</v>
      </c>
      <c r="ED7" s="24">
        <v>7.62</v>
      </c>
      <c r="EE7" s="24" t="s">
        <v>102</v>
      </c>
      <c r="EF7" s="24">
        <v>0</v>
      </c>
      <c r="EG7" s="24">
        <v>0</v>
      </c>
      <c r="EH7" s="24">
        <v>0</v>
      </c>
      <c r="EI7" s="24">
        <v>0</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2023-12-12T00:52:07Z</dcterms:created>
  <dcterms:modified xsi:type="dcterms:W3CDTF">2024-02-20T05:31:04Z</dcterms:modified>
  <cp:category/>
</cp:coreProperties>
</file>