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2 別府市○\"/>
    </mc:Choice>
  </mc:AlternateContent>
  <workbookProtection workbookAlgorithmName="SHA-512" workbookHashValue="qGNIH6rxFdTw4MUTJioIyz4Uj1UbCdbAui1ypgi1zQrs9Mxoe6upJiJFXsJiQuVv34p1ktAWsYv01Q+nzDVCVQ==" workbookSaltValue="BFl/+vXnMqrf9BiZ5uY9p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<sst xmlns="http://schemas.openxmlformats.org/spreadsheetml/2006/main" count="275" uniqueCount="116">
  <si>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</si>
  <si>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</si>
  <si>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</si>
  <si>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</si>
  <si>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</si>
  <si>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</si>
  <si>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</si>
  <si>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</si>
  <si>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</si>
  <si>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</si>
  <si>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</si>
  <si>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</si>
  <si>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</si>
  <si>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</si>
  <si>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</si>
  <si>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</si>
  <si>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</si>
  <si>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</si>
  <si>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</si>
  <si>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</si>
  <si>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</si>
  <si>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</si>
  <si>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</si>
  <si>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</si>
  <si>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</si>
  <si>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</si>
  <si>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</si>
  <si>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</si>
  <si>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</si>
  <si>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</si>
  <si>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</si>
  <si>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</si>
  <si>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</si>
  <si>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</si>
  <si>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</si>
  <si>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</si>
  <si>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</si>
  <si>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</si>
  <si>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</si>
  <si>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</si>
  <si>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</si>
  <si>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</si>
  <si>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</si>
  <si>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</si>
  <si>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</si>
  <si>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</si>
  <si>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</si>
  <si>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</si>
  <si>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</si>
  <si>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</si>
  <si>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</si>
  <si>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</si>
  <si>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</si>
  <si>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</si>
  <si>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</si>
  <si>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</si>
  <si>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</si>
  <si>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</si>
  <si>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</si>
  <si>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</si>
  <si>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</si>
  <si>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</si>
  <si>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</si>
  <si>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</si>
  <si>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</si>
  <si>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</si>
  <si>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</si>
  <si>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</si>
  <si>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</si>
  <si>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</si>
  <si>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</si>
  <si>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</si>
  <si>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</si>
  <si>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</si>
  <si>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</si>
  <si>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</si>
  <si>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</si>
  <si>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</si>
  <si>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</si>
  <si>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</si>
  <si>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</si>
  <si>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</si>
  <si>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</si>
  <si>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</si>
  <si>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</si>
  <si>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</si>
  <si>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</si>
  <si>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</si>
  <si>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</si>
  <si>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</si>
  <si>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</si>
  <si>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</si>
  <si>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</si>
  <si>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</si>
  <si>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</si>
  <si>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</si>
  <si>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</si>
  <si>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</si>
  <si>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</si>
  <si>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</si>
  <si>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</si>
  <si>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</si>
  <si>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</si>
  <si>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</si>
  <si>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</si>
  <si>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</si>
  <si>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</si>
  <si>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</si>
  <si>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</si>
  <si>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</si>
  <si>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</si>
  <si>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</si>
  <si>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</si>
  <si>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全国平均、類似団体平均値と比較して低い値となっており、償却対象資産の老朽化は低い状況となっている。
②管渠老朽化率
全国平均、類似団体平均値と比較して高い値となっており、管渠の老朽化が進んでいる状況である。改善に向けて事業費の平準化、効率的な維持管理、更新を計画的に図って行く必要がある。
③管渠改善率
管渠の更新ペースの遅れが生じているとも言える。事業、投資計画等の見直しなど、中長期の見通しを踏まえ長寿命化等に取り組む必要がある。</t>
    <rPh sb="13" eb="17">
      <t>ゼンコクヘイキン</t>
    </rPh>
    <rPh sb="24" eb="25">
      <t>チ</t>
    </rPh>
    <rPh sb="26" eb="28">
      <t>ヒカク</t>
    </rPh>
    <rPh sb="42" eb="44">
      <t>タイショウ</t>
    </rPh>
    <rPh sb="71" eb="75">
      <t>ゼンコクヘイキン</t>
    </rPh>
    <rPh sb="80" eb="83">
      <t>ヘイキンチ</t>
    </rPh>
    <rPh sb="84" eb="86">
      <t>ヒカク</t>
    </rPh>
    <rPh sb="88" eb="89">
      <t>タカ</t>
    </rPh>
    <rPh sb="90" eb="91">
      <t>アタイ</t>
    </rPh>
    <rPh sb="98" eb="100">
      <t>カンキョ</t>
    </rPh>
    <rPh sb="110" eb="112">
      <t>ジョウキョウ</t>
    </rPh>
    <rPh sb="116" eb="118">
      <t>カイゼン</t>
    </rPh>
    <rPh sb="119" eb="120">
      <t>ム</t>
    </rPh>
    <rPh sb="122" eb="125">
      <t>ジギョウヒ</t>
    </rPh>
    <rPh sb="126" eb="129">
      <t>ヘイジュンカ</t>
    </rPh>
    <rPh sb="130" eb="133">
      <t>コウリツテキ</t>
    </rPh>
    <rPh sb="134" eb="138">
      <t>イジカンリ</t>
    </rPh>
    <rPh sb="139" eb="141">
      <t>コウシン</t>
    </rPh>
    <rPh sb="142" eb="145">
      <t>ケイカクテキ</t>
    </rPh>
    <rPh sb="146" eb="147">
      <t>ハカ</t>
    </rPh>
    <rPh sb="149" eb="150">
      <t>イ</t>
    </rPh>
    <rPh sb="151" eb="153">
      <t>ヒツヨウ</t>
    </rPh>
    <rPh sb="165" eb="167">
      <t>カンキョ</t>
    </rPh>
    <rPh sb="168" eb="170">
      <t>コウシン</t>
    </rPh>
    <rPh sb="174" eb="175">
      <t>オク</t>
    </rPh>
    <rPh sb="177" eb="178">
      <t>ショウ</t>
    </rPh>
    <rPh sb="184" eb="185">
      <t>イ</t>
    </rPh>
    <rPh sb="188" eb="190">
      <t>ジギョウ</t>
    </rPh>
    <rPh sb="191" eb="196">
      <t>トウシケイカクトウ</t>
    </rPh>
    <rPh sb="197" eb="199">
      <t>ミナオ</t>
    </rPh>
    <rPh sb="203" eb="206">
      <t>チュウチョウキ</t>
    </rPh>
    <rPh sb="207" eb="209">
      <t>ミトオ</t>
    </rPh>
    <rPh sb="211" eb="212">
      <t>フ</t>
    </rPh>
    <rPh sb="214" eb="218">
      <t>チョウジュミョウカ</t>
    </rPh>
    <rPh sb="218" eb="219">
      <t>トウ</t>
    </rPh>
    <rPh sb="220" eb="221">
      <t>ト</t>
    </rPh>
    <rPh sb="222" eb="223">
      <t>ク</t>
    </rPh>
    <rPh sb="224" eb="226">
      <t>ヒツヨウ</t>
    </rPh>
    <phoneticPr fontId="4"/>
  </si>
  <si>
    <t>経常収支比率は100％を下回り、累積欠損金比率は3年で60％を超える状況であり、また、経費回収率も恒常的に100％を下回る慢性的な赤字体質となっている。経費の節減はもとより、使用料の増収対策や使用料の見直しを進め安定的な事業運営の構築に努めなければならない状況である。
有形固定資産減価償却率は低いものとなっているが、管渠老朽化率、管渠改善率は高いものとなっており更新が進んでいない状況である。公共下水道サービスを将来にわたり安定して提供し続けることができるよう経営改善の取り組みが急務となっている。
経営戦略の投資計画及び収支計画について進捗管理や見直し等の事後検証を着実に行い、経営改善に向けてPDCAサイクルを回すことを継続的に実施していくことが重要である。</t>
    <rPh sb="16" eb="21">
      <t>ルイセキケッソンキン</t>
    </rPh>
    <rPh sb="21" eb="23">
      <t>ヒリツ</t>
    </rPh>
    <rPh sb="25" eb="26">
      <t>ネン</t>
    </rPh>
    <rPh sb="31" eb="32">
      <t>コ</t>
    </rPh>
    <rPh sb="34" eb="36">
      <t>ジョウキョウ</t>
    </rPh>
    <rPh sb="43" eb="48">
      <t>ケイヒカイシュウリツ</t>
    </rPh>
    <rPh sb="49" eb="52">
      <t>コウジョウテキ</t>
    </rPh>
    <rPh sb="58" eb="60">
      <t>シタマワ</t>
    </rPh>
    <rPh sb="76" eb="78">
      <t>ケイヒ</t>
    </rPh>
    <rPh sb="79" eb="81">
      <t>セツゲン</t>
    </rPh>
    <rPh sb="87" eb="90">
      <t>シヨウリョウ</t>
    </rPh>
    <rPh sb="91" eb="95">
      <t>ゾウシュウタイサク</t>
    </rPh>
    <rPh sb="96" eb="99">
      <t>シヨウリョウ</t>
    </rPh>
    <rPh sb="100" eb="102">
      <t>ミナオ</t>
    </rPh>
    <rPh sb="104" eb="105">
      <t>スス</t>
    </rPh>
    <rPh sb="106" eb="109">
      <t>アンテイテキ</t>
    </rPh>
    <rPh sb="110" eb="112">
      <t>ジギョウ</t>
    </rPh>
    <rPh sb="112" eb="114">
      <t>ウンエイ</t>
    </rPh>
    <rPh sb="115" eb="117">
      <t>コウチク</t>
    </rPh>
    <rPh sb="118" eb="119">
      <t>ツト</t>
    </rPh>
    <rPh sb="128" eb="130">
      <t>ジョウキョウ</t>
    </rPh>
    <rPh sb="135" eb="145">
      <t>ユウケイコテイシサンゲンカショウキャク</t>
    </rPh>
    <rPh sb="145" eb="146">
      <t>リツ</t>
    </rPh>
    <rPh sb="147" eb="148">
      <t>ヒク</t>
    </rPh>
    <rPh sb="159" eb="165">
      <t>カンキョロウキュウカリツ</t>
    </rPh>
    <rPh sb="166" eb="171">
      <t>カンキョカイゼンリツ</t>
    </rPh>
    <rPh sb="172" eb="173">
      <t>タカ</t>
    </rPh>
    <rPh sb="182" eb="184">
      <t>コウシン</t>
    </rPh>
    <rPh sb="185" eb="186">
      <t>スス</t>
    </rPh>
    <rPh sb="191" eb="193">
      <t>ジョウキョウ</t>
    </rPh>
    <rPh sb="285" eb="287">
      <t>チャクジツ</t>
    </rPh>
    <phoneticPr fontId="4"/>
  </si>
  <si>
    <t xml:space="preserve">①経常収支比率
全国平均、類似団体平均値よりも低い水準となっており、100％を下回った慢性的な赤字体質であり、経営改善に向けた取り組みが必要である。
②累積欠損金比率
当該値は3年で60.56％であり、経営の健全性に問題があるといえる。まずは利益が出るように経営改善を図っていく必要がある。
③流動比率
100％以上であることが必要であるが全国平均、類似団体平均値よりも低い水準となっており、50％をも下回る状況である。収入の増収対策、支出の抑制等による黒字への移行、支払能力を高めるための経営改善を図っていく必要がある。
④企業債残高対事業規模比率
使用料に対する企業債残高の割合である。類似団体平均値と比較して、77.34P上回っている。建設改良事業の財源としての企業債の充当率見直しや使用料水準の適正化など検討が必要である。
⑤経費回収率
100％以上であることが望ましいが、経年で100％を下回っており、類似団体平均値と比較して6.31P下回っている状況でる。経費の節減と使用料水準の見直しが必要である。
⑥汚水処理原価
全国平均、類似団体平均値と比較して低い値となっているが、これは汚水処理のうち維持管理に関する経費が低く抑えられていることが要因となっている。
⑦施設利用率
全国平均、類似団体平均値と比較して低い値となっているが、観光流入人口の多い本市の特性を考慮した施設規模の維持が必要である。
⑧水洗化率
全国平均、類似団体平均値と比較して低い値となっている。使用料収入に直結することから、100％に近づくよう、公共下水道への接続に向けた奨励が必要である。
</t>
    <rPh sb="8" eb="12">
      <t>ゼンコクヘイキン</t>
    </rPh>
    <rPh sb="39" eb="40">
      <t>シタ</t>
    </rPh>
    <rPh sb="60" eb="61">
      <t>ム</t>
    </rPh>
    <rPh sb="63" eb="64">
      <t>ト</t>
    </rPh>
    <rPh sb="65" eb="66">
      <t>ク</t>
    </rPh>
    <rPh sb="84" eb="87">
      <t>トウガイチ</t>
    </rPh>
    <rPh sb="89" eb="90">
      <t>ネン</t>
    </rPh>
    <rPh sb="101" eb="103">
      <t>ケイエイ</t>
    </rPh>
    <rPh sb="104" eb="107">
      <t>ケンゼンセイ</t>
    </rPh>
    <rPh sb="108" eb="110">
      <t>モンダイ</t>
    </rPh>
    <rPh sb="121" eb="123">
      <t>リエキ</t>
    </rPh>
    <rPh sb="124" eb="125">
      <t>デ</t>
    </rPh>
    <rPh sb="129" eb="133">
      <t>ケイエイカイゼン</t>
    </rPh>
    <rPh sb="134" eb="135">
      <t>ハカ</t>
    </rPh>
    <rPh sb="156" eb="158">
      <t>イジョウ</t>
    </rPh>
    <rPh sb="164" eb="166">
      <t>ヒツヨウ</t>
    </rPh>
    <rPh sb="170" eb="174">
      <t>ゼンコクヘイキン</t>
    </rPh>
    <rPh sb="201" eb="203">
      <t>シタマワ</t>
    </rPh>
    <rPh sb="204" eb="206">
      <t>ジョウキョウ</t>
    </rPh>
    <rPh sb="227" eb="229">
      <t>クロジ</t>
    </rPh>
    <rPh sb="231" eb="233">
      <t>イコウ</t>
    </rPh>
    <rPh sb="239" eb="240">
      <t>タカ</t>
    </rPh>
    <rPh sb="245" eb="249">
      <t>ケイエイカイゼン</t>
    </rPh>
    <rPh sb="303" eb="305">
      <t>ヒカク</t>
    </rPh>
    <rPh sb="320" eb="321">
      <t>チ</t>
    </rPh>
    <rPh sb="348" eb="350">
      <t>スイジュン</t>
    </rPh>
    <rPh sb="391" eb="393">
      <t>ケイネン</t>
    </rPh>
    <rPh sb="412" eb="413">
      <t>チ</t>
    </rPh>
    <rPh sb="434" eb="436">
      <t>ケイヒ</t>
    </rPh>
    <rPh sb="437" eb="439">
      <t>セツゲン</t>
    </rPh>
    <rPh sb="465" eb="469">
      <t>ゼンコクヘイキン</t>
    </rPh>
    <rPh sb="476" eb="477">
      <t>チ</t>
    </rPh>
    <rPh sb="478" eb="480">
      <t>ヒカク</t>
    </rPh>
    <rPh sb="484" eb="485">
      <t>アタイ</t>
    </rPh>
    <rPh sb="508" eb="509">
      <t>カン</t>
    </rPh>
    <rPh sb="511" eb="513">
      <t>ケイヒ</t>
    </rPh>
    <rPh sb="543" eb="547">
      <t>ゼンコクヘイキン</t>
    </rPh>
    <rPh sb="552" eb="555">
      <t>ヘイキンチ</t>
    </rPh>
    <rPh sb="556" eb="558">
      <t>ヒカク</t>
    </rPh>
    <rPh sb="571" eb="573">
      <t>カンコウ</t>
    </rPh>
    <rPh sb="573" eb="577">
      <t>リュウニュウジンコウ</t>
    </rPh>
    <rPh sb="578" eb="579">
      <t>オオ</t>
    </rPh>
    <rPh sb="580" eb="582">
      <t>ホンシ</t>
    </rPh>
    <rPh sb="583" eb="585">
      <t>トクセイ</t>
    </rPh>
    <rPh sb="586" eb="588">
      <t>コウリョ</t>
    </rPh>
    <rPh sb="590" eb="594">
      <t>シセツキボ</t>
    </rPh>
    <rPh sb="595" eb="597">
      <t>イジ</t>
    </rPh>
    <rPh sb="598" eb="600">
      <t>ヒツヨウ</t>
    </rPh>
    <rPh sb="611" eb="615">
      <t>ゼンコクヘイキン</t>
    </rPh>
    <rPh sb="620" eb="623">
      <t>ヘイキンチ</t>
    </rPh>
    <rPh sb="624" eb="626">
      <t>ヒカク</t>
    </rPh>
    <rPh sb="630" eb="631">
      <t>アタイシタ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</si>
</sst>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0.15</c:v>
                </c:pt>
                <c:pt idx="3">
                  <c:v>0.19</c:v>
                </c:pt>
                <c:pt idx="4">
                  <c:v>0.39</c:v>
                </c:pt>
              </c:numCache>
            </c:numRef>
          </c:val>
          <c:extLst>
            <c:ext xmlns:c16="http://schemas.microsoft.com/office/drawing/2014/chart" uri="{C3380CC4-5D6E-409C-BE32-E72D297353CC}">
              <c16:uniqueId val="{00000000-A065-4814-ACE5-1A93119851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A065-4814-ACE5-1A93119851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56.2</c:v>
                </c:pt>
                <c:pt idx="3">
                  <c:v>53.68</c:v>
                </c:pt>
                <c:pt idx="4">
                  <c:v>53.19</c:v>
                </c:pt>
              </c:numCache>
            </c:numRef>
          </c:val>
          <c:extLst>
            <c:ext xmlns:c16="http://schemas.microsoft.com/office/drawing/2014/chart" uri="{C3380CC4-5D6E-409C-BE32-E72D297353CC}">
              <c16:uniqueId val="{00000000-AFE1-40A4-9638-AF1F792FDC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AFE1-40A4-9638-AF1F792FDC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90.34</c:v>
                </c:pt>
                <c:pt idx="3">
                  <c:v>89.58</c:v>
                </c:pt>
                <c:pt idx="4">
                  <c:v>91.01</c:v>
                </c:pt>
              </c:numCache>
            </c:numRef>
          </c:val>
          <c:extLst>
            <c:ext xmlns:c16="http://schemas.microsoft.com/office/drawing/2014/chart" uri="{C3380CC4-5D6E-409C-BE32-E72D297353CC}">
              <c16:uniqueId val="{00000000-52FA-4BFB-9E38-8F0FA6E2D0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52FA-4BFB-9E38-8F0FA6E2D0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89.58</c:v>
                </c:pt>
                <c:pt idx="3">
                  <c:v>90.35</c:v>
                </c:pt>
                <c:pt idx="4">
                  <c:v>89.42</c:v>
                </c:pt>
              </c:numCache>
            </c:numRef>
          </c:val>
          <c:extLst>
            <c:ext xmlns:c16="http://schemas.microsoft.com/office/drawing/2014/chart" uri="{C3380CC4-5D6E-409C-BE32-E72D297353CC}">
              <c16:uniqueId val="{00000000-E148-4AF0-A3D3-D42151DD0B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E148-4AF0-A3D3-D42151DD0B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5.59</c:v>
                </c:pt>
                <c:pt idx="3">
                  <c:v>10.89</c:v>
                </c:pt>
                <c:pt idx="4">
                  <c:v>15.53</c:v>
                </c:pt>
              </c:numCache>
            </c:numRef>
          </c:val>
          <c:extLst>
            <c:ext xmlns:c16="http://schemas.microsoft.com/office/drawing/2014/chart" uri="{C3380CC4-5D6E-409C-BE32-E72D297353CC}">
              <c16:uniqueId val="{00000000-7EF5-4AC0-9A75-7492F557009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7EF5-4AC0-9A75-7492F557009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5.88</c:v>
                </c:pt>
                <c:pt idx="3">
                  <c:v>6.22</c:v>
                </c:pt>
                <c:pt idx="4">
                  <c:v>8.65</c:v>
                </c:pt>
              </c:numCache>
            </c:numRef>
          </c:val>
          <c:extLst>
            <c:ext xmlns:c16="http://schemas.microsoft.com/office/drawing/2014/chart" uri="{C3380CC4-5D6E-409C-BE32-E72D297353CC}">
              <c16:uniqueId val="{00000000-6B19-4957-9177-97A23AFD99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6B19-4957-9177-97A23AFD99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23.33</c:v>
                </c:pt>
                <c:pt idx="3">
                  <c:v>41.58</c:v>
                </c:pt>
                <c:pt idx="4">
                  <c:v>60.56</c:v>
                </c:pt>
              </c:numCache>
            </c:numRef>
          </c:val>
          <c:extLst>
            <c:ext xmlns:c16="http://schemas.microsoft.com/office/drawing/2014/chart" uri="{C3380CC4-5D6E-409C-BE32-E72D297353CC}">
              <c16:uniqueId val="{00000000-4927-4690-99C8-892DE883E19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4927-4690-99C8-892DE883E19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42.93</c:v>
                </c:pt>
                <c:pt idx="3">
                  <c:v>31.04</c:v>
                </c:pt>
                <c:pt idx="4">
                  <c:v>42.21</c:v>
                </c:pt>
              </c:numCache>
            </c:numRef>
          </c:val>
          <c:extLst>
            <c:ext xmlns:c16="http://schemas.microsoft.com/office/drawing/2014/chart" uri="{C3380CC4-5D6E-409C-BE32-E72D297353CC}">
              <c16:uniqueId val="{00000000-84D2-48D0-B07F-23D615EBF1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84D2-48D0-B07F-23D615EBF1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823.66</c:v>
                </c:pt>
                <c:pt idx="3">
                  <c:v>803.67</c:v>
                </c:pt>
                <c:pt idx="4">
                  <c:v>798.23</c:v>
                </c:pt>
              </c:numCache>
            </c:numRef>
          </c:val>
          <c:extLst>
            <c:ext xmlns:c16="http://schemas.microsoft.com/office/drawing/2014/chart" uri="{C3380CC4-5D6E-409C-BE32-E72D297353CC}">
              <c16:uniqueId val="{00000000-1508-4AD8-95C3-819023C738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1508-4AD8-95C3-819023C738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81.66</c:v>
                </c:pt>
                <c:pt idx="3">
                  <c:v>84.67</c:v>
                </c:pt>
                <c:pt idx="4">
                  <c:v>84.19</c:v>
                </c:pt>
              </c:numCache>
            </c:numRef>
          </c:val>
          <c:extLst>
            <c:ext xmlns:c16="http://schemas.microsoft.com/office/drawing/2014/chart" uri="{C3380CC4-5D6E-409C-BE32-E72D297353CC}">
              <c16:uniqueId val="{00000000-F7A1-493F-BAA3-9489FB328F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F7A1-493F-BAA3-9489FB328F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121.83</c:v>
                </c:pt>
                <c:pt idx="3">
                  <c:v>117.01</c:v>
                </c:pt>
                <c:pt idx="4">
                  <c:v>120.41</c:v>
                </c:pt>
              </c:numCache>
            </c:numRef>
          </c:val>
          <c:extLst>
            <c:ext xmlns:c16="http://schemas.microsoft.com/office/drawing/2014/chart" uri="{C3380CC4-5D6E-409C-BE32-E72D297353CC}">
              <c16:uniqueId val="{00000000-5978-4338-92DB-FDA92622C6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5978-4338-92DB-FDA92622C6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別府市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113735</v>
      </c>
      <c r="AM8" s="42"/>
      <c r="AN8" s="42"/>
      <c r="AO8" s="42"/>
      <c r="AP8" s="42"/>
      <c r="AQ8" s="42"/>
      <c r="AR8" s="42"/>
      <c r="AS8" s="42"/>
      <c r="AT8" s="35">
        <f>データ!T6</f>
        <v>125.34</v>
      </c>
      <c r="AU8" s="35"/>
      <c r="AV8" s="35"/>
      <c r="AW8" s="35"/>
      <c r="AX8" s="35"/>
      <c r="AY8" s="35"/>
      <c r="AZ8" s="35"/>
      <c r="BA8" s="35"/>
      <c r="BB8" s="35">
        <f>データ!U6</f>
        <v>907.41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60.46</v>
      </c>
      <c r="J10" s="35"/>
      <c r="K10" s="35"/>
      <c r="L10" s="35"/>
      <c r="M10" s="35"/>
      <c r="N10" s="35"/>
      <c r="O10" s="35"/>
      <c r="P10" s="35">
        <f>データ!P6</f>
        <v>69.010000000000005</v>
      </c>
      <c r="Q10" s="35"/>
      <c r="R10" s="35"/>
      <c r="S10" s="35"/>
      <c r="T10" s="35"/>
      <c r="U10" s="35"/>
      <c r="V10" s="35"/>
      <c r="W10" s="35">
        <f>データ!Q6</f>
        <v>71.75</v>
      </c>
      <c r="X10" s="35"/>
      <c r="Y10" s="35"/>
      <c r="Z10" s="35"/>
      <c r="AA10" s="35"/>
      <c r="AB10" s="35"/>
      <c r="AC10" s="35"/>
      <c r="AD10" s="42">
        <f>データ!R6</f>
        <v>2150</v>
      </c>
      <c r="AE10" s="42"/>
      <c r="AF10" s="42"/>
      <c r="AG10" s="42"/>
      <c r="AH10" s="42"/>
      <c r="AI10" s="42"/>
      <c r="AJ10" s="42"/>
      <c r="AK10" s="2"/>
      <c r="AL10" s="42">
        <f>データ!V6</f>
        <v>77978</v>
      </c>
      <c r="AM10" s="42"/>
      <c r="AN10" s="42"/>
      <c r="AO10" s="42"/>
      <c r="AP10" s="42"/>
      <c r="AQ10" s="42"/>
      <c r="AR10" s="42"/>
      <c r="AS10" s="42"/>
      <c r="AT10" s="35">
        <f>データ!W6</f>
        <v>13.59</v>
      </c>
      <c r="AU10" s="35"/>
      <c r="AV10" s="35"/>
      <c r="AW10" s="35"/>
      <c r="AX10" s="35"/>
      <c r="AY10" s="35"/>
      <c r="AZ10" s="35"/>
      <c r="BA10" s="35"/>
      <c r="BB10" s="35">
        <f>データ!X6</f>
        <v>5737.9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UEaHWnebpieJh6J2LhfhzYl8chFEM8JXfQYvedvc84FulaIo93sKNQ4YEq/xCzOXiBDdLIG9kq3dsz+tVDdEQ==" saltValue="gzxWOR6iywdFKmcLaZ/G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442020</v>
      </c>
      <c r="D6" s="19">
        <f t="shared" si="3"/>
        <v>46</v>
      </c>
      <c r="E6" s="19">
        <f t="shared" si="3"/>
        <v>17</v>
      </c>
      <c r="F6" s="19">
        <f t="shared" si="3"/>
        <v>1</v>
      </c>
      <c r="G6" s="19">
        <f t="shared" si="3"/>
        <v>0</v>
      </c>
      <c r="H6" s="19" t="str">
        <f t="shared" si="3"/>
        <v>大分県　別府市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60.46</v>
      </c>
      <c r="P6" s="20">
        <f t="shared" si="3"/>
        <v>69.010000000000005</v>
      </c>
      <c r="Q6" s="20">
        <f t="shared" si="3"/>
        <v>71.75</v>
      </c>
      <c r="R6" s="20">
        <f t="shared" si="3"/>
        <v>2150</v>
      </c>
      <c r="S6" s="20">
        <f t="shared" si="3"/>
        <v>113735</v>
      </c>
      <c r="T6" s="20">
        <f t="shared" si="3"/>
        <v>125.34</v>
      </c>
      <c r="U6" s="20">
        <f t="shared" si="3"/>
        <v>907.41</v>
      </c>
      <c r="V6" s="20">
        <f t="shared" si="3"/>
        <v>77978</v>
      </c>
      <c r="W6" s="20">
        <f t="shared" si="3"/>
        <v>13.59</v>
      </c>
      <c r="X6" s="20">
        <f t="shared" si="3"/>
        <v>5737.9</v>
      </c>
      <c r="Y6" s="21" t="str">
        <f>IF(Y7="",NA(),Y7)</f>
        <v>-</v>
      </c>
      <c r="Z6" s="21" t="str">
        <f t="shared" ref="Z6:AH6" si="4">IF(Z7="",NA(),Z7)</f>
        <v>-</v>
      </c>
      <c r="AA6" s="21">
        <f t="shared" si="4"/>
        <v>89.58</v>
      </c>
      <c r="AB6" s="21">
        <f t="shared" si="4"/>
        <v>90.35</v>
      </c>
      <c r="AC6" s="21">
        <f t="shared" si="4"/>
        <v>89.42</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1">
        <f t="shared" si="5"/>
        <v>23.33</v>
      </c>
      <c r="AM6" s="21">
        <f t="shared" si="5"/>
        <v>41.58</v>
      </c>
      <c r="AN6" s="21">
        <f t="shared" si="5"/>
        <v>60.56</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42.93</v>
      </c>
      <c r="AX6" s="21">
        <f t="shared" si="6"/>
        <v>31.04</v>
      </c>
      <c r="AY6" s="21">
        <f t="shared" si="6"/>
        <v>42.21</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823.66</v>
      </c>
      <c r="BI6" s="21">
        <f t="shared" si="7"/>
        <v>803.67</v>
      </c>
      <c r="BJ6" s="21">
        <f t="shared" si="7"/>
        <v>798.23</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81.66</v>
      </c>
      <c r="BT6" s="21">
        <f t="shared" si="8"/>
        <v>84.67</v>
      </c>
      <c r="BU6" s="21">
        <f t="shared" si="8"/>
        <v>84.19</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121.83</v>
      </c>
      <c r="CE6" s="21">
        <f t="shared" si="9"/>
        <v>117.01</v>
      </c>
      <c r="CF6" s="21">
        <f t="shared" si="9"/>
        <v>120.41</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56.2</v>
      </c>
      <c r="CP6" s="21">
        <f t="shared" si="10"/>
        <v>53.68</v>
      </c>
      <c r="CQ6" s="21">
        <f t="shared" si="10"/>
        <v>53.19</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90.34</v>
      </c>
      <c r="DA6" s="21">
        <f t="shared" si="11"/>
        <v>89.58</v>
      </c>
      <c r="DB6" s="21">
        <f t="shared" si="11"/>
        <v>91.01</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5.59</v>
      </c>
      <c r="DL6" s="21">
        <f t="shared" si="12"/>
        <v>10.89</v>
      </c>
      <c r="DM6" s="21">
        <f t="shared" si="12"/>
        <v>15.53</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5.88</v>
      </c>
      <c r="DW6" s="21">
        <f t="shared" si="13"/>
        <v>6.22</v>
      </c>
      <c r="DX6" s="21">
        <f t="shared" si="13"/>
        <v>8.65</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0.15</v>
      </c>
      <c r="EH6" s="21">
        <f t="shared" si="14"/>
        <v>0.19</v>
      </c>
      <c r="EI6" s="21">
        <f t="shared" si="14"/>
        <v>0.39</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442020</v>
      </c>
      <c r="D7" s="23">
        <v>46</v>
      </c>
      <c r="E7" s="23">
        <v>17</v>
      </c>
      <c r="F7" s="23">
        <v>1</v>
      </c>
      <c r="G7" s="23">
        <v>0</v>
      </c>
      <c r="H7" s="23" t="s">
        <v>96</v>
      </c>
      <c r="I7" s="23" t="s">
        <v>97</v>
      </c>
      <c r="J7" s="23" t="s">
        <v>98</v>
      </c>
      <c r="K7" s="23" t="s">
        <v>99</v>
      </c>
      <c r="L7" s="23" t="s">
        <v>100</v>
      </c>
      <c r="M7" s="23" t="s">
        <v>101</v>
      </c>
      <c r="N7" s="24" t="s">
        <v>102</v>
      </c>
      <c r="O7" s="24">
        <v>60.46</v>
      </c>
      <c r="P7" s="24">
        <v>69.010000000000005</v>
      </c>
      <c r="Q7" s="24">
        <v>71.75</v>
      </c>
      <c r="R7" s="24">
        <v>2150</v>
      </c>
      <c r="S7" s="24">
        <v>113735</v>
      </c>
      <c r="T7" s="24">
        <v>125.34</v>
      </c>
      <c r="U7" s="24">
        <v>907.41</v>
      </c>
      <c r="V7" s="24">
        <v>77978</v>
      </c>
      <c r="W7" s="24">
        <v>13.59</v>
      </c>
      <c r="X7" s="24">
        <v>5737.9</v>
      </c>
      <c r="Y7" s="24" t="s">
        <v>102</v>
      </c>
      <c r="Z7" s="24" t="s">
        <v>102</v>
      </c>
      <c r="AA7" s="24">
        <v>89.58</v>
      </c>
      <c r="AB7" s="24">
        <v>90.35</v>
      </c>
      <c r="AC7" s="24">
        <v>89.42</v>
      </c>
      <c r="AD7" s="24" t="s">
        <v>102</v>
      </c>
      <c r="AE7" s="24" t="s">
        <v>102</v>
      </c>
      <c r="AF7" s="24">
        <v>106.67</v>
      </c>
      <c r="AG7" s="24">
        <v>106.9</v>
      </c>
      <c r="AH7" s="24">
        <v>106.74</v>
      </c>
      <c r="AI7" s="24">
        <v>106.11</v>
      </c>
      <c r="AJ7" s="24" t="s">
        <v>102</v>
      </c>
      <c r="AK7" s="24" t="s">
        <v>102</v>
      </c>
      <c r="AL7" s="24">
        <v>23.33</v>
      </c>
      <c r="AM7" s="24">
        <v>41.58</v>
      </c>
      <c r="AN7" s="24">
        <v>60.56</v>
      </c>
      <c r="AO7" s="24" t="s">
        <v>102</v>
      </c>
      <c r="AP7" s="24" t="s">
        <v>102</v>
      </c>
      <c r="AQ7" s="24">
        <v>3.68</v>
      </c>
      <c r="AR7" s="24">
        <v>5.3</v>
      </c>
      <c r="AS7" s="24">
        <v>6.49</v>
      </c>
      <c r="AT7" s="24">
        <v>3.15</v>
      </c>
      <c r="AU7" s="24" t="s">
        <v>102</v>
      </c>
      <c r="AV7" s="24" t="s">
        <v>102</v>
      </c>
      <c r="AW7" s="24">
        <v>42.93</v>
      </c>
      <c r="AX7" s="24">
        <v>31.04</v>
      </c>
      <c r="AY7" s="24">
        <v>42.21</v>
      </c>
      <c r="AZ7" s="24" t="s">
        <v>102</v>
      </c>
      <c r="BA7" s="24" t="s">
        <v>102</v>
      </c>
      <c r="BB7" s="24">
        <v>67.86</v>
      </c>
      <c r="BC7" s="24">
        <v>72.92</v>
      </c>
      <c r="BD7" s="24">
        <v>81.19</v>
      </c>
      <c r="BE7" s="24">
        <v>73.44</v>
      </c>
      <c r="BF7" s="24" t="s">
        <v>102</v>
      </c>
      <c r="BG7" s="24" t="s">
        <v>102</v>
      </c>
      <c r="BH7" s="24">
        <v>823.66</v>
      </c>
      <c r="BI7" s="24">
        <v>803.67</v>
      </c>
      <c r="BJ7" s="24">
        <v>798.23</v>
      </c>
      <c r="BK7" s="24" t="s">
        <v>102</v>
      </c>
      <c r="BL7" s="24" t="s">
        <v>102</v>
      </c>
      <c r="BM7" s="24">
        <v>709.4</v>
      </c>
      <c r="BN7" s="24">
        <v>734.47</v>
      </c>
      <c r="BO7" s="24">
        <v>720.89</v>
      </c>
      <c r="BP7" s="24">
        <v>652.82000000000005</v>
      </c>
      <c r="BQ7" s="24" t="s">
        <v>102</v>
      </c>
      <c r="BR7" s="24" t="s">
        <v>102</v>
      </c>
      <c r="BS7" s="24">
        <v>81.66</v>
      </c>
      <c r="BT7" s="24">
        <v>84.67</v>
      </c>
      <c r="BU7" s="24">
        <v>84.19</v>
      </c>
      <c r="BV7" s="24" t="s">
        <v>102</v>
      </c>
      <c r="BW7" s="24" t="s">
        <v>102</v>
      </c>
      <c r="BX7" s="24">
        <v>91.14</v>
      </c>
      <c r="BY7" s="24">
        <v>90.69</v>
      </c>
      <c r="BZ7" s="24">
        <v>90.5</v>
      </c>
      <c r="CA7" s="24">
        <v>97.61</v>
      </c>
      <c r="CB7" s="24" t="s">
        <v>102</v>
      </c>
      <c r="CC7" s="24" t="s">
        <v>102</v>
      </c>
      <c r="CD7" s="24">
        <v>121.83</v>
      </c>
      <c r="CE7" s="24">
        <v>117.01</v>
      </c>
      <c r="CF7" s="24">
        <v>120.41</v>
      </c>
      <c r="CG7" s="24" t="s">
        <v>102</v>
      </c>
      <c r="CH7" s="24" t="s">
        <v>102</v>
      </c>
      <c r="CI7" s="24">
        <v>136.86000000000001</v>
      </c>
      <c r="CJ7" s="24">
        <v>138.52000000000001</v>
      </c>
      <c r="CK7" s="24">
        <v>138.66999999999999</v>
      </c>
      <c r="CL7" s="24">
        <v>138.29</v>
      </c>
      <c r="CM7" s="24" t="s">
        <v>102</v>
      </c>
      <c r="CN7" s="24" t="s">
        <v>102</v>
      </c>
      <c r="CO7" s="24">
        <v>56.2</v>
      </c>
      <c r="CP7" s="24">
        <v>53.68</v>
      </c>
      <c r="CQ7" s="24">
        <v>53.19</v>
      </c>
      <c r="CR7" s="24" t="s">
        <v>102</v>
      </c>
      <c r="CS7" s="24" t="s">
        <v>102</v>
      </c>
      <c r="CT7" s="24">
        <v>60.78</v>
      </c>
      <c r="CU7" s="24">
        <v>59.96</v>
      </c>
      <c r="CV7" s="24">
        <v>59.9</v>
      </c>
      <c r="CW7" s="24">
        <v>59.1</v>
      </c>
      <c r="CX7" s="24" t="s">
        <v>102</v>
      </c>
      <c r="CY7" s="24" t="s">
        <v>102</v>
      </c>
      <c r="CZ7" s="24">
        <v>90.34</v>
      </c>
      <c r="DA7" s="24">
        <v>89.58</v>
      </c>
      <c r="DB7" s="24">
        <v>91.01</v>
      </c>
      <c r="DC7" s="24" t="s">
        <v>102</v>
      </c>
      <c r="DD7" s="24" t="s">
        <v>102</v>
      </c>
      <c r="DE7" s="24">
        <v>94.17</v>
      </c>
      <c r="DF7" s="24">
        <v>94.27</v>
      </c>
      <c r="DG7" s="24">
        <v>94.46</v>
      </c>
      <c r="DH7" s="24">
        <v>95.82</v>
      </c>
      <c r="DI7" s="24" t="s">
        <v>102</v>
      </c>
      <c r="DJ7" s="24" t="s">
        <v>102</v>
      </c>
      <c r="DK7" s="24">
        <v>5.59</v>
      </c>
      <c r="DL7" s="24">
        <v>10.89</v>
      </c>
      <c r="DM7" s="24">
        <v>15.53</v>
      </c>
      <c r="DN7" s="24" t="s">
        <v>102</v>
      </c>
      <c r="DO7" s="24" t="s">
        <v>102</v>
      </c>
      <c r="DP7" s="24">
        <v>23.25</v>
      </c>
      <c r="DQ7" s="24">
        <v>25.2</v>
      </c>
      <c r="DR7" s="24">
        <v>27.42</v>
      </c>
      <c r="DS7" s="24">
        <v>39.74</v>
      </c>
      <c r="DT7" s="24" t="s">
        <v>102</v>
      </c>
      <c r="DU7" s="24" t="s">
        <v>102</v>
      </c>
      <c r="DV7" s="24">
        <v>5.88</v>
      </c>
      <c r="DW7" s="24">
        <v>6.22</v>
      </c>
      <c r="DX7" s="24">
        <v>8.65</v>
      </c>
      <c r="DY7" s="24" t="s">
        <v>102</v>
      </c>
      <c r="DZ7" s="24" t="s">
        <v>102</v>
      </c>
      <c r="EA7" s="24">
        <v>1.06</v>
      </c>
      <c r="EB7" s="24">
        <v>2.02</v>
      </c>
      <c r="EC7" s="24">
        <v>2.67</v>
      </c>
      <c r="ED7" s="24">
        <v>7.62</v>
      </c>
      <c r="EE7" s="24" t="s">
        <v>102</v>
      </c>
      <c r="EF7" s="24" t="s">
        <v>102</v>
      </c>
      <c r="EG7" s="24">
        <v>0.15</v>
      </c>
      <c r="EH7" s="24">
        <v>0.19</v>
      </c>
      <c r="EI7" s="24">
        <v>0.39</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2024-02-20T05:17:24Z</cp:lastPrinted>
  <dcterms:created xsi:type="dcterms:W3CDTF">2023-12-12T00:52:07Z</dcterms:created>
  <dcterms:modified xsi:type="dcterms:W3CDTF">2024-02-20T05:22:56Z</dcterms:modified>
  <cp:category/>
</cp:coreProperties>
</file>