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00" windowWidth="18015" windowHeight="11760" activeTab="0"/>
  </bookViews>
  <sheets>
    <sheet name="移動" sheetId="1" r:id="rId1"/>
    <sheet name="市町村間移動" sheetId="2" r:id="rId2"/>
    <sheet name="県外ﾌﾞﾛｯｸ別移動" sheetId="3" r:id="rId3"/>
  </sheets>
  <externalReferences>
    <externalReference r:id="rId6"/>
  </externalReferences>
  <definedNames>
    <definedName name="CHART">'[1]ｸﾞﾗﾌﾃﾞｰﾀ'!$B$36,'[1]ｸﾞﾗﾌﾃﾞｰﾀ'!$C$24:$C$36,'[1]ｸﾞﾗﾌﾃﾞｰﾀ'!$E$24:$F$36,'[1]ｸﾞﾗﾌﾃﾞｰﾀ'!$H$24:$I$36,'[1]ｸﾞﾗﾌﾃﾞｰﾀ'!$K$24:$K$36</definedName>
    <definedName name="ChartData">'[1]ｸﾞﾗﾌﾃﾞｰﾀ'!$A$24:$C$36,'[1]ｸﾞﾗﾌﾃﾞｰﾀ'!$E$24:$F$36,'[1]ｸﾞﾗﾌﾃﾞｰﾀ'!$H$24:$I$36,'[1]ｸﾞﾗﾌﾃﾞｰﾀ'!$K$24:$K$36</definedName>
    <definedName name="CITY">'市町村間移動'!$B$5:$S$22,'市町村間移動'!$R$3</definedName>
    <definedName name="DATA">#REF!,#REF!,#REF!,#REF!</definedName>
    <definedName name="MOVE">'移動'!$D$10:$E$23,'移動'!$D$25:$E$25,'移動'!$D$27:$E$27,'移動'!$D$29:$E$30,'移動'!$G$10:$H$23,'移動'!$G$25:$H$25,'移動'!$G$27:$H$27,'移動'!$G$29:$H$30,'移動'!$J$10:$K$23,'移動'!$J$25:$K$25,'移動'!$J$27:$K$27,'移動'!$J$29:$K$30,'移動'!$M$10:$P$23,'移動'!$M$25:$P$25,'移動'!$M$27:$P$27,'移動'!$M$29:$P$30,'移動'!$O$3</definedName>
    <definedName name="MOVE_B">'県外ﾌﾞﾛｯｸ別移動'!$C$9:$K$22,'県外ﾌﾞﾛｯｸ別移動'!$C$24:$K$24,'県外ﾌﾞﾛｯｸ別移動'!$C$26:$K$26,'県外ﾌﾞﾛｯｸ別移動'!$C$28:$K$29,'県外ﾌﾞﾛｯｸ別移動'!$M$9:$U$22,'県外ﾌﾞﾛｯｸ別移動'!$M$24:$U$24,'県外ﾌﾞﾛｯｸ別移動'!$M$26:$U$26,'県外ﾌﾞﾛｯｸ別移動'!$M$28:$U$29,'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'県外ﾌﾞﾛｯｸ別移動'!$L$5:$U$6</definedName>
    <definedName name="ブロック別転入者">'県外ﾌﾞﾛｯｸ別移動'!$B$5:$K$6</definedName>
  </definedNames>
  <calcPr fullCalcOnLoad="1"/>
</workbook>
</file>

<file path=xl/sharedStrings.xml><?xml version="1.0" encoding="utf-8"?>
<sst xmlns="http://schemas.openxmlformats.org/spreadsheetml/2006/main" count="160" uniqueCount="81">
  <si>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</si>
  <si>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</si>
  <si>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</si>
  <si>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</si>
  <si>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</si>
  <si>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</si>
  <si>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</si>
  <si>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</si>
  <si>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</si>
  <si>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</si>
  <si>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</si>
  <si>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</si>
  <si>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</si>
  <si>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</si>
  <si>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</si>
  <si>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</si>
  <si>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</si>
  <si>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</si>
  <si>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</si>
  <si>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</si>
  <si>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</si>
  <si>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</si>
  <si>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</si>
  <si>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</si>
  <si>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</si>
  <si>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</si>
  <si>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</si>
  <si>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</si>
  <si>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</si>
  <si>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</si>
  <si>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</si>
  <si>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</si>
  <si>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</si>
  <si>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</si>
  <si>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</si>
  <si>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</si>
  <si>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</si>
  <si>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県　内　市　町　村　間　の　転　入　者　と　転　出　者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</si>
  <si>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</si>
  <si>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</si>
  <si>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</si>
  <si>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</si>
  <si>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</si>
  <si>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</si>
  <si>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</si>
  <si>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</si>
  <si>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</si>
  <si>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</si>
  <si>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</si>
  <si>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</si>
  <si>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</si>
  <si>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</si>
  <si>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</si>
  <si>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</si>
  <si>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</si>
  <si>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</si>
  <si>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</si>
  <si>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</si>
  <si>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</si>
  <si>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</si>
  <si>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</si>
  <si>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</si>
  <si>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</si>
  <si>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</si>
  <si>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</si>
  <si>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</si>
  <si>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</si>
  <si>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</si>
  <si>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</si>
  <si>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</si>
  <si>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</si>
  <si>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</si>
  <si>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</si>
  <si>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</si>
  <si>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t>国東市</t>
  </si>
  <si>
    <t>姫島村</t>
  </si>
  <si>
    <t>日出町</t>
  </si>
  <si>
    <t>九重町</t>
  </si>
  <si>
    <t>玖珠町</t>
  </si>
  <si>
    <t>平成21年5月分</t>
  </si>
  <si>
    <t>＊＊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</si>
</sst>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4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7"/>
      <name val="ＭＳ ゴシック"/>
      <family val="3"/>
    </font>
    <font>
      <b/>
      <sz val="11"/>
      <name val="ＭＳ 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CCCCFF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dotted"/>
      <top/>
      <bottom/>
    </border>
    <border>
      <left style="dotted"/>
      <right style="dotted"/>
      <top/>
      <bottom/>
    </border>
    <border>
      <left style="dotted"/>
      <right style="thin"/>
      <top/>
      <bottom/>
    </border>
    <border>
      <left style="dotted"/>
      <right style="medium"/>
      <top/>
      <bottom/>
    </border>
    <border>
      <left style="thin"/>
      <right style="thin"/>
      <top/>
      <bottom style="medium"/>
    </border>
    <border>
      <left style="thin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thin"/>
      <top/>
      <bottom style="medium"/>
    </border>
    <border>
      <left style="dotted"/>
      <right style="medium"/>
      <top/>
      <bottom style="medium"/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/>
      <top style="thin"/>
      <bottom/>
    </border>
    <border>
      <left style="double"/>
      <right style="medium"/>
      <top/>
      <bottom/>
    </border>
    <border>
      <left style="dotted"/>
      <right/>
      <top/>
      <bottom/>
    </border>
    <border>
      <left style="thin"/>
      <right style="dotted"/>
      <top/>
      <bottom style="double"/>
    </border>
    <border>
      <left style="dotted"/>
      <right style="dotted"/>
      <top/>
      <bottom style="double"/>
    </border>
    <border>
      <left style="dotted"/>
      <right style="double"/>
      <top/>
      <bottom style="double"/>
    </border>
    <border>
      <left style="thin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/>
      <top style="double"/>
      <bottom style="medium"/>
    </border>
    <border>
      <left style="double"/>
      <right style="medium"/>
      <top style="double"/>
      <bottom style="medium"/>
    </border>
    <border>
      <left/>
      <right/>
      <top/>
      <bottom style="medium"/>
    </border>
    <border>
      <left style="dotted"/>
      <right style="thin"/>
      <top style="thin"/>
      <bottom/>
    </border>
    <border>
      <left style="dotted"/>
      <right style="medium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medium"/>
      <right/>
      <top style="double"/>
      <bottom style="medium"/>
    </border>
    <border>
      <left style="dotted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 style="medium"/>
      <bottom style="thin"/>
    </border>
    <border>
      <left style="dotted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thin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99">
    <xf numFmtId="0" fontId="0" fillId="0" borderId="0" xfId="0" applyFont="1" applyAlignment="1">
      <alignment vertical="center"/>
    </xf>
    <xf numFmtId="0" fontId="2" fillId="0" borderId="0" xfId="63">
      <alignment vertical="center"/>
      <protection/>
    </xf>
    <xf numFmtId="0" fontId="6" fillId="0" borderId="0" xfId="64" applyFont="1" applyAlignment="1">
      <alignment horizontal="center" vertical="center"/>
      <protection/>
    </xf>
    <xf numFmtId="0" fontId="8" fillId="0" borderId="0" xfId="63" applyFont="1" applyAlignment="1">
      <alignment horizontal="distributed" vertical="center"/>
      <protection/>
    </xf>
    <xf numFmtId="0" fontId="0" fillId="0" borderId="0" xfId="61" applyFont="1">
      <alignment/>
      <protection/>
    </xf>
    <xf numFmtId="0" fontId="2" fillId="0" borderId="0" xfId="61" applyFont="1" applyBorder="1" applyAlignment="1">
      <alignment vertical="center"/>
      <protection/>
    </xf>
    <xf numFmtId="177" fontId="4" fillId="33" borderId="10" xfId="63" applyNumberFormat="1" applyFont="1" applyFill="1" applyBorder="1">
      <alignment vertical="center"/>
      <protection/>
    </xf>
    <xf numFmtId="177" fontId="4" fillId="33" borderId="11" xfId="63" applyNumberFormat="1" applyFont="1" applyFill="1" applyBorder="1">
      <alignment vertical="center"/>
      <protection/>
    </xf>
    <xf numFmtId="177" fontId="4" fillId="33" borderId="12" xfId="63" applyNumberFormat="1" applyFont="1" applyFill="1" applyBorder="1">
      <alignment vertical="center"/>
      <protection/>
    </xf>
    <xf numFmtId="177" fontId="4" fillId="33" borderId="13" xfId="63" applyNumberFormat="1" applyFont="1" applyFill="1" applyBorder="1">
      <alignment vertical="center"/>
      <protection/>
    </xf>
    <xf numFmtId="177" fontId="4" fillId="33" borderId="14" xfId="63" applyNumberFormat="1" applyFont="1" applyFill="1" applyBorder="1">
      <alignment vertical="center"/>
      <protection/>
    </xf>
    <xf numFmtId="177" fontId="4" fillId="0" borderId="10" xfId="63" applyNumberFormat="1" applyFont="1" applyBorder="1">
      <alignment vertical="center"/>
      <protection/>
    </xf>
    <xf numFmtId="177" fontId="4" fillId="0" borderId="11" xfId="63" applyNumberFormat="1" applyFont="1" applyBorder="1">
      <alignment vertical="center"/>
      <protection/>
    </xf>
    <xf numFmtId="177" fontId="4" fillId="0" borderId="12" xfId="63" applyNumberFormat="1" applyFont="1" applyBorder="1">
      <alignment vertical="center"/>
      <protection/>
    </xf>
    <xf numFmtId="177" fontId="4" fillId="0" borderId="13" xfId="63" applyNumberFormat="1" applyFont="1" applyBorder="1">
      <alignment vertical="center"/>
      <protection/>
    </xf>
    <xf numFmtId="177" fontId="4" fillId="0" borderId="14" xfId="63" applyNumberFormat="1" applyFont="1" applyBorder="1">
      <alignment vertical="center"/>
      <protection/>
    </xf>
    <xf numFmtId="177" fontId="4" fillId="0" borderId="15" xfId="63" applyNumberFormat="1" applyFont="1" applyBorder="1">
      <alignment vertical="center"/>
      <protection/>
    </xf>
    <xf numFmtId="177" fontId="4" fillId="0" borderId="16" xfId="63" applyNumberFormat="1" applyFont="1" applyBorder="1">
      <alignment vertical="center"/>
      <protection/>
    </xf>
    <xf numFmtId="177" fontId="4" fillId="0" borderId="17" xfId="63" applyNumberFormat="1" applyFont="1" applyBorder="1">
      <alignment vertical="center"/>
      <protection/>
    </xf>
    <xf numFmtId="177" fontId="4" fillId="0" borderId="18" xfId="63" applyNumberFormat="1" applyFont="1" applyBorder="1">
      <alignment vertical="center"/>
      <protection/>
    </xf>
    <xf numFmtId="177" fontId="4" fillId="0" borderId="19" xfId="63" applyNumberFormat="1" applyFont="1" applyBorder="1">
      <alignment vertical="center"/>
      <protection/>
    </xf>
    <xf numFmtId="0" fontId="10" fillId="0" borderId="0" xfId="63" applyFont="1">
      <alignment vertical="center"/>
      <protection/>
    </xf>
    <xf numFmtId="0" fontId="6" fillId="0" borderId="0" xfId="63" applyFont="1" applyAlignment="1">
      <alignment horizontal="center" vertical="center"/>
      <protection/>
    </xf>
    <xf numFmtId="0" fontId="2" fillId="0" borderId="0" xfId="63" applyFont="1" applyAlignment="1">
      <alignment horizontal="distributed" vertical="center"/>
      <protection/>
    </xf>
    <xf numFmtId="0" fontId="11" fillId="0" borderId="0" xfId="61" applyFont="1" applyAlignment="1">
      <alignment horizontal="distributed" vertical="center"/>
      <protection/>
    </xf>
    <xf numFmtId="0" fontId="2" fillId="0" borderId="0" xfId="63" applyAlignment="1">
      <alignment horizontal="center" vertical="center" shrinkToFit="1"/>
      <protection/>
    </xf>
    <xf numFmtId="178" fontId="5" fillId="34" borderId="20" xfId="63" applyNumberFormat="1" applyFont="1" applyFill="1" applyBorder="1" applyAlignment="1">
      <alignment horizontal="center" vertical="center"/>
      <protection/>
    </xf>
    <xf numFmtId="178" fontId="4" fillId="0" borderId="21" xfId="63" applyNumberFormat="1" applyFont="1" applyBorder="1">
      <alignment vertical="center"/>
      <protection/>
    </xf>
    <xf numFmtId="178" fontId="4" fillId="0" borderId="22" xfId="63" applyNumberFormat="1" applyFont="1" applyBorder="1">
      <alignment vertical="center"/>
      <protection/>
    </xf>
    <xf numFmtId="177" fontId="4" fillId="33" borderId="23" xfId="63" applyNumberFormat="1" applyFont="1" applyFill="1" applyBorder="1">
      <alignment vertical="center"/>
      <protection/>
    </xf>
    <xf numFmtId="178" fontId="4" fillId="0" borderId="11" xfId="63" applyNumberFormat="1" applyFont="1" applyBorder="1">
      <alignment vertical="center"/>
      <protection/>
    </xf>
    <xf numFmtId="178" fontId="5" fillId="34" borderId="12" xfId="63" applyNumberFormat="1" applyFont="1" applyFill="1" applyBorder="1" applyAlignment="1">
      <alignment horizontal="center" vertical="center"/>
      <protection/>
    </xf>
    <xf numFmtId="178" fontId="4" fillId="0" borderId="12" xfId="63" applyNumberFormat="1" applyFont="1" applyBorder="1">
      <alignment vertical="center"/>
      <protection/>
    </xf>
    <xf numFmtId="178" fontId="4" fillId="0" borderId="24" xfId="63" applyNumberFormat="1" applyFont="1" applyBorder="1">
      <alignment vertical="center"/>
      <protection/>
    </xf>
    <xf numFmtId="178" fontId="4" fillId="0" borderId="25" xfId="63" applyNumberFormat="1" applyFont="1" applyBorder="1">
      <alignment vertical="center"/>
      <protection/>
    </xf>
    <xf numFmtId="178" fontId="4" fillId="0" borderId="26" xfId="63" applyNumberFormat="1" applyFont="1" applyBorder="1">
      <alignment vertical="center"/>
      <protection/>
    </xf>
    <xf numFmtId="178" fontId="5" fillId="34" borderId="27" xfId="63" applyNumberFormat="1" applyFont="1" applyFill="1" applyBorder="1" applyAlignment="1">
      <alignment horizontal="center" vertical="center"/>
      <protection/>
    </xf>
    <xf numFmtId="177" fontId="4" fillId="33" borderId="28" xfId="63" applyNumberFormat="1" applyFont="1" applyFill="1" applyBorder="1">
      <alignment vertical="center"/>
      <protection/>
    </xf>
    <xf numFmtId="177" fontId="4" fillId="33" borderId="29" xfId="63" applyNumberFormat="1" applyFont="1" applyFill="1" applyBorder="1">
      <alignment vertical="center"/>
      <protection/>
    </xf>
    <xf numFmtId="177" fontId="4" fillId="33" borderId="30" xfId="63" applyNumberFormat="1" applyFont="1" applyFill="1" applyBorder="1">
      <alignment vertical="center"/>
      <protection/>
    </xf>
    <xf numFmtId="177" fontId="4" fillId="33" borderId="31" xfId="63" applyNumberFormat="1" applyFont="1" applyFill="1" applyBorder="1">
      <alignment vertical="center"/>
      <protection/>
    </xf>
    <xf numFmtId="0" fontId="2" fillId="0" borderId="0" xfId="63" applyBorder="1" applyAlignment="1">
      <alignment horizontal="distributed" vertical="center"/>
      <protection/>
    </xf>
    <xf numFmtId="179" fontId="2" fillId="0" borderId="0" xfId="63" applyNumberFormat="1" applyBorder="1">
      <alignment vertical="center"/>
      <protection/>
    </xf>
    <xf numFmtId="0" fontId="2" fillId="0" borderId="0" xfId="63" applyBorder="1">
      <alignment vertical="center"/>
      <protection/>
    </xf>
    <xf numFmtId="0" fontId="2" fillId="0" borderId="0" xfId="61" applyFont="1" applyAlignment="1">
      <alignment horizontal="distributed" vertical="center"/>
      <protection/>
    </xf>
    <xf numFmtId="0" fontId="9" fillId="0" borderId="32" xfId="61" applyFont="1" applyBorder="1" applyAlignment="1">
      <alignment horizontal="center" vertical="center"/>
      <protection/>
    </xf>
    <xf numFmtId="0" fontId="2" fillId="0" borderId="0" xfId="63" applyAlignment="1">
      <alignment vertical="center" shrinkToFit="1"/>
      <protection/>
    </xf>
    <xf numFmtId="177" fontId="4" fillId="33" borderId="20" xfId="63" applyNumberFormat="1" applyFont="1" applyFill="1" applyBorder="1">
      <alignment vertical="center"/>
      <protection/>
    </xf>
    <xf numFmtId="177" fontId="4" fillId="33" borderId="21" xfId="63" applyNumberFormat="1" applyFont="1" applyFill="1" applyBorder="1">
      <alignment vertical="center"/>
      <protection/>
    </xf>
    <xf numFmtId="177" fontId="4" fillId="33" borderId="33" xfId="63" applyNumberFormat="1" applyFont="1" applyFill="1" applyBorder="1">
      <alignment vertical="center"/>
      <protection/>
    </xf>
    <xf numFmtId="177" fontId="4" fillId="33" borderId="34" xfId="63" applyNumberFormat="1" applyFont="1" applyFill="1" applyBorder="1">
      <alignment vertical="center"/>
      <protection/>
    </xf>
    <xf numFmtId="0" fontId="5" fillId="33" borderId="35" xfId="63" applyFont="1" applyFill="1" applyBorder="1" applyAlignment="1">
      <alignment horizontal="distributed" vertical="center"/>
      <protection/>
    </xf>
    <xf numFmtId="0" fontId="5" fillId="0" borderId="35" xfId="63" applyFont="1" applyBorder="1" applyAlignment="1">
      <alignment horizontal="distributed" vertical="center"/>
      <protection/>
    </xf>
    <xf numFmtId="0" fontId="5" fillId="0" borderId="36" xfId="63" applyFont="1" applyBorder="1" applyAlignment="1">
      <alignment horizontal="distributed" vertical="center"/>
      <protection/>
    </xf>
    <xf numFmtId="0" fontId="5" fillId="28" borderId="37" xfId="63" applyFont="1" applyFill="1" applyBorder="1" applyAlignment="1">
      <alignment horizontal="distributed" vertical="center"/>
      <protection/>
    </xf>
    <xf numFmtId="0" fontId="5" fillId="28" borderId="38" xfId="63" applyFont="1" applyFill="1" applyBorder="1" applyAlignment="1">
      <alignment horizontal="distributed" vertical="center"/>
      <protection/>
    </xf>
    <xf numFmtId="0" fontId="5" fillId="28" borderId="39" xfId="63" applyFont="1" applyFill="1" applyBorder="1" applyAlignment="1">
      <alignment horizontal="distributed" vertical="center"/>
      <protection/>
    </xf>
    <xf numFmtId="0" fontId="5" fillId="0" borderId="40" xfId="63" applyFont="1" applyFill="1" applyBorder="1" applyAlignment="1">
      <alignment horizontal="center" vertical="center" shrinkToFit="1"/>
      <protection/>
    </xf>
    <xf numFmtId="0" fontId="5" fillId="28" borderId="41" xfId="63" applyFont="1" applyFill="1" applyBorder="1" applyAlignment="1">
      <alignment horizontal="center" vertical="center" shrinkToFit="1"/>
      <protection/>
    </xf>
    <xf numFmtId="0" fontId="5" fillId="28" borderId="42" xfId="63" applyFont="1" applyFill="1" applyBorder="1" applyAlignment="1">
      <alignment horizontal="center" vertical="center" shrinkToFit="1"/>
      <protection/>
    </xf>
    <xf numFmtId="0" fontId="5" fillId="28" borderId="43" xfId="63" applyFont="1" applyFill="1" applyBorder="1" applyAlignment="1">
      <alignment horizontal="center" vertical="center" shrinkToFit="1"/>
      <protection/>
    </xf>
    <xf numFmtId="0" fontId="5" fillId="33" borderId="44" xfId="63" applyFont="1" applyFill="1" applyBorder="1" applyAlignment="1">
      <alignment horizontal="center" vertical="center" shrinkToFit="1"/>
      <protection/>
    </xf>
    <xf numFmtId="0" fontId="5" fillId="28" borderId="45" xfId="63" applyFont="1" applyFill="1" applyBorder="1" applyAlignment="1">
      <alignment horizontal="distributed" vertical="center"/>
      <protection/>
    </xf>
    <xf numFmtId="0" fontId="46" fillId="33" borderId="46" xfId="63" applyFont="1" applyFill="1" applyBorder="1" applyAlignment="1">
      <alignment horizontal="distributed" vertical="center"/>
      <protection/>
    </xf>
    <xf numFmtId="0" fontId="5" fillId="28" borderId="37" xfId="63" applyFont="1" applyFill="1" applyBorder="1" applyAlignment="1">
      <alignment horizontal="distributed" vertical="center" shrinkToFit="1"/>
      <protection/>
    </xf>
    <xf numFmtId="0" fontId="5" fillId="28" borderId="38" xfId="63" applyFont="1" applyFill="1" applyBorder="1" applyAlignment="1">
      <alignment horizontal="center" vertical="center" shrinkToFit="1"/>
      <protection/>
    </xf>
    <xf numFmtId="0" fontId="5" fillId="28" borderId="38" xfId="63" applyFont="1" applyFill="1" applyBorder="1" applyAlignment="1">
      <alignment horizontal="distributed" vertical="center" shrinkToFit="1"/>
      <protection/>
    </xf>
    <xf numFmtId="0" fontId="5" fillId="28" borderId="39" xfId="63" applyFont="1" applyFill="1" applyBorder="1" applyAlignment="1">
      <alignment horizontal="distributed" vertical="center" shrinkToFit="1"/>
      <protection/>
    </xf>
    <xf numFmtId="0" fontId="5" fillId="28" borderId="47" xfId="63" applyFont="1" applyFill="1" applyBorder="1" applyAlignment="1">
      <alignment horizontal="distributed" vertical="center" shrinkToFit="1"/>
      <protection/>
    </xf>
    <xf numFmtId="0" fontId="5" fillId="0" borderId="0" xfId="64" applyFont="1" applyAlignment="1">
      <alignment horizontal="right"/>
      <protection/>
    </xf>
    <xf numFmtId="0" fontId="6" fillId="0" borderId="0" xfId="64" applyFont="1" applyAlignment="1">
      <alignment horizontal="center" vertical="center"/>
      <protection/>
    </xf>
    <xf numFmtId="176" fontId="9" fillId="0" borderId="32" xfId="64" applyNumberFormat="1" applyFont="1" applyBorder="1" applyAlignment="1">
      <alignment horizontal="center" vertical="center"/>
      <protection/>
    </xf>
    <xf numFmtId="0" fontId="5" fillId="28" borderId="48" xfId="63" applyFont="1" applyFill="1" applyBorder="1" applyAlignment="1">
      <alignment horizontal="distributed" vertical="center"/>
      <protection/>
    </xf>
    <xf numFmtId="0" fontId="5" fillId="28" borderId="35" xfId="63" applyFont="1" applyFill="1" applyBorder="1" applyAlignment="1">
      <alignment horizontal="distributed" vertical="center"/>
      <protection/>
    </xf>
    <xf numFmtId="0" fontId="5" fillId="28" borderId="49" xfId="63" applyFont="1" applyFill="1" applyBorder="1" applyAlignment="1">
      <alignment horizontal="distributed" vertical="center"/>
      <protection/>
    </xf>
    <xf numFmtId="0" fontId="5" fillId="28" borderId="50" xfId="63" applyFont="1" applyFill="1" applyBorder="1" applyAlignment="1">
      <alignment horizontal="distributed" vertical="center"/>
      <protection/>
    </xf>
    <xf numFmtId="0" fontId="5" fillId="28" borderId="10" xfId="63" applyFont="1" applyFill="1" applyBorder="1" applyAlignment="1">
      <alignment horizontal="distributed" vertical="center"/>
      <protection/>
    </xf>
    <xf numFmtId="0" fontId="5" fillId="28" borderId="51" xfId="63" applyFont="1" applyFill="1" applyBorder="1" applyAlignment="1">
      <alignment horizontal="distributed" vertical="center"/>
      <protection/>
    </xf>
    <xf numFmtId="0" fontId="12" fillId="28" borderId="52" xfId="63" applyFont="1" applyFill="1" applyBorder="1" applyAlignment="1">
      <alignment horizontal="distributed" vertical="center"/>
      <protection/>
    </xf>
    <xf numFmtId="0" fontId="12" fillId="28" borderId="41" xfId="63" applyFont="1" applyFill="1" applyBorder="1" applyAlignment="1">
      <alignment horizontal="distributed" vertical="center"/>
      <protection/>
    </xf>
    <xf numFmtId="0" fontId="12" fillId="28" borderId="53" xfId="63" applyFont="1" applyFill="1" applyBorder="1" applyAlignment="1">
      <alignment horizontal="distributed" vertical="center"/>
      <protection/>
    </xf>
    <xf numFmtId="0" fontId="12" fillId="28" borderId="54" xfId="63" applyFont="1" applyFill="1" applyBorder="1" applyAlignment="1">
      <alignment horizontal="distributed" vertical="center"/>
      <protection/>
    </xf>
    <xf numFmtId="0" fontId="12" fillId="28" borderId="55" xfId="63" applyFont="1" applyFill="1" applyBorder="1" applyAlignment="1">
      <alignment horizontal="distributed" vertical="center"/>
      <protection/>
    </xf>
    <xf numFmtId="0" fontId="12" fillId="28" borderId="56" xfId="63" applyFont="1" applyFill="1" applyBorder="1" applyAlignment="1">
      <alignment horizontal="distributed" vertical="center"/>
      <protection/>
    </xf>
    <xf numFmtId="0" fontId="12" fillId="28" borderId="20" xfId="63" applyFont="1" applyFill="1" applyBorder="1" applyAlignment="1">
      <alignment horizontal="distributed" vertical="center"/>
      <protection/>
    </xf>
    <xf numFmtId="0" fontId="12" fillId="28" borderId="37" xfId="63" applyFont="1" applyFill="1" applyBorder="1" applyAlignment="1">
      <alignment horizontal="distributed" vertical="center"/>
      <protection/>
    </xf>
    <xf numFmtId="0" fontId="12" fillId="28" borderId="34" xfId="63" applyFont="1" applyFill="1" applyBorder="1" applyAlignment="1">
      <alignment horizontal="distributed" vertical="center"/>
      <protection/>
    </xf>
    <xf numFmtId="0" fontId="12" fillId="28" borderId="47" xfId="63" applyFont="1" applyFill="1" applyBorder="1" applyAlignment="1">
      <alignment horizontal="distributed" vertical="center"/>
      <protection/>
    </xf>
    <xf numFmtId="0" fontId="5" fillId="0" borderId="0" xfId="66" applyFont="1" applyAlignment="1">
      <alignment horizontal="right"/>
      <protection/>
    </xf>
    <xf numFmtId="0" fontId="6" fillId="0" borderId="0" xfId="63" applyFont="1" applyAlignment="1">
      <alignment horizontal="center" vertical="center"/>
      <protection/>
    </xf>
    <xf numFmtId="0" fontId="9" fillId="0" borderId="0" xfId="61" applyFont="1" applyAlignment="1">
      <alignment horizontal="distributed" vertical="center"/>
      <protection/>
    </xf>
    <xf numFmtId="0" fontId="5" fillId="0" borderId="0" xfId="65" applyFont="1" applyAlignment="1">
      <alignment horizontal="right"/>
      <protection/>
    </xf>
    <xf numFmtId="0" fontId="6" fillId="0" borderId="0" xfId="65" applyFont="1" applyAlignment="1">
      <alignment horizontal="center" vertical="center"/>
      <protection/>
    </xf>
    <xf numFmtId="0" fontId="5" fillId="0" borderId="48" xfId="65" applyFont="1" applyBorder="1" applyAlignment="1">
      <alignment horizontal="center" vertical="center"/>
      <protection/>
    </xf>
    <xf numFmtId="0" fontId="5" fillId="0" borderId="49" xfId="65" applyFont="1" applyBorder="1" applyAlignment="1">
      <alignment horizontal="center" vertical="center"/>
      <protection/>
    </xf>
    <xf numFmtId="0" fontId="5" fillId="28" borderId="41" xfId="63" applyFont="1" applyFill="1" applyBorder="1" applyAlignment="1">
      <alignment horizontal="distributed" vertical="center"/>
      <protection/>
    </xf>
    <xf numFmtId="0" fontId="5" fillId="28" borderId="42" xfId="63" applyFont="1" applyFill="1" applyBorder="1" applyAlignment="1">
      <alignment horizontal="distributed" vertical="center"/>
      <protection/>
    </xf>
    <xf numFmtId="0" fontId="5" fillId="28" borderId="57" xfId="63" applyFont="1" applyFill="1" applyBorder="1" applyAlignment="1">
      <alignment horizontal="distributed" vertical="center"/>
      <protection/>
    </xf>
    <xf numFmtId="0" fontId="5" fillId="28" borderId="53" xfId="63" applyFont="1" applyFill="1" applyBorder="1" applyAlignment="1">
      <alignment horizontal="distributed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501" xfId="63"/>
    <cellStyle name="標準_移動" xfId="64"/>
    <cellStyle name="標準_県外ﾌﾞﾛｯｸ別移動" xfId="65"/>
    <cellStyle name="標準_市町村間移動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2">
        <row r="24">
          <cell r="A24" t="str">
            <v>H19/12</v>
          </cell>
          <cell r="B24">
            <v>39448</v>
          </cell>
          <cell r="C24">
            <v>1204691</v>
          </cell>
          <cell r="E24">
            <v>799</v>
          </cell>
          <cell r="F24">
            <v>1114</v>
          </cell>
          <cell r="H24">
            <v>2531</v>
          </cell>
          <cell r="I24">
            <v>2395</v>
          </cell>
          <cell r="K24">
            <v>481583</v>
          </cell>
        </row>
        <row r="25">
          <cell r="A25" t="str">
            <v>H20/1</v>
          </cell>
          <cell r="B25">
            <v>39479</v>
          </cell>
          <cell r="C25">
            <v>1204384</v>
          </cell>
          <cell r="E25">
            <v>889</v>
          </cell>
          <cell r="F25">
            <v>1302</v>
          </cell>
          <cell r="H25">
            <v>2627</v>
          </cell>
          <cell r="I25">
            <v>2521</v>
          </cell>
          <cell r="K25">
            <v>481693</v>
          </cell>
        </row>
        <row r="26">
          <cell r="A26">
            <v>2</v>
          </cell>
          <cell r="B26">
            <v>39508</v>
          </cell>
          <cell r="C26">
            <v>1203857</v>
          </cell>
          <cell r="E26">
            <v>777</v>
          </cell>
          <cell r="F26">
            <v>1204</v>
          </cell>
          <cell r="H26">
            <v>2812</v>
          </cell>
          <cell r="I26">
            <v>2912</v>
          </cell>
          <cell r="K26">
            <v>481747</v>
          </cell>
        </row>
        <row r="27">
          <cell r="A27">
            <v>3</v>
          </cell>
          <cell r="B27">
            <v>39539</v>
          </cell>
          <cell r="C27">
            <v>1200176</v>
          </cell>
          <cell r="E27">
            <v>848</v>
          </cell>
          <cell r="F27">
            <v>1119</v>
          </cell>
          <cell r="H27">
            <v>8174</v>
          </cell>
          <cell r="I27">
            <v>11584</v>
          </cell>
          <cell r="K27">
            <v>481618</v>
          </cell>
        </row>
        <row r="28">
          <cell r="A28">
            <v>4</v>
          </cell>
          <cell r="B28">
            <v>39569</v>
          </cell>
          <cell r="C28">
            <v>1201686</v>
          </cell>
          <cell r="E28">
            <v>855</v>
          </cell>
          <cell r="F28">
            <v>1089</v>
          </cell>
          <cell r="H28">
            <v>7903</v>
          </cell>
          <cell r="I28">
            <v>6159</v>
          </cell>
          <cell r="K28">
            <v>483993</v>
          </cell>
        </row>
        <row r="29">
          <cell r="A29">
            <v>5</v>
          </cell>
          <cell r="B29">
            <v>39600</v>
          </cell>
          <cell r="C29">
            <v>1201579</v>
          </cell>
          <cell r="E29">
            <v>880</v>
          </cell>
          <cell r="F29">
            <v>987</v>
          </cell>
          <cell r="H29">
            <v>2925</v>
          </cell>
          <cell r="I29">
            <v>2925</v>
          </cell>
          <cell r="K29">
            <v>484444</v>
          </cell>
        </row>
        <row r="30">
          <cell r="A30">
            <v>6</v>
          </cell>
          <cell r="B30">
            <v>39630</v>
          </cell>
          <cell r="C30">
            <v>1201570</v>
          </cell>
          <cell r="E30">
            <v>837</v>
          </cell>
          <cell r="F30">
            <v>966</v>
          </cell>
          <cell r="H30">
            <v>2706</v>
          </cell>
          <cell r="I30">
            <v>2586</v>
          </cell>
          <cell r="K30">
            <v>484825</v>
          </cell>
        </row>
        <row r="31">
          <cell r="A31">
            <v>7</v>
          </cell>
          <cell r="B31">
            <v>39661</v>
          </cell>
          <cell r="C31">
            <v>1201416</v>
          </cell>
          <cell r="E31">
            <v>876</v>
          </cell>
          <cell r="F31">
            <v>991</v>
          </cell>
          <cell r="H31">
            <v>3183</v>
          </cell>
          <cell r="I31">
            <v>3222</v>
          </cell>
          <cell r="K31">
            <v>485250</v>
          </cell>
        </row>
        <row r="32">
          <cell r="A32">
            <v>8</v>
          </cell>
          <cell r="B32">
            <v>39692</v>
          </cell>
          <cell r="C32">
            <v>1201385</v>
          </cell>
          <cell r="E32">
            <v>879</v>
          </cell>
          <cell r="F32">
            <v>922</v>
          </cell>
          <cell r="H32">
            <v>3189</v>
          </cell>
          <cell r="I32">
            <v>3177</v>
          </cell>
          <cell r="K32">
            <v>485362</v>
          </cell>
        </row>
        <row r="33">
          <cell r="A33">
            <v>9</v>
          </cell>
          <cell r="B33">
            <v>39722</v>
          </cell>
          <cell r="C33">
            <v>1201715</v>
          </cell>
          <cell r="E33">
            <v>916</v>
          </cell>
          <cell r="F33">
            <v>994</v>
          </cell>
          <cell r="H33">
            <v>3508</v>
          </cell>
          <cell r="I33">
            <v>3100</v>
          </cell>
          <cell r="K33">
            <v>486181</v>
          </cell>
        </row>
        <row r="34">
          <cell r="A34">
            <v>10</v>
          </cell>
          <cell r="B34">
            <v>39753</v>
          </cell>
          <cell r="C34">
            <v>1201776</v>
          </cell>
          <cell r="E34">
            <v>941</v>
          </cell>
          <cell r="F34">
            <v>1043</v>
          </cell>
          <cell r="H34">
            <v>3144</v>
          </cell>
          <cell r="I34">
            <v>2981</v>
          </cell>
          <cell r="K34">
            <v>486651</v>
          </cell>
        </row>
        <row r="35">
          <cell r="A35">
            <v>11</v>
          </cell>
          <cell r="B35">
            <v>39783</v>
          </cell>
          <cell r="C35">
            <v>1201555</v>
          </cell>
          <cell r="E35">
            <v>785</v>
          </cell>
          <cell r="F35">
            <v>1016</v>
          </cell>
          <cell r="H35">
            <v>2343</v>
          </cell>
          <cell r="I35">
            <v>2333</v>
          </cell>
          <cell r="K35">
            <v>486779</v>
          </cell>
        </row>
        <row r="36">
          <cell r="A36">
            <v>12</v>
          </cell>
          <cell r="B36">
            <v>39814</v>
          </cell>
          <cell r="C36">
            <v>1201047</v>
          </cell>
          <cell r="E36">
            <v>861</v>
          </cell>
          <cell r="F36">
            <v>1150</v>
          </cell>
          <cell r="H36">
            <v>2722</v>
          </cell>
          <cell r="I36">
            <v>2941</v>
          </cell>
          <cell r="K36">
            <v>486624</v>
          </cell>
        </row>
      </sheetData>
      <sheetData sheetId="6">
        <row r="3">
          <cell r="P3" t="str">
            <v>平成21年1月1日現在</v>
          </cell>
        </row>
        <row r="9">
          <cell r="B9">
            <v>193855</v>
          </cell>
          <cell r="K9">
            <v>225318</v>
          </cell>
          <cell r="L9">
            <v>233</v>
          </cell>
          <cell r="M9">
            <v>151</v>
          </cell>
          <cell r="N9">
            <v>573</v>
          </cell>
          <cell r="O9">
            <v>548</v>
          </cell>
          <cell r="P9">
            <v>244058</v>
          </cell>
          <cell r="Q9">
            <v>180</v>
          </cell>
          <cell r="R9">
            <v>137</v>
          </cell>
          <cell r="S9">
            <v>523</v>
          </cell>
          <cell r="T9">
            <v>451</v>
          </cell>
        </row>
        <row r="10">
          <cell r="B10">
            <v>57463</v>
          </cell>
          <cell r="K10">
            <v>57499</v>
          </cell>
          <cell r="L10">
            <v>30</v>
          </cell>
          <cell r="M10">
            <v>74</v>
          </cell>
          <cell r="N10">
            <v>175</v>
          </cell>
          <cell r="O10">
            <v>208</v>
          </cell>
          <cell r="P10">
            <v>69319</v>
          </cell>
          <cell r="Q10">
            <v>34</v>
          </cell>
          <cell r="R10">
            <v>74</v>
          </cell>
          <cell r="S10">
            <v>153</v>
          </cell>
          <cell r="T10">
            <v>198</v>
          </cell>
        </row>
        <row r="11">
          <cell r="B11">
            <v>34184</v>
          </cell>
          <cell r="K11">
            <v>39934</v>
          </cell>
          <cell r="L11">
            <v>38</v>
          </cell>
          <cell r="M11">
            <v>36</v>
          </cell>
          <cell r="N11">
            <v>106</v>
          </cell>
          <cell r="O11">
            <v>114</v>
          </cell>
          <cell r="P11">
            <v>44377</v>
          </cell>
          <cell r="Q11">
            <v>24</v>
          </cell>
          <cell r="R11">
            <v>41</v>
          </cell>
          <cell r="S11">
            <v>92</v>
          </cell>
          <cell r="T11">
            <v>85</v>
          </cell>
        </row>
        <row r="12">
          <cell r="B12">
            <v>25565</v>
          </cell>
          <cell r="K12">
            <v>33627</v>
          </cell>
          <cell r="L12">
            <v>26</v>
          </cell>
          <cell r="M12">
            <v>44</v>
          </cell>
          <cell r="N12">
            <v>57</v>
          </cell>
          <cell r="O12">
            <v>54</v>
          </cell>
          <cell r="P12">
            <v>38093</v>
          </cell>
          <cell r="Q12">
            <v>26</v>
          </cell>
          <cell r="R12">
            <v>29</v>
          </cell>
          <cell r="S12">
            <v>74</v>
          </cell>
          <cell r="T12">
            <v>65</v>
          </cell>
        </row>
        <row r="13">
          <cell r="B13">
            <v>31051</v>
          </cell>
          <cell r="K13">
            <v>35632</v>
          </cell>
          <cell r="L13">
            <v>22</v>
          </cell>
          <cell r="M13">
            <v>39</v>
          </cell>
          <cell r="N13">
            <v>71</v>
          </cell>
          <cell r="O13">
            <v>42</v>
          </cell>
          <cell r="P13">
            <v>41996</v>
          </cell>
          <cell r="Q13">
            <v>23</v>
          </cell>
          <cell r="R13">
            <v>55</v>
          </cell>
          <cell r="S13">
            <v>56</v>
          </cell>
          <cell r="T13">
            <v>58</v>
          </cell>
        </row>
        <row r="14">
          <cell r="B14">
            <v>15640</v>
          </cell>
          <cell r="K14">
            <v>19629</v>
          </cell>
          <cell r="L14">
            <v>9</v>
          </cell>
          <cell r="M14">
            <v>28</v>
          </cell>
          <cell r="N14">
            <v>42</v>
          </cell>
          <cell r="O14">
            <v>43</v>
          </cell>
          <cell r="P14">
            <v>22379</v>
          </cell>
          <cell r="Q14">
            <v>15</v>
          </cell>
          <cell r="R14">
            <v>32</v>
          </cell>
          <cell r="S14">
            <v>30</v>
          </cell>
          <cell r="T14">
            <v>40</v>
          </cell>
        </row>
        <row r="15">
          <cell r="B15">
            <v>8273</v>
          </cell>
          <cell r="K15">
            <v>9455</v>
          </cell>
          <cell r="L15">
            <v>4</v>
          </cell>
          <cell r="M15">
            <v>10</v>
          </cell>
          <cell r="N15">
            <v>24</v>
          </cell>
          <cell r="O15">
            <v>21</v>
          </cell>
          <cell r="P15">
            <v>10721</v>
          </cell>
          <cell r="Q15">
            <v>3</v>
          </cell>
          <cell r="R15">
            <v>8</v>
          </cell>
          <cell r="S15">
            <v>15</v>
          </cell>
          <cell r="T15">
            <v>13</v>
          </cell>
        </row>
        <row r="16">
          <cell r="B16">
            <v>9991</v>
          </cell>
          <cell r="K16">
            <v>11650</v>
          </cell>
          <cell r="L16">
            <v>5</v>
          </cell>
          <cell r="M16">
            <v>26</v>
          </cell>
          <cell r="N16">
            <v>19</v>
          </cell>
          <cell r="O16">
            <v>30</v>
          </cell>
          <cell r="P16">
            <v>13377</v>
          </cell>
          <cell r="Q16">
            <v>5</v>
          </cell>
          <cell r="R16">
            <v>15</v>
          </cell>
          <cell r="S16">
            <v>18</v>
          </cell>
          <cell r="T16">
            <v>31</v>
          </cell>
        </row>
        <row r="17">
          <cell r="B17">
            <v>9747</v>
          </cell>
          <cell r="K17">
            <v>11227</v>
          </cell>
          <cell r="L17">
            <v>7</v>
          </cell>
          <cell r="M17">
            <v>27</v>
          </cell>
          <cell r="N17">
            <v>31</v>
          </cell>
          <cell r="O17">
            <v>15</v>
          </cell>
          <cell r="P17">
            <v>12947</v>
          </cell>
          <cell r="Q17">
            <v>6</v>
          </cell>
          <cell r="R17">
            <v>17</v>
          </cell>
          <cell r="S17">
            <v>27</v>
          </cell>
          <cell r="T17">
            <v>31</v>
          </cell>
        </row>
        <row r="18">
          <cell r="B18">
            <v>13681</v>
          </cell>
          <cell r="K18">
            <v>16123</v>
          </cell>
          <cell r="L18">
            <v>8</v>
          </cell>
          <cell r="M18">
            <v>15</v>
          </cell>
          <cell r="N18">
            <v>58</v>
          </cell>
          <cell r="O18">
            <v>109</v>
          </cell>
          <cell r="P18">
            <v>17153</v>
          </cell>
          <cell r="Q18">
            <v>11</v>
          </cell>
          <cell r="R18">
            <v>23</v>
          </cell>
          <cell r="S18">
            <v>41</v>
          </cell>
          <cell r="T18">
            <v>64</v>
          </cell>
        </row>
        <row r="19">
          <cell r="B19">
            <v>23343</v>
          </cell>
          <cell r="K19">
            <v>27623</v>
          </cell>
          <cell r="L19">
            <v>21</v>
          </cell>
          <cell r="M19">
            <v>33</v>
          </cell>
          <cell r="N19">
            <v>56</v>
          </cell>
          <cell r="O19">
            <v>87</v>
          </cell>
          <cell r="P19">
            <v>31971</v>
          </cell>
          <cell r="Q19">
            <v>15</v>
          </cell>
          <cell r="R19">
            <v>33</v>
          </cell>
          <cell r="S19">
            <v>78</v>
          </cell>
          <cell r="T19">
            <v>78</v>
          </cell>
        </row>
        <row r="20">
          <cell r="B20">
            <v>15172</v>
          </cell>
          <cell r="K20">
            <v>18370</v>
          </cell>
          <cell r="L20">
            <v>14</v>
          </cell>
          <cell r="M20">
            <v>31</v>
          </cell>
          <cell r="N20">
            <v>48</v>
          </cell>
          <cell r="O20">
            <v>35</v>
          </cell>
          <cell r="P20">
            <v>21569</v>
          </cell>
          <cell r="Q20">
            <v>9</v>
          </cell>
          <cell r="R20">
            <v>23</v>
          </cell>
          <cell r="S20">
            <v>43</v>
          </cell>
          <cell r="T20">
            <v>47</v>
          </cell>
        </row>
        <row r="21">
          <cell r="B21">
            <v>13011</v>
          </cell>
          <cell r="K21">
            <v>16486</v>
          </cell>
          <cell r="L21">
            <v>16</v>
          </cell>
          <cell r="M21">
            <v>24</v>
          </cell>
          <cell r="N21">
            <v>38</v>
          </cell>
          <cell r="O21">
            <v>57</v>
          </cell>
          <cell r="P21">
            <v>18541</v>
          </cell>
          <cell r="Q21">
            <v>10</v>
          </cell>
          <cell r="R21">
            <v>14</v>
          </cell>
          <cell r="S21">
            <v>46</v>
          </cell>
          <cell r="T21">
            <v>68</v>
          </cell>
        </row>
        <row r="22">
          <cell r="B22">
            <v>13900</v>
          </cell>
          <cell r="K22">
            <v>15735</v>
          </cell>
          <cell r="L22">
            <v>9</v>
          </cell>
          <cell r="M22">
            <v>18</v>
          </cell>
          <cell r="N22">
            <v>42</v>
          </cell>
          <cell r="O22">
            <v>64</v>
          </cell>
          <cell r="P22">
            <v>17473</v>
          </cell>
          <cell r="Q22">
            <v>12</v>
          </cell>
          <cell r="R22">
            <v>30</v>
          </cell>
          <cell r="S22">
            <v>36</v>
          </cell>
          <cell r="T22">
            <v>103</v>
          </cell>
        </row>
        <row r="24">
          <cell r="B24">
            <v>941</v>
          </cell>
          <cell r="K24">
            <v>1075</v>
          </cell>
          <cell r="L24">
            <v>1</v>
          </cell>
          <cell r="M24">
            <v>2</v>
          </cell>
          <cell r="N24">
            <v>2</v>
          </cell>
          <cell r="O24">
            <v>0</v>
          </cell>
          <cell r="P24">
            <v>1207</v>
          </cell>
          <cell r="Q24">
            <v>0</v>
          </cell>
          <cell r="R24">
            <v>0</v>
          </cell>
          <cell r="S24">
            <v>3</v>
          </cell>
          <cell r="T24">
            <v>0</v>
          </cell>
        </row>
        <row r="26">
          <cell r="B26">
            <v>10833</v>
          </cell>
          <cell r="K26">
            <v>13464</v>
          </cell>
          <cell r="L26">
            <v>14</v>
          </cell>
          <cell r="M26">
            <v>14</v>
          </cell>
          <cell r="N26">
            <v>49</v>
          </cell>
          <cell r="O26">
            <v>70</v>
          </cell>
          <cell r="P26">
            <v>14775</v>
          </cell>
          <cell r="Q26">
            <v>10</v>
          </cell>
          <cell r="R26">
            <v>11</v>
          </cell>
          <cell r="S26">
            <v>50</v>
          </cell>
          <cell r="T26">
            <v>60</v>
          </cell>
        </row>
        <row r="28">
          <cell r="B28">
            <v>3638</v>
          </cell>
          <cell r="K28">
            <v>5008</v>
          </cell>
          <cell r="L28">
            <v>1</v>
          </cell>
          <cell r="M28">
            <v>3</v>
          </cell>
          <cell r="N28">
            <v>10</v>
          </cell>
          <cell r="O28">
            <v>8</v>
          </cell>
          <cell r="P28">
            <v>5709</v>
          </cell>
          <cell r="Q28">
            <v>4</v>
          </cell>
          <cell r="R28">
            <v>7</v>
          </cell>
          <cell r="S28">
            <v>11</v>
          </cell>
          <cell r="T28">
            <v>13</v>
          </cell>
        </row>
        <row r="29">
          <cell r="B29">
            <v>6336</v>
          </cell>
          <cell r="K29">
            <v>8332</v>
          </cell>
          <cell r="L29">
            <v>6</v>
          </cell>
          <cell r="M29">
            <v>12</v>
          </cell>
          <cell r="N29">
            <v>12</v>
          </cell>
          <cell r="O29">
            <v>20</v>
          </cell>
          <cell r="P29">
            <v>9195</v>
          </cell>
          <cell r="Q29">
            <v>10</v>
          </cell>
          <cell r="R29">
            <v>14</v>
          </cell>
          <cell r="S29">
            <v>13</v>
          </cell>
          <cell r="T29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showGridLines="0" tabSelected="1" zoomScalePageLayoutView="0" workbookViewId="0" topLeftCell="A1">
      <pane xSplit="1" ySplit="6" topLeftCell="B7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0.57421875" style="1" customWidth="1"/>
    <col min="2" max="2" width="9.8515625" style="1" customWidth="1"/>
    <col min="3" max="15" width="8.28125" style="1" customWidth="1"/>
    <col min="16" max="16" width="8.28125" style="21" customWidth="1"/>
    <col min="17" max="16384" width="8.00390625" style="1" customWidth="1"/>
  </cols>
  <sheetData>
    <row r="1" spans="15:16" ht="11.25" customHeight="1">
      <c r="O1" s="69" t="s">
        <v>0</v>
      </c>
      <c r="P1" s="69"/>
    </row>
    <row r="2" spans="1:21" ht="18.75" customHeight="1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2"/>
      <c r="R2" s="2"/>
      <c r="S2" s="2"/>
      <c r="T2" s="2"/>
      <c r="U2" s="2"/>
    </row>
    <row r="3" spans="2:20" ht="18.75" customHeight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71" t="s">
        <v>79</v>
      </c>
      <c r="P3" s="71"/>
      <c r="Q3" s="4"/>
      <c r="R3" s="5"/>
      <c r="S3" s="5"/>
      <c r="T3" s="5"/>
    </row>
    <row r="4" spans="1:16" ht="13.5" customHeight="1">
      <c r="A4" s="72" t="s">
        <v>2</v>
      </c>
      <c r="B4" s="75" t="s">
        <v>3</v>
      </c>
      <c r="C4" s="78" t="s">
        <v>4</v>
      </c>
      <c r="D4" s="78"/>
      <c r="E4" s="78"/>
      <c r="F4" s="78"/>
      <c r="G4" s="78"/>
      <c r="H4" s="78"/>
      <c r="I4" s="78" t="s">
        <v>5</v>
      </c>
      <c r="J4" s="78"/>
      <c r="K4" s="78"/>
      <c r="L4" s="78"/>
      <c r="M4" s="78"/>
      <c r="N4" s="78"/>
      <c r="O4" s="79" t="s">
        <v>6</v>
      </c>
      <c r="P4" s="80"/>
    </row>
    <row r="5" spans="1:16" ht="13.5" customHeight="1">
      <c r="A5" s="73"/>
      <c r="B5" s="76"/>
      <c r="C5" s="81" t="s">
        <v>7</v>
      </c>
      <c r="D5" s="82"/>
      <c r="E5" s="83"/>
      <c r="F5" s="81" t="s">
        <v>8</v>
      </c>
      <c r="G5" s="82"/>
      <c r="H5" s="83"/>
      <c r="I5" s="81" t="s">
        <v>7</v>
      </c>
      <c r="J5" s="82"/>
      <c r="K5" s="83"/>
      <c r="L5" s="81" t="s">
        <v>8</v>
      </c>
      <c r="M5" s="82"/>
      <c r="N5" s="83"/>
      <c r="O5" s="84" t="s">
        <v>7</v>
      </c>
      <c r="P5" s="86" t="s">
        <v>8</v>
      </c>
    </row>
    <row r="6" spans="1:16" ht="13.5" customHeight="1">
      <c r="A6" s="74"/>
      <c r="B6" s="77"/>
      <c r="C6" s="54" t="s">
        <v>9</v>
      </c>
      <c r="D6" s="55" t="s">
        <v>10</v>
      </c>
      <c r="E6" s="56" t="s">
        <v>11</v>
      </c>
      <c r="F6" s="54" t="s">
        <v>9</v>
      </c>
      <c r="G6" s="55" t="s">
        <v>10</v>
      </c>
      <c r="H6" s="56" t="s">
        <v>11</v>
      </c>
      <c r="I6" s="54" t="s">
        <v>9</v>
      </c>
      <c r="J6" s="55" t="s">
        <v>10</v>
      </c>
      <c r="K6" s="56" t="s">
        <v>11</v>
      </c>
      <c r="L6" s="54" t="s">
        <v>9</v>
      </c>
      <c r="M6" s="55" t="s">
        <v>10</v>
      </c>
      <c r="N6" s="56" t="s">
        <v>11</v>
      </c>
      <c r="O6" s="85"/>
      <c r="P6" s="87"/>
    </row>
    <row r="7" spans="1:16" ht="18.75" customHeight="1">
      <c r="A7" s="51" t="s">
        <v>12</v>
      </c>
      <c r="B7" s="6">
        <f>SUM(B8:B9)</f>
        <v>5332</v>
      </c>
      <c r="C7" s="7">
        <f aca="true" t="shared" si="0" ref="C7:P7">SUM(C8:C9)</f>
        <v>1169</v>
      </c>
      <c r="D7" s="8">
        <f t="shared" si="0"/>
        <v>582</v>
      </c>
      <c r="E7" s="9">
        <f t="shared" si="0"/>
        <v>587</v>
      </c>
      <c r="F7" s="7">
        <f t="shared" si="0"/>
        <v>1169</v>
      </c>
      <c r="G7" s="8">
        <f t="shared" si="0"/>
        <v>582</v>
      </c>
      <c r="H7" s="9">
        <f t="shared" si="0"/>
        <v>587</v>
      </c>
      <c r="I7" s="7">
        <f t="shared" si="0"/>
        <v>1422</v>
      </c>
      <c r="J7" s="8">
        <f t="shared" si="0"/>
        <v>783</v>
      </c>
      <c r="K7" s="9">
        <f t="shared" si="0"/>
        <v>639</v>
      </c>
      <c r="L7" s="7">
        <f t="shared" si="0"/>
        <v>1524</v>
      </c>
      <c r="M7" s="8">
        <f t="shared" si="0"/>
        <v>831</v>
      </c>
      <c r="N7" s="9">
        <f t="shared" si="0"/>
        <v>693</v>
      </c>
      <c r="O7" s="7">
        <f t="shared" si="0"/>
        <v>25</v>
      </c>
      <c r="P7" s="10">
        <f t="shared" si="0"/>
        <v>23</v>
      </c>
    </row>
    <row r="8" spans="1:16" ht="18.75" customHeight="1">
      <c r="A8" s="51" t="s">
        <v>13</v>
      </c>
      <c r="B8" s="6">
        <f>SUM(B10:B23)</f>
        <v>5045</v>
      </c>
      <c r="C8" s="7">
        <f aca="true" t="shared" si="1" ref="C8:P8">SUM(C10:C23)</f>
        <v>1092</v>
      </c>
      <c r="D8" s="8">
        <f t="shared" si="1"/>
        <v>544</v>
      </c>
      <c r="E8" s="9">
        <f t="shared" si="1"/>
        <v>548</v>
      </c>
      <c r="F8" s="7">
        <f t="shared" si="1"/>
        <v>1072</v>
      </c>
      <c r="G8" s="8">
        <f t="shared" si="1"/>
        <v>528</v>
      </c>
      <c r="H8" s="9">
        <f t="shared" si="1"/>
        <v>544</v>
      </c>
      <c r="I8" s="7">
        <f t="shared" si="1"/>
        <v>1387</v>
      </c>
      <c r="J8" s="8">
        <f t="shared" si="1"/>
        <v>767</v>
      </c>
      <c r="K8" s="9">
        <f t="shared" si="1"/>
        <v>620</v>
      </c>
      <c r="L8" s="7">
        <f t="shared" si="1"/>
        <v>1449</v>
      </c>
      <c r="M8" s="8">
        <f t="shared" si="1"/>
        <v>795</v>
      </c>
      <c r="N8" s="9">
        <f t="shared" si="1"/>
        <v>654</v>
      </c>
      <c r="O8" s="7">
        <f t="shared" si="1"/>
        <v>24</v>
      </c>
      <c r="P8" s="10">
        <f t="shared" si="1"/>
        <v>21</v>
      </c>
    </row>
    <row r="9" spans="1:16" ht="18.75" customHeight="1">
      <c r="A9" s="51" t="s">
        <v>14</v>
      </c>
      <c r="B9" s="6">
        <f>SUM(B24,B26,B28)</f>
        <v>287</v>
      </c>
      <c r="C9" s="7">
        <f aca="true" t="shared" si="2" ref="C9:P9">SUM(C24,C26,C28)</f>
        <v>77</v>
      </c>
      <c r="D9" s="8">
        <f t="shared" si="2"/>
        <v>38</v>
      </c>
      <c r="E9" s="9">
        <f t="shared" si="2"/>
        <v>39</v>
      </c>
      <c r="F9" s="7">
        <f t="shared" si="2"/>
        <v>97</v>
      </c>
      <c r="G9" s="8">
        <f t="shared" si="2"/>
        <v>54</v>
      </c>
      <c r="H9" s="9">
        <f t="shared" si="2"/>
        <v>43</v>
      </c>
      <c r="I9" s="7">
        <f t="shared" si="2"/>
        <v>35</v>
      </c>
      <c r="J9" s="8">
        <f t="shared" si="2"/>
        <v>16</v>
      </c>
      <c r="K9" s="9">
        <f t="shared" si="2"/>
        <v>19</v>
      </c>
      <c r="L9" s="7">
        <f t="shared" si="2"/>
        <v>75</v>
      </c>
      <c r="M9" s="8">
        <f t="shared" si="2"/>
        <v>36</v>
      </c>
      <c r="N9" s="9">
        <f t="shared" si="2"/>
        <v>39</v>
      </c>
      <c r="O9" s="7">
        <f t="shared" si="2"/>
        <v>1</v>
      </c>
      <c r="P9" s="10">
        <f t="shared" si="2"/>
        <v>2</v>
      </c>
    </row>
    <row r="10" spans="1:16" ht="18.75" customHeight="1">
      <c r="A10" s="52" t="s">
        <v>15</v>
      </c>
      <c r="B10" s="11">
        <f>SUM(C10,F10,I10,L10,O10:P10)</f>
        <v>1959</v>
      </c>
      <c r="C10" s="12">
        <f>SUM(D10:E10)</f>
        <v>382</v>
      </c>
      <c r="D10" s="13">
        <v>183</v>
      </c>
      <c r="E10" s="14">
        <v>199</v>
      </c>
      <c r="F10" s="12">
        <f aca="true" t="shared" si="3" ref="F10:F23">SUM(G10:H10)</f>
        <v>314</v>
      </c>
      <c r="G10" s="13">
        <v>166</v>
      </c>
      <c r="H10" s="14">
        <v>148</v>
      </c>
      <c r="I10" s="12">
        <f aca="true" t="shared" si="4" ref="I10:I23">SUM(J10:K10)</f>
        <v>643</v>
      </c>
      <c r="J10" s="13">
        <v>359</v>
      </c>
      <c r="K10" s="14">
        <v>284</v>
      </c>
      <c r="L10" s="12">
        <f aca="true" t="shared" si="5" ref="L10:L23">SUM(M10:N10)</f>
        <v>606</v>
      </c>
      <c r="M10" s="13">
        <v>351</v>
      </c>
      <c r="N10" s="14">
        <v>255</v>
      </c>
      <c r="O10" s="12">
        <v>14</v>
      </c>
      <c r="P10" s="15">
        <v>0</v>
      </c>
    </row>
    <row r="11" spans="1:16" ht="18.75" customHeight="1">
      <c r="A11" s="52" t="s">
        <v>16</v>
      </c>
      <c r="B11" s="11">
        <f aca="true" t="shared" si="6" ref="B11:B23">SUM(C11,F11,I11,L11,O11:P11)</f>
        <v>644</v>
      </c>
      <c r="C11" s="12">
        <f aca="true" t="shared" si="7" ref="C11:C23">SUM(D11:E11)</f>
        <v>148</v>
      </c>
      <c r="D11" s="13">
        <v>67</v>
      </c>
      <c r="E11" s="14">
        <v>81</v>
      </c>
      <c r="F11" s="12">
        <f t="shared" si="3"/>
        <v>151</v>
      </c>
      <c r="G11" s="13">
        <v>73</v>
      </c>
      <c r="H11" s="14">
        <v>78</v>
      </c>
      <c r="I11" s="12">
        <f t="shared" si="4"/>
        <v>163</v>
      </c>
      <c r="J11" s="13">
        <v>90</v>
      </c>
      <c r="K11" s="14">
        <v>73</v>
      </c>
      <c r="L11" s="12">
        <f t="shared" si="5"/>
        <v>180</v>
      </c>
      <c r="M11" s="13">
        <v>100</v>
      </c>
      <c r="N11" s="14">
        <v>80</v>
      </c>
      <c r="O11" s="12">
        <v>2</v>
      </c>
      <c r="P11" s="15">
        <v>0</v>
      </c>
    </row>
    <row r="12" spans="1:16" ht="18.75" customHeight="1">
      <c r="A12" s="52" t="s">
        <v>17</v>
      </c>
      <c r="B12" s="11">
        <f t="shared" si="6"/>
        <v>381</v>
      </c>
      <c r="C12" s="12">
        <f t="shared" si="7"/>
        <v>43</v>
      </c>
      <c r="D12" s="13">
        <v>19</v>
      </c>
      <c r="E12" s="14">
        <v>24</v>
      </c>
      <c r="F12" s="12">
        <f t="shared" si="3"/>
        <v>56</v>
      </c>
      <c r="G12" s="13">
        <v>30</v>
      </c>
      <c r="H12" s="14">
        <v>26</v>
      </c>
      <c r="I12" s="12">
        <f t="shared" si="4"/>
        <v>124</v>
      </c>
      <c r="J12" s="13">
        <v>64</v>
      </c>
      <c r="K12" s="14">
        <v>60</v>
      </c>
      <c r="L12" s="12">
        <f t="shared" si="5"/>
        <v>152</v>
      </c>
      <c r="M12" s="13">
        <v>80</v>
      </c>
      <c r="N12" s="14">
        <v>72</v>
      </c>
      <c r="O12" s="12">
        <v>1</v>
      </c>
      <c r="P12" s="15">
        <v>5</v>
      </c>
    </row>
    <row r="13" spans="1:16" ht="18.75" customHeight="1">
      <c r="A13" s="52" t="s">
        <v>18</v>
      </c>
      <c r="B13" s="11">
        <f t="shared" si="6"/>
        <v>270</v>
      </c>
      <c r="C13" s="12">
        <f t="shared" si="7"/>
        <v>25</v>
      </c>
      <c r="D13" s="13">
        <v>11</v>
      </c>
      <c r="E13" s="14">
        <v>14</v>
      </c>
      <c r="F13" s="12">
        <f t="shared" si="3"/>
        <v>31</v>
      </c>
      <c r="G13" s="13">
        <v>15</v>
      </c>
      <c r="H13" s="14">
        <v>16</v>
      </c>
      <c r="I13" s="12">
        <f t="shared" si="4"/>
        <v>87</v>
      </c>
      <c r="J13" s="13">
        <v>46</v>
      </c>
      <c r="K13" s="14">
        <v>41</v>
      </c>
      <c r="L13" s="12">
        <f t="shared" si="5"/>
        <v>127</v>
      </c>
      <c r="M13" s="13">
        <v>55</v>
      </c>
      <c r="N13" s="14">
        <v>72</v>
      </c>
      <c r="O13" s="12">
        <v>0</v>
      </c>
      <c r="P13" s="15">
        <v>0</v>
      </c>
    </row>
    <row r="14" spans="1:16" ht="18.75" customHeight="1">
      <c r="A14" s="52" t="s">
        <v>19</v>
      </c>
      <c r="B14" s="11">
        <f t="shared" si="6"/>
        <v>271</v>
      </c>
      <c r="C14" s="12">
        <f t="shared" si="7"/>
        <v>60</v>
      </c>
      <c r="D14" s="13">
        <v>27</v>
      </c>
      <c r="E14" s="14">
        <v>33</v>
      </c>
      <c r="F14" s="12">
        <f t="shared" si="3"/>
        <v>72</v>
      </c>
      <c r="G14" s="13">
        <v>31</v>
      </c>
      <c r="H14" s="14">
        <v>41</v>
      </c>
      <c r="I14" s="12">
        <f t="shared" si="4"/>
        <v>73</v>
      </c>
      <c r="J14" s="13">
        <v>46</v>
      </c>
      <c r="K14" s="14">
        <v>27</v>
      </c>
      <c r="L14" s="12">
        <f t="shared" si="5"/>
        <v>61</v>
      </c>
      <c r="M14" s="13">
        <v>40</v>
      </c>
      <c r="N14" s="14">
        <v>21</v>
      </c>
      <c r="O14" s="12">
        <v>5</v>
      </c>
      <c r="P14" s="15">
        <v>0</v>
      </c>
    </row>
    <row r="15" spans="1:16" ht="18.75" customHeight="1">
      <c r="A15" s="52" t="s">
        <v>20</v>
      </c>
      <c r="B15" s="11">
        <f t="shared" si="6"/>
        <v>183</v>
      </c>
      <c r="C15" s="12">
        <f t="shared" si="7"/>
        <v>60</v>
      </c>
      <c r="D15" s="13">
        <v>35</v>
      </c>
      <c r="E15" s="14">
        <v>25</v>
      </c>
      <c r="F15" s="12">
        <f t="shared" si="3"/>
        <v>62</v>
      </c>
      <c r="G15" s="13">
        <v>25</v>
      </c>
      <c r="H15" s="14">
        <v>37</v>
      </c>
      <c r="I15" s="12">
        <f t="shared" si="4"/>
        <v>30</v>
      </c>
      <c r="J15" s="13">
        <v>18</v>
      </c>
      <c r="K15" s="14">
        <v>12</v>
      </c>
      <c r="L15" s="12">
        <f t="shared" si="5"/>
        <v>31</v>
      </c>
      <c r="M15" s="13">
        <v>19</v>
      </c>
      <c r="N15" s="14">
        <v>12</v>
      </c>
      <c r="O15" s="12">
        <v>0</v>
      </c>
      <c r="P15" s="15">
        <v>0</v>
      </c>
    </row>
    <row r="16" spans="1:16" ht="18.75" customHeight="1">
      <c r="A16" s="52" t="s">
        <v>21</v>
      </c>
      <c r="B16" s="11">
        <f t="shared" si="6"/>
        <v>76</v>
      </c>
      <c r="C16" s="12">
        <f t="shared" si="7"/>
        <v>21</v>
      </c>
      <c r="D16" s="13">
        <v>11</v>
      </c>
      <c r="E16" s="14">
        <v>10</v>
      </c>
      <c r="F16" s="12">
        <f t="shared" si="3"/>
        <v>33</v>
      </c>
      <c r="G16" s="13">
        <v>21</v>
      </c>
      <c r="H16" s="14">
        <v>12</v>
      </c>
      <c r="I16" s="12">
        <f t="shared" si="4"/>
        <v>11</v>
      </c>
      <c r="J16" s="13">
        <v>7</v>
      </c>
      <c r="K16" s="14">
        <v>4</v>
      </c>
      <c r="L16" s="12">
        <f t="shared" si="5"/>
        <v>10</v>
      </c>
      <c r="M16" s="13">
        <v>5</v>
      </c>
      <c r="N16" s="14">
        <v>5</v>
      </c>
      <c r="O16" s="12">
        <v>0</v>
      </c>
      <c r="P16" s="15">
        <v>1</v>
      </c>
    </row>
    <row r="17" spans="1:16" ht="18.75" customHeight="1">
      <c r="A17" s="52" t="s">
        <v>22</v>
      </c>
      <c r="B17" s="11">
        <f t="shared" si="6"/>
        <v>105</v>
      </c>
      <c r="C17" s="12">
        <f t="shared" si="7"/>
        <v>21</v>
      </c>
      <c r="D17" s="13">
        <v>14</v>
      </c>
      <c r="E17" s="14">
        <v>7</v>
      </c>
      <c r="F17" s="12">
        <f t="shared" si="3"/>
        <v>30</v>
      </c>
      <c r="G17" s="13">
        <v>14</v>
      </c>
      <c r="H17" s="14">
        <v>16</v>
      </c>
      <c r="I17" s="12">
        <f t="shared" si="4"/>
        <v>19</v>
      </c>
      <c r="J17" s="13">
        <v>12</v>
      </c>
      <c r="K17" s="14">
        <v>7</v>
      </c>
      <c r="L17" s="12">
        <f t="shared" si="5"/>
        <v>34</v>
      </c>
      <c r="M17" s="13">
        <v>15</v>
      </c>
      <c r="N17" s="14">
        <v>19</v>
      </c>
      <c r="O17" s="12">
        <v>0</v>
      </c>
      <c r="P17" s="15">
        <v>1</v>
      </c>
    </row>
    <row r="18" spans="1:16" ht="18.75" customHeight="1">
      <c r="A18" s="52" t="s">
        <v>23</v>
      </c>
      <c r="B18" s="11">
        <f t="shared" si="6"/>
        <v>109</v>
      </c>
      <c r="C18" s="12">
        <f t="shared" si="7"/>
        <v>14</v>
      </c>
      <c r="D18" s="13">
        <v>8</v>
      </c>
      <c r="E18" s="14">
        <v>6</v>
      </c>
      <c r="F18" s="12">
        <f t="shared" si="3"/>
        <v>42</v>
      </c>
      <c r="G18" s="13">
        <v>18</v>
      </c>
      <c r="H18" s="14">
        <v>24</v>
      </c>
      <c r="I18" s="12">
        <f t="shared" si="4"/>
        <v>18</v>
      </c>
      <c r="J18" s="13">
        <v>11</v>
      </c>
      <c r="K18" s="14">
        <v>7</v>
      </c>
      <c r="L18" s="12">
        <f t="shared" si="5"/>
        <v>35</v>
      </c>
      <c r="M18" s="13">
        <v>15</v>
      </c>
      <c r="N18" s="14">
        <v>20</v>
      </c>
      <c r="O18" s="12">
        <v>0</v>
      </c>
      <c r="P18" s="15">
        <v>0</v>
      </c>
    </row>
    <row r="19" spans="1:16" ht="18.75" customHeight="1">
      <c r="A19" s="52" t="s">
        <v>24</v>
      </c>
      <c r="B19" s="11">
        <f t="shared" si="6"/>
        <v>255</v>
      </c>
      <c r="C19" s="12">
        <f t="shared" si="7"/>
        <v>79</v>
      </c>
      <c r="D19" s="13">
        <v>54</v>
      </c>
      <c r="E19" s="14">
        <v>25</v>
      </c>
      <c r="F19" s="12">
        <f t="shared" si="3"/>
        <v>70</v>
      </c>
      <c r="G19" s="13">
        <v>38</v>
      </c>
      <c r="H19" s="14">
        <v>32</v>
      </c>
      <c r="I19" s="12">
        <f t="shared" si="4"/>
        <v>37</v>
      </c>
      <c r="J19" s="13">
        <v>25</v>
      </c>
      <c r="K19" s="14">
        <v>12</v>
      </c>
      <c r="L19" s="12">
        <f t="shared" si="5"/>
        <v>69</v>
      </c>
      <c r="M19" s="13">
        <v>41</v>
      </c>
      <c r="N19" s="14">
        <v>28</v>
      </c>
      <c r="O19" s="12">
        <v>0</v>
      </c>
      <c r="P19" s="15">
        <v>0</v>
      </c>
    </row>
    <row r="20" spans="1:16" ht="18.75" customHeight="1">
      <c r="A20" s="52" t="s">
        <v>25</v>
      </c>
      <c r="B20" s="11">
        <f t="shared" si="6"/>
        <v>253</v>
      </c>
      <c r="C20" s="12">
        <f t="shared" si="7"/>
        <v>66</v>
      </c>
      <c r="D20" s="13">
        <v>33</v>
      </c>
      <c r="E20" s="14">
        <v>33</v>
      </c>
      <c r="F20" s="12">
        <f t="shared" si="3"/>
        <v>57</v>
      </c>
      <c r="G20" s="13">
        <v>26</v>
      </c>
      <c r="H20" s="14">
        <v>31</v>
      </c>
      <c r="I20" s="12">
        <f t="shared" si="4"/>
        <v>70</v>
      </c>
      <c r="J20" s="13">
        <v>28</v>
      </c>
      <c r="K20" s="14">
        <v>42</v>
      </c>
      <c r="L20" s="12">
        <f t="shared" si="5"/>
        <v>59</v>
      </c>
      <c r="M20" s="13">
        <v>29</v>
      </c>
      <c r="N20" s="14">
        <v>30</v>
      </c>
      <c r="O20" s="12">
        <v>1</v>
      </c>
      <c r="P20" s="15">
        <v>0</v>
      </c>
    </row>
    <row r="21" spans="1:16" ht="18.75" customHeight="1">
      <c r="A21" s="52" t="s">
        <v>26</v>
      </c>
      <c r="B21" s="11">
        <f t="shared" si="6"/>
        <v>157</v>
      </c>
      <c r="C21" s="12">
        <f t="shared" si="7"/>
        <v>55</v>
      </c>
      <c r="D21" s="13">
        <v>26</v>
      </c>
      <c r="E21" s="14">
        <v>29</v>
      </c>
      <c r="F21" s="12">
        <f t="shared" si="3"/>
        <v>50</v>
      </c>
      <c r="G21" s="13">
        <v>20</v>
      </c>
      <c r="H21" s="14">
        <v>30</v>
      </c>
      <c r="I21" s="12">
        <f t="shared" si="4"/>
        <v>28</v>
      </c>
      <c r="J21" s="13">
        <v>13</v>
      </c>
      <c r="K21" s="14">
        <v>15</v>
      </c>
      <c r="L21" s="12">
        <f t="shared" si="5"/>
        <v>24</v>
      </c>
      <c r="M21" s="13">
        <v>10</v>
      </c>
      <c r="N21" s="14">
        <v>14</v>
      </c>
      <c r="O21" s="12">
        <v>0</v>
      </c>
      <c r="P21" s="15">
        <v>0</v>
      </c>
    </row>
    <row r="22" spans="1:16" ht="18.75" customHeight="1">
      <c r="A22" s="52" t="s">
        <v>27</v>
      </c>
      <c r="B22" s="11">
        <f t="shared" si="6"/>
        <v>206</v>
      </c>
      <c r="C22" s="12">
        <f t="shared" si="7"/>
        <v>74</v>
      </c>
      <c r="D22" s="13">
        <v>31</v>
      </c>
      <c r="E22" s="14">
        <v>43</v>
      </c>
      <c r="F22" s="12">
        <f t="shared" si="3"/>
        <v>56</v>
      </c>
      <c r="G22" s="13">
        <v>26</v>
      </c>
      <c r="H22" s="14">
        <v>30</v>
      </c>
      <c r="I22" s="12">
        <f t="shared" si="4"/>
        <v>32</v>
      </c>
      <c r="J22" s="13">
        <v>16</v>
      </c>
      <c r="K22" s="14">
        <v>16</v>
      </c>
      <c r="L22" s="12">
        <f t="shared" si="5"/>
        <v>29</v>
      </c>
      <c r="M22" s="13">
        <v>18</v>
      </c>
      <c r="N22" s="14">
        <v>11</v>
      </c>
      <c r="O22" s="12">
        <v>1</v>
      </c>
      <c r="P22" s="15">
        <v>14</v>
      </c>
    </row>
    <row r="23" spans="1:16" ht="18.75" customHeight="1">
      <c r="A23" s="52" t="s">
        <v>74</v>
      </c>
      <c r="B23" s="11">
        <f t="shared" si="6"/>
        <v>176</v>
      </c>
      <c r="C23" s="12">
        <f t="shared" si="7"/>
        <v>44</v>
      </c>
      <c r="D23" s="13">
        <v>25</v>
      </c>
      <c r="E23" s="14">
        <v>19</v>
      </c>
      <c r="F23" s="12">
        <f t="shared" si="3"/>
        <v>48</v>
      </c>
      <c r="G23" s="13">
        <v>25</v>
      </c>
      <c r="H23" s="14">
        <v>23</v>
      </c>
      <c r="I23" s="12">
        <f t="shared" si="4"/>
        <v>52</v>
      </c>
      <c r="J23" s="13">
        <v>32</v>
      </c>
      <c r="K23" s="14">
        <v>20</v>
      </c>
      <c r="L23" s="12">
        <f t="shared" si="5"/>
        <v>32</v>
      </c>
      <c r="M23" s="13">
        <v>17</v>
      </c>
      <c r="N23" s="14">
        <v>15</v>
      </c>
      <c r="O23" s="12">
        <v>0</v>
      </c>
      <c r="P23" s="15">
        <v>0</v>
      </c>
    </row>
    <row r="24" spans="1:16" ht="18.75" customHeight="1">
      <c r="A24" s="51" t="s">
        <v>29</v>
      </c>
      <c r="B24" s="6">
        <f>B25</f>
        <v>9</v>
      </c>
      <c r="C24" s="7">
        <f aca="true" t="shared" si="8" ref="C24:P24">C25</f>
        <v>0</v>
      </c>
      <c r="D24" s="8">
        <f t="shared" si="8"/>
        <v>0</v>
      </c>
      <c r="E24" s="9">
        <f t="shared" si="8"/>
        <v>0</v>
      </c>
      <c r="F24" s="7">
        <f t="shared" si="8"/>
        <v>7</v>
      </c>
      <c r="G24" s="8">
        <f t="shared" si="8"/>
        <v>4</v>
      </c>
      <c r="H24" s="9">
        <f t="shared" si="8"/>
        <v>3</v>
      </c>
      <c r="I24" s="7">
        <f t="shared" si="8"/>
        <v>0</v>
      </c>
      <c r="J24" s="8">
        <f t="shared" si="8"/>
        <v>0</v>
      </c>
      <c r="K24" s="9">
        <f t="shared" si="8"/>
        <v>0</v>
      </c>
      <c r="L24" s="7">
        <f t="shared" si="8"/>
        <v>2</v>
      </c>
      <c r="M24" s="8">
        <f t="shared" si="8"/>
        <v>2</v>
      </c>
      <c r="N24" s="9">
        <f t="shared" si="8"/>
        <v>0</v>
      </c>
      <c r="O24" s="7">
        <f t="shared" si="8"/>
        <v>0</v>
      </c>
      <c r="P24" s="10">
        <f t="shared" si="8"/>
        <v>0</v>
      </c>
    </row>
    <row r="25" spans="1:16" ht="18.75" customHeight="1">
      <c r="A25" s="52" t="s">
        <v>75</v>
      </c>
      <c r="B25" s="11">
        <f>SUM(C25,F25,I25,L25,O25:P25)</f>
        <v>9</v>
      </c>
      <c r="C25" s="12">
        <f>SUM(D25:E25)</f>
        <v>0</v>
      </c>
      <c r="D25" s="13">
        <v>0</v>
      </c>
      <c r="E25" s="14">
        <v>0</v>
      </c>
      <c r="F25" s="12">
        <f>SUM(G25:H25)</f>
        <v>7</v>
      </c>
      <c r="G25" s="13">
        <v>4</v>
      </c>
      <c r="H25" s="14">
        <v>3</v>
      </c>
      <c r="I25" s="12">
        <f>SUM(J25:K25)</f>
        <v>0</v>
      </c>
      <c r="J25" s="13">
        <v>0</v>
      </c>
      <c r="K25" s="14">
        <v>0</v>
      </c>
      <c r="L25" s="12">
        <f>SUM(M25:N25)</f>
        <v>2</v>
      </c>
      <c r="M25" s="13">
        <v>2</v>
      </c>
      <c r="N25" s="14">
        <v>0</v>
      </c>
      <c r="O25" s="12">
        <v>0</v>
      </c>
      <c r="P25" s="15">
        <v>0</v>
      </c>
    </row>
    <row r="26" spans="1:16" ht="18.75" customHeight="1">
      <c r="A26" s="51" t="s">
        <v>31</v>
      </c>
      <c r="B26" s="6">
        <f aca="true" t="shared" si="9" ref="B26:P26">B27</f>
        <v>166</v>
      </c>
      <c r="C26" s="7">
        <f t="shared" si="9"/>
        <v>49</v>
      </c>
      <c r="D26" s="8">
        <f t="shared" si="9"/>
        <v>24</v>
      </c>
      <c r="E26" s="9">
        <f t="shared" si="9"/>
        <v>25</v>
      </c>
      <c r="F26" s="7">
        <f t="shared" si="9"/>
        <v>62</v>
      </c>
      <c r="G26" s="8">
        <f t="shared" si="9"/>
        <v>38</v>
      </c>
      <c r="H26" s="9">
        <f t="shared" si="9"/>
        <v>24</v>
      </c>
      <c r="I26" s="7">
        <f t="shared" si="9"/>
        <v>21</v>
      </c>
      <c r="J26" s="8">
        <f t="shared" si="9"/>
        <v>10</v>
      </c>
      <c r="K26" s="9">
        <f t="shared" si="9"/>
        <v>11</v>
      </c>
      <c r="L26" s="7">
        <f t="shared" si="9"/>
        <v>32</v>
      </c>
      <c r="M26" s="8">
        <f t="shared" si="9"/>
        <v>22</v>
      </c>
      <c r="N26" s="9">
        <f t="shared" si="9"/>
        <v>10</v>
      </c>
      <c r="O26" s="7">
        <f t="shared" si="9"/>
        <v>0</v>
      </c>
      <c r="P26" s="10">
        <f t="shared" si="9"/>
        <v>2</v>
      </c>
    </row>
    <row r="27" spans="1:16" ht="18.75" customHeight="1">
      <c r="A27" s="52" t="s">
        <v>76</v>
      </c>
      <c r="B27" s="11">
        <f>SUM(C27,F27,I27,L27,O27:P27)</f>
        <v>166</v>
      </c>
      <c r="C27" s="12">
        <f>SUM(D27:E27)</f>
        <v>49</v>
      </c>
      <c r="D27" s="13">
        <v>24</v>
      </c>
      <c r="E27" s="14">
        <v>25</v>
      </c>
      <c r="F27" s="12">
        <f>SUM(G27:H27)</f>
        <v>62</v>
      </c>
      <c r="G27" s="13">
        <v>38</v>
      </c>
      <c r="H27" s="14">
        <v>24</v>
      </c>
      <c r="I27" s="12">
        <f>SUM(J27:K27)</f>
        <v>21</v>
      </c>
      <c r="J27" s="13">
        <v>10</v>
      </c>
      <c r="K27" s="14">
        <v>11</v>
      </c>
      <c r="L27" s="12">
        <f>SUM(M27:N27)</f>
        <v>32</v>
      </c>
      <c r="M27" s="13">
        <v>22</v>
      </c>
      <c r="N27" s="14">
        <v>10</v>
      </c>
      <c r="O27" s="12">
        <v>0</v>
      </c>
      <c r="P27" s="15">
        <v>2</v>
      </c>
    </row>
    <row r="28" spans="1:16" ht="18.75" customHeight="1">
      <c r="A28" s="51" t="s">
        <v>33</v>
      </c>
      <c r="B28" s="6">
        <f>SUM(B29:B30)</f>
        <v>112</v>
      </c>
      <c r="C28" s="7">
        <f aca="true" t="shared" si="10" ref="C28:P28">SUM(C29:C30)</f>
        <v>28</v>
      </c>
      <c r="D28" s="8">
        <f t="shared" si="10"/>
        <v>14</v>
      </c>
      <c r="E28" s="9">
        <f t="shared" si="10"/>
        <v>14</v>
      </c>
      <c r="F28" s="7">
        <f t="shared" si="10"/>
        <v>28</v>
      </c>
      <c r="G28" s="8">
        <f t="shared" si="10"/>
        <v>12</v>
      </c>
      <c r="H28" s="9">
        <f t="shared" si="10"/>
        <v>16</v>
      </c>
      <c r="I28" s="7">
        <f t="shared" si="10"/>
        <v>14</v>
      </c>
      <c r="J28" s="8">
        <f t="shared" si="10"/>
        <v>6</v>
      </c>
      <c r="K28" s="9">
        <f t="shared" si="10"/>
        <v>8</v>
      </c>
      <c r="L28" s="7">
        <f t="shared" si="10"/>
        <v>41</v>
      </c>
      <c r="M28" s="8">
        <f t="shared" si="10"/>
        <v>12</v>
      </c>
      <c r="N28" s="9">
        <f t="shared" si="10"/>
        <v>29</v>
      </c>
      <c r="O28" s="7">
        <f t="shared" si="10"/>
        <v>1</v>
      </c>
      <c r="P28" s="10">
        <f t="shared" si="10"/>
        <v>0</v>
      </c>
    </row>
    <row r="29" spans="1:16" ht="18.75" customHeight="1">
      <c r="A29" s="52" t="s">
        <v>77</v>
      </c>
      <c r="B29" s="11">
        <f>SUM(C29,F29,I29,L29,O29:P29)</f>
        <v>39</v>
      </c>
      <c r="C29" s="12">
        <f>SUM(D29:E29)</f>
        <v>14</v>
      </c>
      <c r="D29" s="13">
        <v>6</v>
      </c>
      <c r="E29" s="14">
        <v>8</v>
      </c>
      <c r="F29" s="12">
        <f>SUM(G29:H29)</f>
        <v>7</v>
      </c>
      <c r="G29" s="13">
        <v>2</v>
      </c>
      <c r="H29" s="14">
        <v>5</v>
      </c>
      <c r="I29" s="12">
        <f>SUM(J29:K29)</f>
        <v>4</v>
      </c>
      <c r="J29" s="13">
        <v>1</v>
      </c>
      <c r="K29" s="14">
        <v>3</v>
      </c>
      <c r="L29" s="12">
        <f>SUM(M29:N29)</f>
        <v>13</v>
      </c>
      <c r="M29" s="13">
        <v>6</v>
      </c>
      <c r="N29" s="14">
        <v>7</v>
      </c>
      <c r="O29" s="12">
        <v>1</v>
      </c>
      <c r="P29" s="15">
        <v>0</v>
      </c>
    </row>
    <row r="30" spans="1:16" ht="18.75" customHeight="1" thickBot="1">
      <c r="A30" s="53" t="s">
        <v>78</v>
      </c>
      <c r="B30" s="16">
        <f>SUM(C30,F30,I30,L30,O30:P30)</f>
        <v>73</v>
      </c>
      <c r="C30" s="17">
        <f>SUM(D30:E30)</f>
        <v>14</v>
      </c>
      <c r="D30" s="18">
        <v>8</v>
      </c>
      <c r="E30" s="19">
        <v>6</v>
      </c>
      <c r="F30" s="17">
        <f>SUM(G30:H30)</f>
        <v>21</v>
      </c>
      <c r="G30" s="18">
        <v>10</v>
      </c>
      <c r="H30" s="19">
        <v>11</v>
      </c>
      <c r="I30" s="17">
        <f>SUM(J30:K30)</f>
        <v>10</v>
      </c>
      <c r="J30" s="18">
        <v>5</v>
      </c>
      <c r="K30" s="19">
        <v>5</v>
      </c>
      <c r="L30" s="17">
        <f>SUM(M30:N30)</f>
        <v>28</v>
      </c>
      <c r="M30" s="18">
        <v>6</v>
      </c>
      <c r="N30" s="19">
        <v>22</v>
      </c>
      <c r="O30" s="17">
        <v>0</v>
      </c>
      <c r="P30" s="20">
        <v>0</v>
      </c>
    </row>
  </sheetData>
  <sheetProtection/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rintOptions/>
  <pageMargins left="0.63" right="0.6" top="0.77" bottom="0.59" header="0.2" footer="0.2"/>
  <pageSetup horizontalDpi="600" verticalDpi="600" orientation="landscape" paperSize="9" r:id="rId1"/>
  <ignoredErrors>
    <ignoredError sqref="B24:L24 B26:L26 B25:C25 F25 I25 L25 B28:L28 B27:C27 F27 I27 L2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U24"/>
  <sheetViews>
    <sheetView showGridLines="0" zoomScaleSheetLayoutView="100" zoomScalePageLayoutView="0" workbookViewId="0" topLeftCell="A1">
      <pane xSplit="1" ySplit="4" topLeftCell="B5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0.57421875" style="1" customWidth="1"/>
    <col min="2" max="20" width="6.57421875" style="1" customWidth="1"/>
    <col min="21" max="16384" width="8.00390625" style="1" customWidth="1"/>
  </cols>
  <sheetData>
    <row r="1" spans="19:20" ht="13.5" customHeight="1">
      <c r="S1" s="88" t="s">
        <v>36</v>
      </c>
      <c r="T1" s="88"/>
    </row>
    <row r="2" spans="1:21" ht="18.75" customHeight="1">
      <c r="A2" s="89" t="s">
        <v>37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22"/>
    </row>
    <row r="3" spans="2:20" ht="18.75" customHeight="1" thickBo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4"/>
      <c r="R3" s="90" t="s">
        <v>79</v>
      </c>
      <c r="S3" s="90"/>
      <c r="T3" s="90"/>
    </row>
    <row r="4" spans="1:20" s="25" customFormat="1" ht="27.75" customHeight="1">
      <c r="A4" s="57" t="s">
        <v>38</v>
      </c>
      <c r="B4" s="58" t="s">
        <v>39</v>
      </c>
      <c r="C4" s="59" t="s">
        <v>40</v>
      </c>
      <c r="D4" s="59" t="s">
        <v>41</v>
      </c>
      <c r="E4" s="59" t="s">
        <v>42</v>
      </c>
      <c r="F4" s="59" t="s">
        <v>43</v>
      </c>
      <c r="G4" s="59" t="s">
        <v>44</v>
      </c>
      <c r="H4" s="59" t="s">
        <v>45</v>
      </c>
      <c r="I4" s="59" t="s">
        <v>46</v>
      </c>
      <c r="J4" s="59" t="s">
        <v>47</v>
      </c>
      <c r="K4" s="59" t="s">
        <v>48</v>
      </c>
      <c r="L4" s="59" t="s">
        <v>49</v>
      </c>
      <c r="M4" s="59" t="s">
        <v>50</v>
      </c>
      <c r="N4" s="59" t="s">
        <v>51</v>
      </c>
      <c r="O4" s="59" t="s">
        <v>52</v>
      </c>
      <c r="P4" s="59" t="s">
        <v>53</v>
      </c>
      <c r="Q4" s="59" t="s">
        <v>54</v>
      </c>
      <c r="R4" s="59" t="s">
        <v>55</v>
      </c>
      <c r="S4" s="60" t="s">
        <v>56</v>
      </c>
      <c r="T4" s="61" t="s">
        <v>57</v>
      </c>
    </row>
    <row r="5" spans="1:20" ht="24" customHeight="1">
      <c r="A5" s="62" t="s">
        <v>15</v>
      </c>
      <c r="B5" s="26" t="s">
        <v>80</v>
      </c>
      <c r="C5" s="27">
        <v>71</v>
      </c>
      <c r="D5" s="27">
        <v>16</v>
      </c>
      <c r="E5" s="27">
        <v>16</v>
      </c>
      <c r="F5" s="27">
        <v>46</v>
      </c>
      <c r="G5" s="27">
        <v>40</v>
      </c>
      <c r="H5" s="27">
        <v>15</v>
      </c>
      <c r="I5" s="27">
        <v>17</v>
      </c>
      <c r="J5" s="27">
        <v>9</v>
      </c>
      <c r="K5" s="27">
        <v>19</v>
      </c>
      <c r="L5" s="27">
        <v>18</v>
      </c>
      <c r="M5" s="27">
        <v>39</v>
      </c>
      <c r="N5" s="27">
        <v>32</v>
      </c>
      <c r="O5" s="27">
        <v>18</v>
      </c>
      <c r="P5" s="27">
        <v>1</v>
      </c>
      <c r="Q5" s="27">
        <v>13</v>
      </c>
      <c r="R5" s="27">
        <v>3</v>
      </c>
      <c r="S5" s="28">
        <v>9</v>
      </c>
      <c r="T5" s="29">
        <f>SUM(B5:S5)</f>
        <v>382</v>
      </c>
    </row>
    <row r="6" spans="1:20" ht="24" customHeight="1">
      <c r="A6" s="62" t="s">
        <v>16</v>
      </c>
      <c r="B6" s="30">
        <v>50</v>
      </c>
      <c r="C6" s="31" t="s">
        <v>80</v>
      </c>
      <c r="D6" s="32">
        <v>4</v>
      </c>
      <c r="E6" s="32">
        <v>1</v>
      </c>
      <c r="F6" s="32">
        <v>8</v>
      </c>
      <c r="G6" s="32">
        <v>4</v>
      </c>
      <c r="H6" s="32">
        <v>1</v>
      </c>
      <c r="I6" s="32">
        <v>1</v>
      </c>
      <c r="J6" s="32">
        <v>4</v>
      </c>
      <c r="K6" s="32">
        <v>23</v>
      </c>
      <c r="L6" s="32">
        <v>6</v>
      </c>
      <c r="M6" s="32">
        <v>4</v>
      </c>
      <c r="N6" s="32">
        <v>11</v>
      </c>
      <c r="O6" s="32">
        <v>6</v>
      </c>
      <c r="P6" s="32">
        <v>1</v>
      </c>
      <c r="Q6" s="32">
        <v>22</v>
      </c>
      <c r="R6" s="32">
        <v>0</v>
      </c>
      <c r="S6" s="33">
        <v>2</v>
      </c>
      <c r="T6" s="29">
        <f aca="true" t="shared" si="0" ref="T6:T22">SUM(B6:S6)</f>
        <v>148</v>
      </c>
    </row>
    <row r="7" spans="1:20" ht="24" customHeight="1">
      <c r="A7" s="62" t="s">
        <v>17</v>
      </c>
      <c r="B7" s="30">
        <v>15</v>
      </c>
      <c r="C7" s="32">
        <v>3</v>
      </c>
      <c r="D7" s="31" t="s">
        <v>80</v>
      </c>
      <c r="E7" s="32">
        <v>3</v>
      </c>
      <c r="F7" s="32">
        <v>1</v>
      </c>
      <c r="G7" s="32">
        <v>0</v>
      </c>
      <c r="H7" s="32">
        <v>0</v>
      </c>
      <c r="I7" s="32">
        <v>0</v>
      </c>
      <c r="J7" s="32">
        <v>1</v>
      </c>
      <c r="K7" s="32">
        <v>0</v>
      </c>
      <c r="L7" s="32">
        <v>18</v>
      </c>
      <c r="M7" s="32">
        <v>1</v>
      </c>
      <c r="N7" s="32">
        <v>1</v>
      </c>
      <c r="O7" s="32">
        <v>0</v>
      </c>
      <c r="P7" s="32">
        <v>0</v>
      </c>
      <c r="Q7" s="32">
        <v>0</v>
      </c>
      <c r="R7" s="32">
        <v>0</v>
      </c>
      <c r="S7" s="33">
        <v>0</v>
      </c>
      <c r="T7" s="29">
        <f t="shared" si="0"/>
        <v>43</v>
      </c>
    </row>
    <row r="8" spans="1:20" ht="24" customHeight="1">
      <c r="A8" s="62" t="s">
        <v>18</v>
      </c>
      <c r="B8" s="30">
        <v>8</v>
      </c>
      <c r="C8" s="32">
        <v>5</v>
      </c>
      <c r="D8" s="32">
        <v>2</v>
      </c>
      <c r="E8" s="31" t="s">
        <v>80</v>
      </c>
      <c r="F8" s="32">
        <v>0</v>
      </c>
      <c r="G8" s="32">
        <v>0</v>
      </c>
      <c r="H8" s="32">
        <v>0</v>
      </c>
      <c r="I8" s="32">
        <v>0</v>
      </c>
      <c r="J8" s="32">
        <v>1</v>
      </c>
      <c r="K8" s="32">
        <v>1</v>
      </c>
      <c r="L8" s="32">
        <v>1</v>
      </c>
      <c r="M8" s="32">
        <v>1</v>
      </c>
      <c r="N8" s="32">
        <v>0</v>
      </c>
      <c r="O8" s="32">
        <v>0</v>
      </c>
      <c r="P8" s="32">
        <v>0</v>
      </c>
      <c r="Q8" s="32">
        <v>1</v>
      </c>
      <c r="R8" s="32">
        <v>0</v>
      </c>
      <c r="S8" s="33">
        <v>5</v>
      </c>
      <c r="T8" s="29">
        <f t="shared" si="0"/>
        <v>25</v>
      </c>
    </row>
    <row r="9" spans="1:20" ht="24" customHeight="1">
      <c r="A9" s="62" t="s">
        <v>19</v>
      </c>
      <c r="B9" s="30">
        <v>35</v>
      </c>
      <c r="C9" s="32">
        <v>7</v>
      </c>
      <c r="D9" s="32">
        <v>5</v>
      </c>
      <c r="E9" s="32">
        <v>0</v>
      </c>
      <c r="F9" s="31" t="s">
        <v>80</v>
      </c>
      <c r="G9" s="32">
        <v>2</v>
      </c>
      <c r="H9" s="32">
        <v>5</v>
      </c>
      <c r="I9" s="32">
        <v>1</v>
      </c>
      <c r="J9" s="32">
        <v>0</v>
      </c>
      <c r="K9" s="32">
        <v>1</v>
      </c>
      <c r="L9" s="32">
        <v>3</v>
      </c>
      <c r="M9" s="32">
        <v>0</v>
      </c>
      <c r="N9" s="32">
        <v>0</v>
      </c>
      <c r="O9" s="32">
        <v>0</v>
      </c>
      <c r="P9" s="32">
        <v>0</v>
      </c>
      <c r="Q9" s="32">
        <v>1</v>
      </c>
      <c r="R9" s="32">
        <v>0</v>
      </c>
      <c r="S9" s="33">
        <v>0</v>
      </c>
      <c r="T9" s="29">
        <f t="shared" si="0"/>
        <v>60</v>
      </c>
    </row>
    <row r="10" spans="1:20" ht="24" customHeight="1">
      <c r="A10" s="62" t="s">
        <v>20</v>
      </c>
      <c r="B10" s="30">
        <v>36</v>
      </c>
      <c r="C10" s="32">
        <v>3</v>
      </c>
      <c r="D10" s="32">
        <v>0</v>
      </c>
      <c r="E10" s="32">
        <v>0</v>
      </c>
      <c r="F10" s="32">
        <v>3</v>
      </c>
      <c r="G10" s="31" t="s">
        <v>80</v>
      </c>
      <c r="H10" s="32">
        <v>10</v>
      </c>
      <c r="I10" s="32">
        <v>3</v>
      </c>
      <c r="J10" s="32">
        <v>0</v>
      </c>
      <c r="K10" s="32">
        <v>1</v>
      </c>
      <c r="L10" s="32">
        <v>0</v>
      </c>
      <c r="M10" s="32">
        <v>2</v>
      </c>
      <c r="N10" s="32">
        <v>1</v>
      </c>
      <c r="O10" s="32">
        <v>1</v>
      </c>
      <c r="P10" s="32">
        <v>0</v>
      </c>
      <c r="Q10" s="32">
        <v>0</v>
      </c>
      <c r="R10" s="32">
        <v>0</v>
      </c>
      <c r="S10" s="33">
        <v>0</v>
      </c>
      <c r="T10" s="29">
        <f t="shared" si="0"/>
        <v>60</v>
      </c>
    </row>
    <row r="11" spans="1:20" ht="24" customHeight="1">
      <c r="A11" s="62" t="s">
        <v>21</v>
      </c>
      <c r="B11" s="30">
        <v>8</v>
      </c>
      <c r="C11" s="32">
        <v>0</v>
      </c>
      <c r="D11" s="32">
        <v>0</v>
      </c>
      <c r="E11" s="32">
        <v>0</v>
      </c>
      <c r="F11" s="32">
        <v>2</v>
      </c>
      <c r="G11" s="32">
        <v>9</v>
      </c>
      <c r="H11" s="31" t="s">
        <v>80</v>
      </c>
      <c r="I11" s="32">
        <v>0</v>
      </c>
      <c r="J11" s="32">
        <v>0</v>
      </c>
      <c r="K11" s="32">
        <v>0</v>
      </c>
      <c r="L11" s="32">
        <v>1</v>
      </c>
      <c r="M11" s="32">
        <v>0</v>
      </c>
      <c r="N11" s="32">
        <v>0</v>
      </c>
      <c r="O11" s="32">
        <v>0</v>
      </c>
      <c r="P11" s="32">
        <v>1</v>
      </c>
      <c r="Q11" s="32">
        <v>0</v>
      </c>
      <c r="R11" s="32">
        <v>0</v>
      </c>
      <c r="S11" s="33">
        <v>0</v>
      </c>
      <c r="T11" s="29">
        <f t="shared" si="0"/>
        <v>21</v>
      </c>
    </row>
    <row r="12" spans="1:20" ht="24" customHeight="1">
      <c r="A12" s="62" t="s">
        <v>22</v>
      </c>
      <c r="B12" s="30">
        <v>14</v>
      </c>
      <c r="C12" s="32">
        <v>2</v>
      </c>
      <c r="D12" s="32">
        <v>0</v>
      </c>
      <c r="E12" s="32">
        <v>0</v>
      </c>
      <c r="F12" s="32">
        <v>0</v>
      </c>
      <c r="G12" s="32">
        <v>2</v>
      </c>
      <c r="H12" s="32">
        <v>0</v>
      </c>
      <c r="I12" s="31" t="s">
        <v>80</v>
      </c>
      <c r="J12" s="32">
        <v>0</v>
      </c>
      <c r="K12" s="32">
        <v>0</v>
      </c>
      <c r="L12" s="32">
        <v>0</v>
      </c>
      <c r="M12" s="32">
        <v>2</v>
      </c>
      <c r="N12" s="32">
        <v>0</v>
      </c>
      <c r="O12" s="32">
        <v>0</v>
      </c>
      <c r="P12" s="32">
        <v>0</v>
      </c>
      <c r="Q12" s="32">
        <v>1</v>
      </c>
      <c r="R12" s="32">
        <v>0</v>
      </c>
      <c r="S12" s="33">
        <v>0</v>
      </c>
      <c r="T12" s="29">
        <f t="shared" si="0"/>
        <v>21</v>
      </c>
    </row>
    <row r="13" spans="1:20" ht="24" customHeight="1">
      <c r="A13" s="62" t="s">
        <v>23</v>
      </c>
      <c r="B13" s="30">
        <v>5</v>
      </c>
      <c r="C13" s="32">
        <v>1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1" t="s">
        <v>80</v>
      </c>
      <c r="K13" s="32">
        <v>0</v>
      </c>
      <c r="L13" s="32">
        <v>6</v>
      </c>
      <c r="M13" s="32">
        <v>0</v>
      </c>
      <c r="N13" s="32">
        <v>0</v>
      </c>
      <c r="O13" s="32">
        <v>2</v>
      </c>
      <c r="P13" s="32">
        <v>0</v>
      </c>
      <c r="Q13" s="32">
        <v>0</v>
      </c>
      <c r="R13" s="32">
        <v>0</v>
      </c>
      <c r="S13" s="33">
        <v>0</v>
      </c>
      <c r="T13" s="29">
        <f t="shared" si="0"/>
        <v>14</v>
      </c>
    </row>
    <row r="14" spans="1:20" ht="24" customHeight="1">
      <c r="A14" s="62" t="s">
        <v>24</v>
      </c>
      <c r="B14" s="30">
        <v>31</v>
      </c>
      <c r="C14" s="32">
        <v>9</v>
      </c>
      <c r="D14" s="32">
        <v>0</v>
      </c>
      <c r="E14" s="32">
        <v>1</v>
      </c>
      <c r="F14" s="32">
        <v>1</v>
      </c>
      <c r="G14" s="32">
        <v>0</v>
      </c>
      <c r="H14" s="32">
        <v>0</v>
      </c>
      <c r="I14" s="32">
        <v>0</v>
      </c>
      <c r="J14" s="32">
        <v>5</v>
      </c>
      <c r="K14" s="31" t="s">
        <v>80</v>
      </c>
      <c r="L14" s="32">
        <v>1</v>
      </c>
      <c r="M14" s="32">
        <v>0</v>
      </c>
      <c r="N14" s="32">
        <v>0</v>
      </c>
      <c r="O14" s="32">
        <v>9</v>
      </c>
      <c r="P14" s="32">
        <v>0</v>
      </c>
      <c r="Q14" s="32">
        <v>22</v>
      </c>
      <c r="R14" s="32">
        <v>0</v>
      </c>
      <c r="S14" s="33">
        <v>0</v>
      </c>
      <c r="T14" s="29">
        <f t="shared" si="0"/>
        <v>79</v>
      </c>
    </row>
    <row r="15" spans="1:20" ht="24" customHeight="1">
      <c r="A15" s="62" t="s">
        <v>25</v>
      </c>
      <c r="B15" s="30">
        <v>11</v>
      </c>
      <c r="C15" s="32">
        <v>3</v>
      </c>
      <c r="D15" s="32">
        <v>22</v>
      </c>
      <c r="E15" s="32">
        <v>4</v>
      </c>
      <c r="F15" s="32">
        <v>0</v>
      </c>
      <c r="G15" s="32">
        <v>0</v>
      </c>
      <c r="H15" s="32">
        <v>0</v>
      </c>
      <c r="I15" s="32">
        <v>1</v>
      </c>
      <c r="J15" s="32">
        <v>18</v>
      </c>
      <c r="K15" s="32">
        <v>1</v>
      </c>
      <c r="L15" s="31" t="s">
        <v>80</v>
      </c>
      <c r="M15" s="32">
        <v>0</v>
      </c>
      <c r="N15" s="32">
        <v>1</v>
      </c>
      <c r="O15" s="32">
        <v>5</v>
      </c>
      <c r="P15" s="32">
        <v>0</v>
      </c>
      <c r="Q15" s="32">
        <v>0</v>
      </c>
      <c r="R15" s="32">
        <v>0</v>
      </c>
      <c r="S15" s="33">
        <v>0</v>
      </c>
      <c r="T15" s="29">
        <f t="shared" si="0"/>
        <v>66</v>
      </c>
    </row>
    <row r="16" spans="1:20" ht="24" customHeight="1">
      <c r="A16" s="62" t="s">
        <v>26</v>
      </c>
      <c r="B16" s="30">
        <v>20</v>
      </c>
      <c r="C16" s="32">
        <v>7</v>
      </c>
      <c r="D16" s="32">
        <v>0</v>
      </c>
      <c r="E16" s="32">
        <v>1</v>
      </c>
      <c r="F16" s="32">
        <v>5</v>
      </c>
      <c r="G16" s="32">
        <v>4</v>
      </c>
      <c r="H16" s="32">
        <v>2</v>
      </c>
      <c r="I16" s="32">
        <v>6</v>
      </c>
      <c r="J16" s="32">
        <v>1</v>
      </c>
      <c r="K16" s="32">
        <v>1</v>
      </c>
      <c r="L16" s="32">
        <v>0</v>
      </c>
      <c r="M16" s="31" t="s">
        <v>80</v>
      </c>
      <c r="N16" s="32">
        <v>7</v>
      </c>
      <c r="O16" s="32">
        <v>1</v>
      </c>
      <c r="P16" s="32">
        <v>0</v>
      </c>
      <c r="Q16" s="32">
        <v>0</v>
      </c>
      <c r="R16" s="32">
        <v>0</v>
      </c>
      <c r="S16" s="33">
        <v>0</v>
      </c>
      <c r="T16" s="29">
        <f t="shared" si="0"/>
        <v>55</v>
      </c>
    </row>
    <row r="17" spans="1:20" ht="24" customHeight="1">
      <c r="A17" s="62" t="s">
        <v>27</v>
      </c>
      <c r="B17" s="30">
        <v>50</v>
      </c>
      <c r="C17" s="32">
        <v>8</v>
      </c>
      <c r="D17" s="32">
        <v>2</v>
      </c>
      <c r="E17" s="32">
        <v>1</v>
      </c>
      <c r="F17" s="32">
        <v>5</v>
      </c>
      <c r="G17" s="32">
        <v>1</v>
      </c>
      <c r="H17" s="32">
        <v>0</v>
      </c>
      <c r="I17" s="32">
        <v>1</v>
      </c>
      <c r="J17" s="32">
        <v>0</v>
      </c>
      <c r="K17" s="32">
        <v>0</v>
      </c>
      <c r="L17" s="32">
        <v>2</v>
      </c>
      <c r="M17" s="32">
        <v>1</v>
      </c>
      <c r="N17" s="31" t="s">
        <v>80</v>
      </c>
      <c r="O17" s="32">
        <v>0</v>
      </c>
      <c r="P17" s="32">
        <v>0</v>
      </c>
      <c r="Q17" s="32">
        <v>0</v>
      </c>
      <c r="R17" s="32">
        <v>2</v>
      </c>
      <c r="S17" s="33">
        <v>1</v>
      </c>
      <c r="T17" s="29">
        <f t="shared" si="0"/>
        <v>74</v>
      </c>
    </row>
    <row r="18" spans="1:20" ht="24" customHeight="1">
      <c r="A18" s="62" t="s">
        <v>28</v>
      </c>
      <c r="B18" s="30">
        <v>13</v>
      </c>
      <c r="C18" s="32">
        <v>5</v>
      </c>
      <c r="D18" s="32">
        <v>3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16</v>
      </c>
      <c r="L18" s="32">
        <v>1</v>
      </c>
      <c r="M18" s="32">
        <v>0</v>
      </c>
      <c r="N18" s="32">
        <v>1</v>
      </c>
      <c r="O18" s="31" t="s">
        <v>80</v>
      </c>
      <c r="P18" s="32">
        <v>4</v>
      </c>
      <c r="Q18" s="32">
        <v>1</v>
      </c>
      <c r="R18" s="32">
        <v>0</v>
      </c>
      <c r="S18" s="33">
        <v>0</v>
      </c>
      <c r="T18" s="29">
        <f t="shared" si="0"/>
        <v>44</v>
      </c>
    </row>
    <row r="19" spans="1:20" ht="24" customHeight="1">
      <c r="A19" s="62" t="s">
        <v>30</v>
      </c>
      <c r="B19" s="30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1" t="s">
        <v>80</v>
      </c>
      <c r="Q19" s="32">
        <v>0</v>
      </c>
      <c r="R19" s="32">
        <v>0</v>
      </c>
      <c r="S19" s="33">
        <v>0</v>
      </c>
      <c r="T19" s="29">
        <f t="shared" si="0"/>
        <v>0</v>
      </c>
    </row>
    <row r="20" spans="1:20" ht="24" customHeight="1">
      <c r="A20" s="62" t="s">
        <v>32</v>
      </c>
      <c r="B20" s="30">
        <v>6</v>
      </c>
      <c r="C20" s="32">
        <v>25</v>
      </c>
      <c r="D20" s="32">
        <v>2</v>
      </c>
      <c r="E20" s="32">
        <v>0</v>
      </c>
      <c r="F20" s="32">
        <v>1</v>
      </c>
      <c r="G20" s="32">
        <v>0</v>
      </c>
      <c r="H20" s="32">
        <v>0</v>
      </c>
      <c r="I20" s="32">
        <v>0</v>
      </c>
      <c r="J20" s="32">
        <v>3</v>
      </c>
      <c r="K20" s="32">
        <v>6</v>
      </c>
      <c r="L20" s="32">
        <v>0</v>
      </c>
      <c r="M20" s="32">
        <v>0</v>
      </c>
      <c r="N20" s="32">
        <v>0</v>
      </c>
      <c r="O20" s="32">
        <v>6</v>
      </c>
      <c r="P20" s="32">
        <v>0</v>
      </c>
      <c r="Q20" s="31" t="s">
        <v>80</v>
      </c>
      <c r="R20" s="32">
        <v>0</v>
      </c>
      <c r="S20" s="33">
        <v>0</v>
      </c>
      <c r="T20" s="29">
        <f t="shared" si="0"/>
        <v>49</v>
      </c>
    </row>
    <row r="21" spans="1:20" ht="24" customHeight="1">
      <c r="A21" s="62" t="s">
        <v>34</v>
      </c>
      <c r="B21" s="30">
        <v>7</v>
      </c>
      <c r="C21" s="32">
        <v>1</v>
      </c>
      <c r="D21" s="32">
        <v>0</v>
      </c>
      <c r="E21" s="32">
        <v>1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1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1" t="s">
        <v>80</v>
      </c>
      <c r="S21" s="33">
        <v>4</v>
      </c>
      <c r="T21" s="29">
        <f t="shared" si="0"/>
        <v>14</v>
      </c>
    </row>
    <row r="22" spans="1:20" ht="24" customHeight="1" thickBot="1">
      <c r="A22" s="62" t="s">
        <v>35</v>
      </c>
      <c r="B22" s="34">
        <v>5</v>
      </c>
      <c r="C22" s="35">
        <v>1</v>
      </c>
      <c r="D22" s="35">
        <v>0</v>
      </c>
      <c r="E22" s="35">
        <v>3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2</v>
      </c>
      <c r="O22" s="35">
        <v>0</v>
      </c>
      <c r="P22" s="35">
        <v>0</v>
      </c>
      <c r="Q22" s="35">
        <v>1</v>
      </c>
      <c r="R22" s="35">
        <v>2</v>
      </c>
      <c r="S22" s="36" t="s">
        <v>80</v>
      </c>
      <c r="T22" s="29">
        <f t="shared" si="0"/>
        <v>14</v>
      </c>
    </row>
    <row r="23" spans="1:20" ht="24" customHeight="1" thickBot="1" thickTop="1">
      <c r="A23" s="63" t="s">
        <v>58</v>
      </c>
      <c r="B23" s="37">
        <f>SUM(B5:B22)</f>
        <v>314</v>
      </c>
      <c r="C23" s="38">
        <f aca="true" t="shared" si="1" ref="C23:T23">SUM(C5:C22)</f>
        <v>151</v>
      </c>
      <c r="D23" s="38">
        <f t="shared" si="1"/>
        <v>56</v>
      </c>
      <c r="E23" s="38">
        <f t="shared" si="1"/>
        <v>31</v>
      </c>
      <c r="F23" s="38">
        <f t="shared" si="1"/>
        <v>72</v>
      </c>
      <c r="G23" s="38">
        <f t="shared" si="1"/>
        <v>62</v>
      </c>
      <c r="H23" s="38">
        <f t="shared" si="1"/>
        <v>33</v>
      </c>
      <c r="I23" s="38">
        <f t="shared" si="1"/>
        <v>30</v>
      </c>
      <c r="J23" s="38">
        <f t="shared" si="1"/>
        <v>42</v>
      </c>
      <c r="K23" s="38">
        <f t="shared" si="1"/>
        <v>70</v>
      </c>
      <c r="L23" s="38">
        <f t="shared" si="1"/>
        <v>57</v>
      </c>
      <c r="M23" s="38">
        <f t="shared" si="1"/>
        <v>50</v>
      </c>
      <c r="N23" s="38">
        <f t="shared" si="1"/>
        <v>56</v>
      </c>
      <c r="O23" s="38">
        <f t="shared" si="1"/>
        <v>48</v>
      </c>
      <c r="P23" s="38">
        <f t="shared" si="1"/>
        <v>7</v>
      </c>
      <c r="Q23" s="38">
        <f t="shared" si="1"/>
        <v>62</v>
      </c>
      <c r="R23" s="38">
        <f t="shared" si="1"/>
        <v>7</v>
      </c>
      <c r="S23" s="39">
        <f t="shared" si="1"/>
        <v>21</v>
      </c>
      <c r="T23" s="40">
        <f t="shared" si="1"/>
        <v>1169</v>
      </c>
    </row>
    <row r="24" spans="1:19" ht="12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3"/>
      <c r="R24" s="43"/>
      <c r="S24" s="43"/>
    </row>
  </sheetData>
  <sheetProtection/>
  <mergeCells count="3">
    <mergeCell ref="S1:T1"/>
    <mergeCell ref="A2:T2"/>
    <mergeCell ref="R3:T3"/>
  </mergeCells>
  <printOptions/>
  <pageMargins left="0.71" right="0.47" top="0.7874015748031497" bottom="0.6" header="0.2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showGridLines="0" zoomScaleSheetLayoutView="100" zoomScalePageLayoutView="0" workbookViewId="0" topLeftCell="A1">
      <pane xSplit="1" ySplit="5" topLeftCell="B6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1.57421875" style="1" customWidth="1"/>
    <col min="2" max="21" width="6.28125" style="1" customWidth="1"/>
    <col min="22" max="16384" width="8.00390625" style="1" customWidth="1"/>
  </cols>
  <sheetData>
    <row r="1" spans="20:21" ht="11.25" customHeight="1">
      <c r="T1" s="91" t="s">
        <v>59</v>
      </c>
      <c r="U1" s="91"/>
    </row>
    <row r="2" spans="1:21" ht="18.75" customHeight="1">
      <c r="A2" s="92" t="s">
        <v>60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2:21" ht="18.75" customHeight="1" thickBo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44"/>
      <c r="R3" s="45"/>
      <c r="S3" s="90" t="s">
        <v>79</v>
      </c>
      <c r="T3" s="90"/>
      <c r="U3" s="90"/>
    </row>
    <row r="4" spans="1:21" ht="18" customHeight="1">
      <c r="A4" s="93" t="s">
        <v>61</v>
      </c>
      <c r="B4" s="95" t="s">
        <v>62</v>
      </c>
      <c r="C4" s="96"/>
      <c r="D4" s="96"/>
      <c r="E4" s="96"/>
      <c r="F4" s="96"/>
      <c r="G4" s="96"/>
      <c r="H4" s="96"/>
      <c r="I4" s="96"/>
      <c r="J4" s="96"/>
      <c r="K4" s="97"/>
      <c r="L4" s="95" t="s">
        <v>63</v>
      </c>
      <c r="M4" s="96"/>
      <c r="N4" s="96"/>
      <c r="O4" s="96"/>
      <c r="P4" s="96"/>
      <c r="Q4" s="96"/>
      <c r="R4" s="96"/>
      <c r="S4" s="96"/>
      <c r="T4" s="96"/>
      <c r="U4" s="98"/>
    </row>
    <row r="5" spans="1:21" s="46" customFormat="1" ht="22.5" customHeight="1">
      <c r="A5" s="94"/>
      <c r="B5" s="64" t="s">
        <v>64</v>
      </c>
      <c r="C5" s="65" t="s">
        <v>65</v>
      </c>
      <c r="D5" s="66" t="s">
        <v>66</v>
      </c>
      <c r="E5" s="66" t="s">
        <v>67</v>
      </c>
      <c r="F5" s="66" t="s">
        <v>68</v>
      </c>
      <c r="G5" s="66" t="s">
        <v>69</v>
      </c>
      <c r="H5" s="66" t="s">
        <v>70</v>
      </c>
      <c r="I5" s="66" t="s">
        <v>71</v>
      </c>
      <c r="J5" s="66" t="s">
        <v>72</v>
      </c>
      <c r="K5" s="67" t="s">
        <v>73</v>
      </c>
      <c r="L5" s="64" t="s">
        <v>64</v>
      </c>
      <c r="M5" s="65" t="s">
        <v>65</v>
      </c>
      <c r="N5" s="66" t="s">
        <v>66</v>
      </c>
      <c r="O5" s="66" t="s">
        <v>67</v>
      </c>
      <c r="P5" s="66" t="s">
        <v>68</v>
      </c>
      <c r="Q5" s="66" t="s">
        <v>69</v>
      </c>
      <c r="R5" s="66" t="s">
        <v>70</v>
      </c>
      <c r="S5" s="66" t="s">
        <v>71</v>
      </c>
      <c r="T5" s="66" t="s">
        <v>72</v>
      </c>
      <c r="U5" s="68" t="s">
        <v>73</v>
      </c>
    </row>
    <row r="6" spans="1:21" ht="18.75" customHeight="1">
      <c r="A6" s="51" t="s">
        <v>12</v>
      </c>
      <c r="B6" s="47">
        <f>SUM(B7:B8)</f>
        <v>1422</v>
      </c>
      <c r="C6" s="48">
        <f aca="true" t="shared" si="0" ref="C6:U6">SUM(C7:C8)</f>
        <v>4</v>
      </c>
      <c r="D6" s="48">
        <f t="shared" si="0"/>
        <v>21</v>
      </c>
      <c r="E6" s="48">
        <f t="shared" si="0"/>
        <v>261</v>
      </c>
      <c r="F6" s="48">
        <f t="shared" si="0"/>
        <v>92</v>
      </c>
      <c r="G6" s="48">
        <f t="shared" si="0"/>
        <v>166</v>
      </c>
      <c r="H6" s="48">
        <f t="shared" si="0"/>
        <v>61</v>
      </c>
      <c r="I6" s="48">
        <f t="shared" si="0"/>
        <v>24</v>
      </c>
      <c r="J6" s="48">
        <f t="shared" si="0"/>
        <v>694</v>
      </c>
      <c r="K6" s="49">
        <f t="shared" si="0"/>
        <v>99</v>
      </c>
      <c r="L6" s="47">
        <f t="shared" si="0"/>
        <v>1524</v>
      </c>
      <c r="M6" s="48">
        <f t="shared" si="0"/>
        <v>14</v>
      </c>
      <c r="N6" s="48">
        <f t="shared" si="0"/>
        <v>12</v>
      </c>
      <c r="O6" s="48">
        <f t="shared" si="0"/>
        <v>240</v>
      </c>
      <c r="P6" s="48">
        <f t="shared" si="0"/>
        <v>92</v>
      </c>
      <c r="Q6" s="48">
        <f t="shared" si="0"/>
        <v>153</v>
      </c>
      <c r="R6" s="48">
        <f t="shared" si="0"/>
        <v>107</v>
      </c>
      <c r="S6" s="48">
        <f t="shared" si="0"/>
        <v>24</v>
      </c>
      <c r="T6" s="48">
        <f t="shared" si="0"/>
        <v>719</v>
      </c>
      <c r="U6" s="50">
        <f t="shared" si="0"/>
        <v>163</v>
      </c>
    </row>
    <row r="7" spans="1:21" ht="18.75" customHeight="1">
      <c r="A7" s="51" t="s">
        <v>13</v>
      </c>
      <c r="B7" s="7">
        <f>SUM(B9:B22)</f>
        <v>1387</v>
      </c>
      <c r="C7" s="8">
        <f aca="true" t="shared" si="1" ref="C7:U7">SUM(C9:C22)</f>
        <v>4</v>
      </c>
      <c r="D7" s="8">
        <f t="shared" si="1"/>
        <v>21</v>
      </c>
      <c r="E7" s="8">
        <f t="shared" si="1"/>
        <v>257</v>
      </c>
      <c r="F7" s="8">
        <f t="shared" si="1"/>
        <v>92</v>
      </c>
      <c r="G7" s="8">
        <f t="shared" si="1"/>
        <v>161</v>
      </c>
      <c r="H7" s="8">
        <f t="shared" si="1"/>
        <v>60</v>
      </c>
      <c r="I7" s="8">
        <f t="shared" si="1"/>
        <v>23</v>
      </c>
      <c r="J7" s="8">
        <f t="shared" si="1"/>
        <v>674</v>
      </c>
      <c r="K7" s="9">
        <f t="shared" si="1"/>
        <v>95</v>
      </c>
      <c r="L7" s="7">
        <f t="shared" si="1"/>
        <v>1449</v>
      </c>
      <c r="M7" s="8">
        <f t="shared" si="1"/>
        <v>13</v>
      </c>
      <c r="N7" s="8">
        <f t="shared" si="1"/>
        <v>12</v>
      </c>
      <c r="O7" s="8">
        <f t="shared" si="1"/>
        <v>227</v>
      </c>
      <c r="P7" s="8">
        <f t="shared" si="1"/>
        <v>90</v>
      </c>
      <c r="Q7" s="8">
        <f t="shared" si="1"/>
        <v>146</v>
      </c>
      <c r="R7" s="8">
        <f t="shared" si="1"/>
        <v>102</v>
      </c>
      <c r="S7" s="8">
        <f t="shared" si="1"/>
        <v>22</v>
      </c>
      <c r="T7" s="8">
        <f t="shared" si="1"/>
        <v>693</v>
      </c>
      <c r="U7" s="10">
        <f t="shared" si="1"/>
        <v>144</v>
      </c>
    </row>
    <row r="8" spans="1:21" ht="18.75" customHeight="1">
      <c r="A8" s="51" t="s">
        <v>14</v>
      </c>
      <c r="B8" s="7">
        <f>SUM(B23,B25,B27)</f>
        <v>35</v>
      </c>
      <c r="C8" s="8">
        <f aca="true" t="shared" si="2" ref="C8:U8">SUM(C23,C25,C27)</f>
        <v>0</v>
      </c>
      <c r="D8" s="8">
        <f t="shared" si="2"/>
        <v>0</v>
      </c>
      <c r="E8" s="8">
        <f t="shared" si="2"/>
        <v>4</v>
      </c>
      <c r="F8" s="8">
        <f t="shared" si="2"/>
        <v>0</v>
      </c>
      <c r="G8" s="8">
        <f t="shared" si="2"/>
        <v>5</v>
      </c>
      <c r="H8" s="8">
        <f t="shared" si="2"/>
        <v>1</v>
      </c>
      <c r="I8" s="8">
        <f t="shared" si="2"/>
        <v>1</v>
      </c>
      <c r="J8" s="8">
        <f t="shared" si="2"/>
        <v>20</v>
      </c>
      <c r="K8" s="9">
        <f t="shared" si="2"/>
        <v>4</v>
      </c>
      <c r="L8" s="7">
        <f t="shared" si="2"/>
        <v>75</v>
      </c>
      <c r="M8" s="8">
        <f t="shared" si="2"/>
        <v>1</v>
      </c>
      <c r="N8" s="8">
        <f t="shared" si="2"/>
        <v>0</v>
      </c>
      <c r="O8" s="8">
        <f t="shared" si="2"/>
        <v>13</v>
      </c>
      <c r="P8" s="8">
        <f t="shared" si="2"/>
        <v>2</v>
      </c>
      <c r="Q8" s="8">
        <f t="shared" si="2"/>
        <v>7</v>
      </c>
      <c r="R8" s="8">
        <f t="shared" si="2"/>
        <v>5</v>
      </c>
      <c r="S8" s="8">
        <f t="shared" si="2"/>
        <v>2</v>
      </c>
      <c r="T8" s="8">
        <f t="shared" si="2"/>
        <v>26</v>
      </c>
      <c r="U8" s="10">
        <f t="shared" si="2"/>
        <v>19</v>
      </c>
    </row>
    <row r="9" spans="1:21" ht="18.75" customHeight="1">
      <c r="A9" s="52" t="s">
        <v>15</v>
      </c>
      <c r="B9" s="12">
        <f aca="true" t="shared" si="3" ref="B9:B22">SUM(C9:K9)</f>
        <v>643</v>
      </c>
      <c r="C9" s="13">
        <v>3</v>
      </c>
      <c r="D9" s="13">
        <v>11</v>
      </c>
      <c r="E9" s="13">
        <v>126</v>
      </c>
      <c r="F9" s="13">
        <v>41</v>
      </c>
      <c r="G9" s="13">
        <v>58</v>
      </c>
      <c r="H9" s="13">
        <v>33</v>
      </c>
      <c r="I9" s="13">
        <v>14</v>
      </c>
      <c r="J9" s="13">
        <v>308</v>
      </c>
      <c r="K9" s="14">
        <v>49</v>
      </c>
      <c r="L9" s="12">
        <f>SUM(M9:U9)</f>
        <v>606</v>
      </c>
      <c r="M9" s="13">
        <v>1</v>
      </c>
      <c r="N9" s="13">
        <v>3</v>
      </c>
      <c r="O9" s="13">
        <v>113</v>
      </c>
      <c r="P9" s="13">
        <v>39</v>
      </c>
      <c r="Q9" s="13">
        <v>59</v>
      </c>
      <c r="R9" s="13">
        <v>43</v>
      </c>
      <c r="S9" s="13">
        <v>5</v>
      </c>
      <c r="T9" s="13">
        <v>296</v>
      </c>
      <c r="U9" s="15">
        <v>47</v>
      </c>
    </row>
    <row r="10" spans="1:21" ht="18.75" customHeight="1">
      <c r="A10" s="52" t="s">
        <v>16</v>
      </c>
      <c r="B10" s="12">
        <f t="shared" si="3"/>
        <v>163</v>
      </c>
      <c r="C10" s="13">
        <v>1</v>
      </c>
      <c r="D10" s="13">
        <v>5</v>
      </c>
      <c r="E10" s="13">
        <v>29</v>
      </c>
      <c r="F10" s="13">
        <v>7</v>
      </c>
      <c r="G10" s="13">
        <v>28</v>
      </c>
      <c r="H10" s="13">
        <v>7</v>
      </c>
      <c r="I10" s="13">
        <v>1</v>
      </c>
      <c r="J10" s="13">
        <v>70</v>
      </c>
      <c r="K10" s="14">
        <v>15</v>
      </c>
      <c r="L10" s="12">
        <f aca="true" t="shared" si="4" ref="L10:L22">SUM(M10:U10)</f>
        <v>180</v>
      </c>
      <c r="M10" s="13">
        <v>10</v>
      </c>
      <c r="N10" s="13">
        <v>2</v>
      </c>
      <c r="O10" s="13">
        <v>22</v>
      </c>
      <c r="P10" s="13">
        <v>17</v>
      </c>
      <c r="Q10" s="13">
        <v>14</v>
      </c>
      <c r="R10" s="13">
        <v>12</v>
      </c>
      <c r="S10" s="13">
        <v>4</v>
      </c>
      <c r="T10" s="13">
        <v>60</v>
      </c>
      <c r="U10" s="15">
        <v>39</v>
      </c>
    </row>
    <row r="11" spans="1:21" ht="18.75" customHeight="1">
      <c r="A11" s="52" t="s">
        <v>17</v>
      </c>
      <c r="B11" s="12">
        <f t="shared" si="3"/>
        <v>124</v>
      </c>
      <c r="C11" s="13">
        <v>0</v>
      </c>
      <c r="D11" s="13">
        <v>0</v>
      </c>
      <c r="E11" s="13">
        <v>22</v>
      </c>
      <c r="F11" s="13">
        <v>5</v>
      </c>
      <c r="G11" s="13">
        <v>12</v>
      </c>
      <c r="H11" s="13">
        <v>0</v>
      </c>
      <c r="I11" s="13">
        <v>1</v>
      </c>
      <c r="J11" s="13">
        <v>78</v>
      </c>
      <c r="K11" s="14">
        <v>6</v>
      </c>
      <c r="L11" s="12">
        <f t="shared" si="4"/>
        <v>152</v>
      </c>
      <c r="M11" s="13">
        <v>0</v>
      </c>
      <c r="N11" s="13">
        <v>2</v>
      </c>
      <c r="O11" s="13">
        <v>14</v>
      </c>
      <c r="P11" s="13">
        <v>7</v>
      </c>
      <c r="Q11" s="13">
        <v>21</v>
      </c>
      <c r="R11" s="13">
        <v>11</v>
      </c>
      <c r="S11" s="13">
        <v>0</v>
      </c>
      <c r="T11" s="13">
        <v>90</v>
      </c>
      <c r="U11" s="15">
        <v>7</v>
      </c>
    </row>
    <row r="12" spans="1:21" ht="18.75" customHeight="1">
      <c r="A12" s="52" t="s">
        <v>18</v>
      </c>
      <c r="B12" s="12">
        <f t="shared" si="3"/>
        <v>87</v>
      </c>
      <c r="C12" s="13">
        <v>0</v>
      </c>
      <c r="D12" s="13">
        <v>0</v>
      </c>
      <c r="E12" s="13">
        <v>8</v>
      </c>
      <c r="F12" s="13">
        <v>3</v>
      </c>
      <c r="G12" s="13">
        <v>11</v>
      </c>
      <c r="H12" s="13">
        <v>1</v>
      </c>
      <c r="I12" s="13">
        <v>0</v>
      </c>
      <c r="J12" s="13">
        <v>59</v>
      </c>
      <c r="K12" s="14">
        <v>5</v>
      </c>
      <c r="L12" s="12">
        <f t="shared" si="4"/>
        <v>127</v>
      </c>
      <c r="M12" s="13">
        <v>0</v>
      </c>
      <c r="N12" s="13">
        <v>0</v>
      </c>
      <c r="O12" s="13">
        <v>11</v>
      </c>
      <c r="P12" s="13">
        <v>5</v>
      </c>
      <c r="Q12" s="13">
        <v>5</v>
      </c>
      <c r="R12" s="13">
        <v>2</v>
      </c>
      <c r="S12" s="13">
        <v>0</v>
      </c>
      <c r="T12" s="13">
        <v>87</v>
      </c>
      <c r="U12" s="15">
        <v>17</v>
      </c>
    </row>
    <row r="13" spans="1:21" ht="18.75" customHeight="1">
      <c r="A13" s="52" t="s">
        <v>19</v>
      </c>
      <c r="B13" s="12">
        <f t="shared" si="3"/>
        <v>73</v>
      </c>
      <c r="C13" s="13">
        <v>0</v>
      </c>
      <c r="D13" s="13">
        <v>0</v>
      </c>
      <c r="E13" s="13">
        <v>18</v>
      </c>
      <c r="F13" s="13">
        <v>6</v>
      </c>
      <c r="G13" s="13">
        <v>13</v>
      </c>
      <c r="H13" s="13">
        <v>3</v>
      </c>
      <c r="I13" s="13">
        <v>3</v>
      </c>
      <c r="J13" s="13">
        <v>28</v>
      </c>
      <c r="K13" s="14">
        <v>2</v>
      </c>
      <c r="L13" s="12">
        <f t="shared" si="4"/>
        <v>61</v>
      </c>
      <c r="M13" s="13">
        <v>0</v>
      </c>
      <c r="N13" s="13">
        <v>0</v>
      </c>
      <c r="O13" s="13">
        <v>8</v>
      </c>
      <c r="P13" s="13">
        <v>9</v>
      </c>
      <c r="Q13" s="13">
        <v>6</v>
      </c>
      <c r="R13" s="13">
        <v>6</v>
      </c>
      <c r="S13" s="13">
        <v>4</v>
      </c>
      <c r="T13" s="13">
        <v>27</v>
      </c>
      <c r="U13" s="15">
        <v>1</v>
      </c>
    </row>
    <row r="14" spans="1:21" ht="18.75" customHeight="1">
      <c r="A14" s="52" t="s">
        <v>20</v>
      </c>
      <c r="B14" s="12">
        <f t="shared" si="3"/>
        <v>30</v>
      </c>
      <c r="C14" s="13">
        <v>0</v>
      </c>
      <c r="D14" s="13">
        <v>0</v>
      </c>
      <c r="E14" s="13">
        <v>6</v>
      </c>
      <c r="F14" s="13">
        <v>6</v>
      </c>
      <c r="G14" s="13">
        <v>9</v>
      </c>
      <c r="H14" s="13">
        <v>1</v>
      </c>
      <c r="I14" s="13">
        <v>0</v>
      </c>
      <c r="J14" s="13">
        <v>7</v>
      </c>
      <c r="K14" s="14">
        <v>1</v>
      </c>
      <c r="L14" s="12">
        <f t="shared" si="4"/>
        <v>31</v>
      </c>
      <c r="M14" s="13">
        <v>0</v>
      </c>
      <c r="N14" s="13">
        <v>0</v>
      </c>
      <c r="O14" s="13">
        <v>6</v>
      </c>
      <c r="P14" s="13">
        <v>2</v>
      </c>
      <c r="Q14" s="13">
        <v>8</v>
      </c>
      <c r="R14" s="13">
        <v>4</v>
      </c>
      <c r="S14" s="13">
        <v>1</v>
      </c>
      <c r="T14" s="13">
        <v>7</v>
      </c>
      <c r="U14" s="15">
        <v>3</v>
      </c>
    </row>
    <row r="15" spans="1:21" ht="18.75" customHeight="1">
      <c r="A15" s="52" t="s">
        <v>21</v>
      </c>
      <c r="B15" s="12">
        <f t="shared" si="3"/>
        <v>11</v>
      </c>
      <c r="C15" s="13">
        <v>0</v>
      </c>
      <c r="D15" s="13">
        <v>0</v>
      </c>
      <c r="E15" s="13">
        <v>4</v>
      </c>
      <c r="F15" s="13">
        <v>0</v>
      </c>
      <c r="G15" s="13">
        <v>2</v>
      </c>
      <c r="H15" s="13">
        <v>0</v>
      </c>
      <c r="I15" s="13">
        <v>0</v>
      </c>
      <c r="J15" s="13">
        <v>5</v>
      </c>
      <c r="K15" s="14">
        <v>0</v>
      </c>
      <c r="L15" s="12">
        <f t="shared" si="4"/>
        <v>10</v>
      </c>
      <c r="M15" s="13">
        <v>0</v>
      </c>
      <c r="N15" s="13">
        <v>0</v>
      </c>
      <c r="O15" s="13">
        <v>5</v>
      </c>
      <c r="P15" s="13">
        <v>0</v>
      </c>
      <c r="Q15" s="13">
        <v>0</v>
      </c>
      <c r="R15" s="13">
        <v>0</v>
      </c>
      <c r="S15" s="13">
        <v>1</v>
      </c>
      <c r="T15" s="13">
        <v>4</v>
      </c>
      <c r="U15" s="15">
        <v>0</v>
      </c>
    </row>
    <row r="16" spans="1:21" ht="18.75" customHeight="1">
      <c r="A16" s="52" t="s">
        <v>22</v>
      </c>
      <c r="B16" s="12">
        <f t="shared" si="3"/>
        <v>19</v>
      </c>
      <c r="C16" s="13">
        <v>0</v>
      </c>
      <c r="D16" s="13">
        <v>0</v>
      </c>
      <c r="E16" s="13">
        <v>4</v>
      </c>
      <c r="F16" s="13">
        <v>5</v>
      </c>
      <c r="G16" s="13">
        <v>2</v>
      </c>
      <c r="H16" s="13">
        <v>1</v>
      </c>
      <c r="I16" s="13">
        <v>0</v>
      </c>
      <c r="J16" s="13">
        <v>6</v>
      </c>
      <c r="K16" s="14">
        <v>1</v>
      </c>
      <c r="L16" s="12">
        <f t="shared" si="4"/>
        <v>34</v>
      </c>
      <c r="M16" s="13">
        <v>0</v>
      </c>
      <c r="N16" s="13">
        <v>0</v>
      </c>
      <c r="O16" s="13">
        <v>6</v>
      </c>
      <c r="P16" s="13">
        <v>1</v>
      </c>
      <c r="Q16" s="13">
        <v>2</v>
      </c>
      <c r="R16" s="13">
        <v>1</v>
      </c>
      <c r="S16" s="13">
        <v>0</v>
      </c>
      <c r="T16" s="13">
        <v>13</v>
      </c>
      <c r="U16" s="15">
        <v>11</v>
      </c>
    </row>
    <row r="17" spans="1:21" ht="18.75" customHeight="1">
      <c r="A17" s="52" t="s">
        <v>23</v>
      </c>
      <c r="B17" s="12">
        <f t="shared" si="3"/>
        <v>18</v>
      </c>
      <c r="C17" s="13">
        <v>0</v>
      </c>
      <c r="D17" s="13">
        <v>0</v>
      </c>
      <c r="E17" s="13">
        <v>0</v>
      </c>
      <c r="F17" s="13">
        <v>2</v>
      </c>
      <c r="G17" s="13">
        <v>3</v>
      </c>
      <c r="H17" s="13">
        <v>4</v>
      </c>
      <c r="I17" s="13">
        <v>0</v>
      </c>
      <c r="J17" s="13">
        <v>5</v>
      </c>
      <c r="K17" s="14">
        <v>4</v>
      </c>
      <c r="L17" s="12">
        <f t="shared" si="4"/>
        <v>35</v>
      </c>
      <c r="M17" s="13">
        <v>0</v>
      </c>
      <c r="N17" s="13">
        <v>0</v>
      </c>
      <c r="O17" s="13">
        <v>5</v>
      </c>
      <c r="P17" s="13">
        <v>4</v>
      </c>
      <c r="Q17" s="13">
        <v>2</v>
      </c>
      <c r="R17" s="13">
        <v>0</v>
      </c>
      <c r="S17" s="13">
        <v>0</v>
      </c>
      <c r="T17" s="13">
        <v>13</v>
      </c>
      <c r="U17" s="15">
        <v>11</v>
      </c>
    </row>
    <row r="18" spans="1:21" ht="18.75" customHeight="1">
      <c r="A18" s="52" t="s">
        <v>24</v>
      </c>
      <c r="B18" s="12">
        <f t="shared" si="3"/>
        <v>37</v>
      </c>
      <c r="C18" s="13">
        <v>0</v>
      </c>
      <c r="D18" s="13">
        <v>0</v>
      </c>
      <c r="E18" s="13">
        <v>2</v>
      </c>
      <c r="F18" s="13">
        <v>3</v>
      </c>
      <c r="G18" s="13">
        <v>2</v>
      </c>
      <c r="H18" s="13">
        <v>5</v>
      </c>
      <c r="I18" s="13">
        <v>2</v>
      </c>
      <c r="J18" s="13">
        <v>21</v>
      </c>
      <c r="K18" s="14">
        <v>2</v>
      </c>
      <c r="L18" s="12">
        <f t="shared" si="4"/>
        <v>69</v>
      </c>
      <c r="M18" s="13">
        <v>0</v>
      </c>
      <c r="N18" s="13">
        <v>0</v>
      </c>
      <c r="O18" s="13">
        <v>5</v>
      </c>
      <c r="P18" s="13">
        <v>1</v>
      </c>
      <c r="Q18" s="13">
        <v>11</v>
      </c>
      <c r="R18" s="13">
        <v>10</v>
      </c>
      <c r="S18" s="13">
        <v>3</v>
      </c>
      <c r="T18" s="13">
        <v>39</v>
      </c>
      <c r="U18" s="15">
        <v>0</v>
      </c>
    </row>
    <row r="19" spans="1:21" ht="18.75" customHeight="1">
      <c r="A19" s="52" t="s">
        <v>25</v>
      </c>
      <c r="B19" s="12">
        <f t="shared" si="3"/>
        <v>70</v>
      </c>
      <c r="C19" s="13">
        <v>0</v>
      </c>
      <c r="D19" s="13">
        <v>2</v>
      </c>
      <c r="E19" s="13">
        <v>12</v>
      </c>
      <c r="F19" s="13">
        <v>11</v>
      </c>
      <c r="G19" s="13">
        <v>2</v>
      </c>
      <c r="H19" s="13">
        <v>0</v>
      </c>
      <c r="I19" s="13">
        <v>1</v>
      </c>
      <c r="J19" s="13">
        <v>35</v>
      </c>
      <c r="K19" s="14">
        <v>7</v>
      </c>
      <c r="L19" s="12">
        <f t="shared" si="4"/>
        <v>59</v>
      </c>
      <c r="M19" s="13">
        <v>0</v>
      </c>
      <c r="N19" s="13">
        <v>0</v>
      </c>
      <c r="O19" s="13">
        <v>18</v>
      </c>
      <c r="P19" s="13">
        <v>3</v>
      </c>
      <c r="Q19" s="13">
        <v>9</v>
      </c>
      <c r="R19" s="13">
        <v>1</v>
      </c>
      <c r="S19" s="13">
        <v>0</v>
      </c>
      <c r="T19" s="13">
        <v>23</v>
      </c>
      <c r="U19" s="15">
        <v>5</v>
      </c>
    </row>
    <row r="20" spans="1:21" ht="18.75" customHeight="1">
      <c r="A20" s="52" t="s">
        <v>26</v>
      </c>
      <c r="B20" s="12">
        <f t="shared" si="3"/>
        <v>28</v>
      </c>
      <c r="C20" s="13">
        <v>0</v>
      </c>
      <c r="D20" s="13">
        <v>3</v>
      </c>
      <c r="E20" s="13">
        <v>6</v>
      </c>
      <c r="F20" s="13">
        <v>1</v>
      </c>
      <c r="G20" s="13">
        <v>7</v>
      </c>
      <c r="H20" s="13">
        <v>2</v>
      </c>
      <c r="I20" s="13">
        <v>0</v>
      </c>
      <c r="J20" s="13">
        <v>7</v>
      </c>
      <c r="K20" s="14">
        <v>2</v>
      </c>
      <c r="L20" s="12">
        <f t="shared" si="4"/>
        <v>24</v>
      </c>
      <c r="M20" s="13">
        <v>0</v>
      </c>
      <c r="N20" s="13">
        <v>4</v>
      </c>
      <c r="O20" s="13">
        <v>5</v>
      </c>
      <c r="P20" s="13">
        <v>1</v>
      </c>
      <c r="Q20" s="13">
        <v>0</v>
      </c>
      <c r="R20" s="13">
        <v>2</v>
      </c>
      <c r="S20" s="13">
        <v>1</v>
      </c>
      <c r="T20" s="13">
        <v>8</v>
      </c>
      <c r="U20" s="15">
        <v>3</v>
      </c>
    </row>
    <row r="21" spans="1:21" ht="18.75" customHeight="1">
      <c r="A21" s="52" t="s">
        <v>27</v>
      </c>
      <c r="B21" s="12">
        <f t="shared" si="3"/>
        <v>32</v>
      </c>
      <c r="C21" s="13">
        <v>0</v>
      </c>
      <c r="D21" s="13">
        <v>0</v>
      </c>
      <c r="E21" s="13">
        <v>9</v>
      </c>
      <c r="F21" s="13">
        <v>0</v>
      </c>
      <c r="G21" s="13">
        <v>1</v>
      </c>
      <c r="H21" s="13">
        <v>1</v>
      </c>
      <c r="I21" s="13">
        <v>0</v>
      </c>
      <c r="J21" s="13">
        <v>20</v>
      </c>
      <c r="K21" s="14">
        <v>1</v>
      </c>
      <c r="L21" s="12">
        <f t="shared" si="4"/>
        <v>29</v>
      </c>
      <c r="M21" s="13">
        <v>2</v>
      </c>
      <c r="N21" s="13">
        <v>0</v>
      </c>
      <c r="O21" s="13">
        <v>6</v>
      </c>
      <c r="P21" s="13">
        <v>0</v>
      </c>
      <c r="Q21" s="13">
        <v>5</v>
      </c>
      <c r="R21" s="13">
        <v>1</v>
      </c>
      <c r="S21" s="13">
        <v>2</v>
      </c>
      <c r="T21" s="13">
        <v>13</v>
      </c>
      <c r="U21" s="15">
        <v>0</v>
      </c>
    </row>
    <row r="22" spans="1:21" ht="18.75" customHeight="1">
      <c r="A22" s="52" t="s">
        <v>28</v>
      </c>
      <c r="B22" s="12">
        <f t="shared" si="3"/>
        <v>52</v>
      </c>
      <c r="C22" s="13">
        <v>0</v>
      </c>
      <c r="D22" s="13">
        <v>0</v>
      </c>
      <c r="E22" s="13">
        <v>11</v>
      </c>
      <c r="F22" s="13">
        <v>2</v>
      </c>
      <c r="G22" s="13">
        <v>11</v>
      </c>
      <c r="H22" s="13">
        <v>2</v>
      </c>
      <c r="I22" s="13">
        <v>1</v>
      </c>
      <c r="J22" s="13">
        <v>25</v>
      </c>
      <c r="K22" s="14">
        <v>0</v>
      </c>
      <c r="L22" s="12">
        <f t="shared" si="4"/>
        <v>32</v>
      </c>
      <c r="M22" s="13">
        <v>0</v>
      </c>
      <c r="N22" s="13">
        <v>1</v>
      </c>
      <c r="O22" s="13">
        <v>3</v>
      </c>
      <c r="P22" s="13">
        <v>1</v>
      </c>
      <c r="Q22" s="13">
        <v>4</v>
      </c>
      <c r="R22" s="13">
        <v>9</v>
      </c>
      <c r="S22" s="13">
        <v>1</v>
      </c>
      <c r="T22" s="13">
        <v>13</v>
      </c>
      <c r="U22" s="15">
        <v>0</v>
      </c>
    </row>
    <row r="23" spans="1:21" ht="18.75" customHeight="1">
      <c r="A23" s="51" t="s">
        <v>29</v>
      </c>
      <c r="B23" s="7">
        <f>B24</f>
        <v>0</v>
      </c>
      <c r="C23" s="8">
        <f aca="true" t="shared" si="5" ref="C23:U23">C24</f>
        <v>0</v>
      </c>
      <c r="D23" s="8">
        <f t="shared" si="5"/>
        <v>0</v>
      </c>
      <c r="E23" s="8">
        <f t="shared" si="5"/>
        <v>0</v>
      </c>
      <c r="F23" s="8">
        <f t="shared" si="5"/>
        <v>0</v>
      </c>
      <c r="G23" s="8">
        <f t="shared" si="5"/>
        <v>0</v>
      </c>
      <c r="H23" s="8">
        <f t="shared" si="5"/>
        <v>0</v>
      </c>
      <c r="I23" s="8">
        <f t="shared" si="5"/>
        <v>0</v>
      </c>
      <c r="J23" s="8">
        <f t="shared" si="5"/>
        <v>0</v>
      </c>
      <c r="K23" s="9">
        <f t="shared" si="5"/>
        <v>0</v>
      </c>
      <c r="L23" s="7">
        <f t="shared" si="5"/>
        <v>2</v>
      </c>
      <c r="M23" s="8">
        <f t="shared" si="5"/>
        <v>0</v>
      </c>
      <c r="N23" s="8">
        <f t="shared" si="5"/>
        <v>0</v>
      </c>
      <c r="O23" s="8">
        <f t="shared" si="5"/>
        <v>0</v>
      </c>
      <c r="P23" s="8">
        <f t="shared" si="5"/>
        <v>0</v>
      </c>
      <c r="Q23" s="8">
        <f t="shared" si="5"/>
        <v>1</v>
      </c>
      <c r="R23" s="8">
        <f t="shared" si="5"/>
        <v>0</v>
      </c>
      <c r="S23" s="8">
        <f t="shared" si="5"/>
        <v>0</v>
      </c>
      <c r="T23" s="8">
        <f t="shared" si="5"/>
        <v>1</v>
      </c>
      <c r="U23" s="10">
        <f t="shared" si="5"/>
        <v>0</v>
      </c>
    </row>
    <row r="24" spans="1:21" ht="18.75" customHeight="1">
      <c r="A24" s="52" t="s">
        <v>30</v>
      </c>
      <c r="B24" s="12">
        <f>SUM(C24:K24)</f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v>0</v>
      </c>
      <c r="L24" s="12">
        <f>SUM(M24:U24)</f>
        <v>2</v>
      </c>
      <c r="M24" s="13">
        <v>0</v>
      </c>
      <c r="N24" s="13">
        <v>0</v>
      </c>
      <c r="O24" s="13">
        <v>0</v>
      </c>
      <c r="P24" s="13">
        <v>0</v>
      </c>
      <c r="Q24" s="13">
        <v>1</v>
      </c>
      <c r="R24" s="13">
        <v>0</v>
      </c>
      <c r="S24" s="13">
        <v>0</v>
      </c>
      <c r="T24" s="13">
        <v>1</v>
      </c>
      <c r="U24" s="15">
        <v>0</v>
      </c>
    </row>
    <row r="25" spans="1:21" ht="18.75" customHeight="1">
      <c r="A25" s="51" t="s">
        <v>31</v>
      </c>
      <c r="B25" s="7">
        <f aca="true" t="shared" si="6" ref="B25:U25">B26</f>
        <v>21</v>
      </c>
      <c r="C25" s="8">
        <f t="shared" si="6"/>
        <v>0</v>
      </c>
      <c r="D25" s="8">
        <f t="shared" si="6"/>
        <v>0</v>
      </c>
      <c r="E25" s="8">
        <f t="shared" si="6"/>
        <v>3</v>
      </c>
      <c r="F25" s="8">
        <f t="shared" si="6"/>
        <v>0</v>
      </c>
      <c r="G25" s="8">
        <f t="shared" si="6"/>
        <v>2</v>
      </c>
      <c r="H25" s="8">
        <f t="shared" si="6"/>
        <v>0</v>
      </c>
      <c r="I25" s="8">
        <f t="shared" si="6"/>
        <v>1</v>
      </c>
      <c r="J25" s="8">
        <f t="shared" si="6"/>
        <v>15</v>
      </c>
      <c r="K25" s="9">
        <f t="shared" si="6"/>
        <v>0</v>
      </c>
      <c r="L25" s="7">
        <f t="shared" si="6"/>
        <v>32</v>
      </c>
      <c r="M25" s="8">
        <f t="shared" si="6"/>
        <v>1</v>
      </c>
      <c r="N25" s="8">
        <f t="shared" si="6"/>
        <v>0</v>
      </c>
      <c r="O25" s="8">
        <f t="shared" si="6"/>
        <v>7</v>
      </c>
      <c r="P25" s="8">
        <f t="shared" si="6"/>
        <v>1</v>
      </c>
      <c r="Q25" s="8">
        <f t="shared" si="6"/>
        <v>5</v>
      </c>
      <c r="R25" s="8">
        <f t="shared" si="6"/>
        <v>4</v>
      </c>
      <c r="S25" s="8">
        <f t="shared" si="6"/>
        <v>2</v>
      </c>
      <c r="T25" s="8">
        <f t="shared" si="6"/>
        <v>11</v>
      </c>
      <c r="U25" s="10">
        <f t="shared" si="6"/>
        <v>1</v>
      </c>
    </row>
    <row r="26" spans="1:21" ht="18.75" customHeight="1">
      <c r="A26" s="52" t="s">
        <v>32</v>
      </c>
      <c r="B26" s="12">
        <f>SUM(C26:K26)</f>
        <v>21</v>
      </c>
      <c r="C26" s="13">
        <v>0</v>
      </c>
      <c r="D26" s="13">
        <v>0</v>
      </c>
      <c r="E26" s="13">
        <v>3</v>
      </c>
      <c r="F26" s="13">
        <v>0</v>
      </c>
      <c r="G26" s="13">
        <v>2</v>
      </c>
      <c r="H26" s="13">
        <v>0</v>
      </c>
      <c r="I26" s="13">
        <v>1</v>
      </c>
      <c r="J26" s="13">
        <v>15</v>
      </c>
      <c r="K26" s="14">
        <v>0</v>
      </c>
      <c r="L26" s="12">
        <f>SUM(M26:U26)</f>
        <v>32</v>
      </c>
      <c r="M26" s="13">
        <v>1</v>
      </c>
      <c r="N26" s="13">
        <v>0</v>
      </c>
      <c r="O26" s="13">
        <v>7</v>
      </c>
      <c r="P26" s="13">
        <v>1</v>
      </c>
      <c r="Q26" s="13">
        <v>5</v>
      </c>
      <c r="R26" s="13">
        <v>4</v>
      </c>
      <c r="S26" s="13">
        <v>2</v>
      </c>
      <c r="T26" s="13">
        <v>11</v>
      </c>
      <c r="U26" s="15">
        <v>1</v>
      </c>
    </row>
    <row r="27" spans="1:21" ht="18.75" customHeight="1">
      <c r="A27" s="51" t="s">
        <v>33</v>
      </c>
      <c r="B27" s="7">
        <f>SUM(B28:B29)</f>
        <v>14</v>
      </c>
      <c r="C27" s="8">
        <f aca="true" t="shared" si="7" ref="C27:U27">SUM(C28:C29)</f>
        <v>0</v>
      </c>
      <c r="D27" s="8">
        <f t="shared" si="7"/>
        <v>0</v>
      </c>
      <c r="E27" s="8">
        <f t="shared" si="7"/>
        <v>1</v>
      </c>
      <c r="F27" s="8">
        <f t="shared" si="7"/>
        <v>0</v>
      </c>
      <c r="G27" s="8">
        <f t="shared" si="7"/>
        <v>3</v>
      </c>
      <c r="H27" s="8">
        <f t="shared" si="7"/>
        <v>1</v>
      </c>
      <c r="I27" s="8">
        <f t="shared" si="7"/>
        <v>0</v>
      </c>
      <c r="J27" s="8">
        <f t="shared" si="7"/>
        <v>5</v>
      </c>
      <c r="K27" s="9">
        <f t="shared" si="7"/>
        <v>4</v>
      </c>
      <c r="L27" s="7">
        <f t="shared" si="7"/>
        <v>41</v>
      </c>
      <c r="M27" s="8">
        <f t="shared" si="7"/>
        <v>0</v>
      </c>
      <c r="N27" s="8">
        <f t="shared" si="7"/>
        <v>0</v>
      </c>
      <c r="O27" s="8">
        <f t="shared" si="7"/>
        <v>6</v>
      </c>
      <c r="P27" s="8">
        <f t="shared" si="7"/>
        <v>1</v>
      </c>
      <c r="Q27" s="8">
        <f t="shared" si="7"/>
        <v>1</v>
      </c>
      <c r="R27" s="8">
        <f t="shared" si="7"/>
        <v>1</v>
      </c>
      <c r="S27" s="8">
        <f t="shared" si="7"/>
        <v>0</v>
      </c>
      <c r="T27" s="8">
        <f t="shared" si="7"/>
        <v>14</v>
      </c>
      <c r="U27" s="10">
        <f t="shared" si="7"/>
        <v>18</v>
      </c>
    </row>
    <row r="28" spans="1:21" ht="18.75" customHeight="1">
      <c r="A28" s="52" t="s">
        <v>34</v>
      </c>
      <c r="B28" s="12">
        <f>SUM(C28:K28)</f>
        <v>4</v>
      </c>
      <c r="C28" s="13">
        <v>0</v>
      </c>
      <c r="D28" s="13">
        <v>0</v>
      </c>
      <c r="E28" s="13">
        <v>0</v>
      </c>
      <c r="F28" s="13">
        <v>0</v>
      </c>
      <c r="G28" s="13">
        <v>3</v>
      </c>
      <c r="H28" s="13">
        <v>0</v>
      </c>
      <c r="I28" s="13">
        <v>0</v>
      </c>
      <c r="J28" s="13">
        <v>1</v>
      </c>
      <c r="K28" s="14">
        <v>0</v>
      </c>
      <c r="L28" s="12">
        <f>SUM(M28:U28)</f>
        <v>13</v>
      </c>
      <c r="M28" s="13">
        <v>0</v>
      </c>
      <c r="N28" s="13">
        <v>0</v>
      </c>
      <c r="O28" s="13">
        <v>1</v>
      </c>
      <c r="P28" s="13">
        <v>1</v>
      </c>
      <c r="Q28" s="13">
        <v>0</v>
      </c>
      <c r="R28" s="13">
        <v>1</v>
      </c>
      <c r="S28" s="13">
        <v>0</v>
      </c>
      <c r="T28" s="13">
        <v>9</v>
      </c>
      <c r="U28" s="15">
        <v>1</v>
      </c>
    </row>
    <row r="29" spans="1:21" ht="18.75" customHeight="1" thickBot="1">
      <c r="A29" s="53" t="s">
        <v>35</v>
      </c>
      <c r="B29" s="17">
        <f>SUM(C29:K29)</f>
        <v>10</v>
      </c>
      <c r="C29" s="18">
        <v>0</v>
      </c>
      <c r="D29" s="18">
        <v>0</v>
      </c>
      <c r="E29" s="18">
        <v>1</v>
      </c>
      <c r="F29" s="18">
        <v>0</v>
      </c>
      <c r="G29" s="18">
        <v>0</v>
      </c>
      <c r="H29" s="18">
        <v>1</v>
      </c>
      <c r="I29" s="18">
        <v>0</v>
      </c>
      <c r="J29" s="18">
        <v>4</v>
      </c>
      <c r="K29" s="19">
        <v>4</v>
      </c>
      <c r="L29" s="17">
        <f>SUM(M29:U29)</f>
        <v>28</v>
      </c>
      <c r="M29" s="18">
        <v>0</v>
      </c>
      <c r="N29" s="18">
        <v>0</v>
      </c>
      <c r="O29" s="18">
        <v>5</v>
      </c>
      <c r="P29" s="18">
        <v>0</v>
      </c>
      <c r="Q29" s="18">
        <v>1</v>
      </c>
      <c r="R29" s="18">
        <v>0</v>
      </c>
      <c r="S29" s="18">
        <v>0</v>
      </c>
      <c r="T29" s="18">
        <v>5</v>
      </c>
      <c r="U29" s="20">
        <v>17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" right="0.5905511811023623" top="0.79" bottom="0.5905511811023623" header="0.2" footer="0.2"/>
  <pageSetup horizontalDpi="600" verticalDpi="600" orientation="landscape" paperSize="9" r:id="rId1"/>
  <ignoredErrors>
    <ignoredError sqref="B23:L23 B25:L25 B24 L24 B27:L27 B26 L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2023-01-24T05:54:08Z</dcterms:created>
  <dcterms:modified xsi:type="dcterms:W3CDTF">2023-01-24T05:54:21Z</dcterms:modified>
  <cp:category/>
  <cp:version/>
  <cp:contentType/>
  <cp:contentStatus/>
</cp:coreProperties>
</file>