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17以前\★常用（給付関係要綱改正・手引き等）\11 処遇改善等加算Ⅱ（研修要件関係）\★大分県取扱要領（研修受講要件）\R05.4\"/>
    </mc:Choice>
  </mc:AlternateContent>
  <bookViews>
    <workbookView xWindow="0" yWindow="0" windowWidth="14370" windowHeight="12285"/>
  </bookViews>
  <sheets>
    <sheet name="加算Ⅱ対象リスト○○園" sheetId="1" r:id="rId1"/>
  </sheets>
  <definedNames>
    <definedName name="_xlnm.Print_Area" localSheetId="0">加算Ⅱ対象リスト○○園!$A$1:$X$37</definedName>
    <definedName name="_xlnm.Print_Titles" localSheetId="0">加算Ⅱ対象リスト○○園!$12:$13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1" l="1"/>
  <c r="B35" i="1"/>
  <c r="B34" i="1"/>
  <c r="B33" i="1"/>
  <c r="B32" i="1"/>
  <c r="B31" i="1"/>
  <c r="B30" i="1"/>
  <c r="B29" i="1"/>
  <c r="B28" i="1"/>
  <c r="B27" i="1"/>
  <c r="B26" i="1"/>
  <c r="B25" i="1"/>
  <c r="B24" i="1"/>
  <c r="B23" i="1"/>
  <c r="B22" i="1"/>
  <c r="B21" i="1"/>
  <c r="B20" i="1"/>
  <c r="B19" i="1"/>
  <c r="B18" i="1"/>
  <c r="B17" i="1"/>
  <c r="E10" i="1" l="1"/>
  <c r="E9" i="1"/>
  <c r="AB18" i="1" l="1"/>
  <c r="AA18" i="1"/>
  <c r="AB36" i="1"/>
  <c r="AA36" i="1"/>
  <c r="Z36" i="1"/>
  <c r="AB35" i="1"/>
  <c r="AA35" i="1"/>
  <c r="Z35" i="1"/>
  <c r="AB34" i="1"/>
  <c r="AA34" i="1"/>
  <c r="Z34" i="1"/>
  <c r="AB33" i="1"/>
  <c r="AA33" i="1"/>
  <c r="Z33" i="1"/>
  <c r="AB32" i="1"/>
  <c r="AA32" i="1"/>
  <c r="AB31" i="1"/>
  <c r="AA31" i="1"/>
  <c r="Z31" i="1"/>
  <c r="AB30" i="1"/>
  <c r="AA30" i="1"/>
  <c r="Z30" i="1"/>
  <c r="AB29" i="1"/>
  <c r="AA29" i="1"/>
  <c r="Z29" i="1"/>
  <c r="AB28" i="1"/>
  <c r="AA28" i="1"/>
  <c r="Z28" i="1"/>
  <c r="AB27" i="1"/>
  <c r="AA27" i="1"/>
  <c r="Z27" i="1"/>
  <c r="AB26" i="1"/>
  <c r="AA26" i="1"/>
  <c r="Z26" i="1"/>
  <c r="AB25" i="1"/>
  <c r="AA25" i="1"/>
  <c r="Z25" i="1"/>
  <c r="AB24" i="1"/>
  <c r="AA24" i="1"/>
  <c r="Z24" i="1"/>
  <c r="AB23" i="1"/>
  <c r="AA23" i="1"/>
  <c r="Z23" i="1"/>
  <c r="AB22" i="1"/>
  <c r="AA22" i="1"/>
  <c r="Z22" i="1"/>
  <c r="AB21" i="1"/>
  <c r="AA21" i="1"/>
  <c r="Z21" i="1"/>
  <c r="AB20" i="1"/>
  <c r="AA20" i="1"/>
  <c r="Z20" i="1"/>
  <c r="AB19" i="1"/>
  <c r="AA19" i="1"/>
  <c r="Z19" i="1"/>
  <c r="AB17" i="1"/>
  <c r="AA17" i="1"/>
  <c r="Z17" i="1"/>
  <c r="AA16" i="1"/>
  <c r="Z16" i="1"/>
  <c r="AB15" i="1"/>
  <c r="Z15" i="1"/>
  <c r="Z14" i="1"/>
  <c r="W14" i="1" s="1"/>
  <c r="AB14" i="1"/>
  <c r="AA14" i="1"/>
  <c r="V26" i="1"/>
  <c r="V25" i="1"/>
  <c r="V24" i="1"/>
  <c r="V23" i="1"/>
  <c r="V22" i="1"/>
  <c r="V36" i="1"/>
  <c r="V35" i="1"/>
  <c r="V34" i="1"/>
  <c r="V33" i="1"/>
  <c r="V32" i="1"/>
  <c r="Z32" i="1" s="1"/>
  <c r="V31" i="1"/>
  <c r="V30" i="1"/>
  <c r="V29" i="1"/>
  <c r="V28" i="1"/>
  <c r="V27" i="1"/>
  <c r="V21" i="1"/>
  <c r="V20" i="1"/>
  <c r="V19" i="1"/>
  <c r="V18" i="1"/>
  <c r="Z18" i="1" s="1"/>
  <c r="V17" i="1"/>
  <c r="V16" i="1"/>
  <c r="AB16" i="1" s="1"/>
  <c r="V15" i="1"/>
  <c r="AA15" i="1" s="1"/>
  <c r="W15" i="1" s="1"/>
  <c r="V14" i="1"/>
  <c r="W27" i="1" l="1"/>
  <c r="W35" i="1"/>
  <c r="W23" i="1"/>
  <c r="W28" i="1"/>
  <c r="W33" i="1"/>
  <c r="W25" i="1"/>
  <c r="W20" i="1"/>
  <c r="W21" i="1"/>
  <c r="W29" i="1"/>
  <c r="W31" i="1"/>
  <c r="W36" i="1"/>
  <c r="W17" i="1"/>
  <c r="W26" i="1"/>
  <c r="W34" i="1"/>
  <c r="W24" i="1"/>
  <c r="W32" i="1"/>
  <c r="W22" i="1"/>
  <c r="W30" i="1"/>
  <c r="W16" i="1"/>
  <c r="W19" i="1"/>
  <c r="W18" i="1"/>
</calcChain>
</file>

<file path=xl/comments1.xml><?xml version="1.0" encoding="utf-8"?>
<comments xmlns="http://schemas.openxmlformats.org/spreadsheetml/2006/main">
  <authors>
    <author>oitapref</author>
  </authors>
  <commentList>
    <comment ref="H14" authorId="0" shapeId="0">
      <text>
        <r>
          <rPr>
            <b/>
            <sz val="10"/>
            <color indexed="81"/>
            <rFont val="MS P ゴシック"/>
            <family val="3"/>
            <charset val="128"/>
          </rPr>
          <t>【修了年度を記載】</t>
        </r>
        <r>
          <rPr>
            <sz val="9"/>
            <color indexed="81"/>
            <rFont val="MS P ゴシック"/>
            <family val="3"/>
            <charset val="128"/>
          </rPr>
          <t xml:space="preserve">
R3.4.1～R4.3.31⇒「R3」年度</t>
        </r>
      </text>
    </comment>
  </commentList>
</comments>
</file>

<file path=xl/sharedStrings.xml><?xml version="1.0" encoding="utf-8"?>
<sst xmlns="http://schemas.openxmlformats.org/spreadsheetml/2006/main" count="62" uniqueCount="49">
  <si>
    <t>市町村名</t>
    <rPh sb="0" eb="4">
      <t>シチョウソンメイ</t>
    </rPh>
    <phoneticPr fontId="1"/>
  </si>
  <si>
    <t>施設・事業所名</t>
    <rPh sb="0" eb="2">
      <t>シセツ</t>
    </rPh>
    <rPh sb="3" eb="6">
      <t>ジギョウショ</t>
    </rPh>
    <rPh sb="6" eb="7">
      <t>メイ</t>
    </rPh>
    <phoneticPr fontId="1"/>
  </si>
  <si>
    <t>施設事業所類型</t>
    <rPh sb="0" eb="2">
      <t>シセツ</t>
    </rPh>
    <rPh sb="2" eb="5">
      <t>ジギョウショ</t>
    </rPh>
    <rPh sb="5" eb="7">
      <t>ルイケイ</t>
    </rPh>
    <phoneticPr fontId="1"/>
  </si>
  <si>
    <t>設置者名</t>
    <rPh sb="0" eb="3">
      <t>セッチシャ</t>
    </rPh>
    <rPh sb="3" eb="4">
      <t>メイ</t>
    </rPh>
    <phoneticPr fontId="1"/>
  </si>
  <si>
    <t>○○市</t>
    <rPh sb="2" eb="3">
      <t>シ</t>
    </rPh>
    <phoneticPr fontId="1"/>
  </si>
  <si>
    <t>○○保育園</t>
    <rPh sb="2" eb="5">
      <t>ホイクエン</t>
    </rPh>
    <phoneticPr fontId="1"/>
  </si>
  <si>
    <t>認可保育所</t>
    <rPh sb="0" eb="2">
      <t>ニンカ</t>
    </rPh>
    <rPh sb="2" eb="5">
      <t>ホイクショ</t>
    </rPh>
    <phoneticPr fontId="1"/>
  </si>
  <si>
    <t>番号</t>
    <rPh sb="0" eb="2">
      <t>バンゴウ</t>
    </rPh>
    <phoneticPr fontId="1"/>
  </si>
  <si>
    <t>氏名</t>
    <rPh sb="0" eb="2">
      <t>シメイ</t>
    </rPh>
    <phoneticPr fontId="1"/>
  </si>
  <si>
    <t>職名区分</t>
    <rPh sb="0" eb="2">
      <t>ショクメイ</t>
    </rPh>
    <rPh sb="2" eb="4">
      <t>クブン</t>
    </rPh>
    <phoneticPr fontId="1"/>
  </si>
  <si>
    <t>職種</t>
    <rPh sb="0" eb="2">
      <t>ショクシュ</t>
    </rPh>
    <phoneticPr fontId="1"/>
  </si>
  <si>
    <t>保育士
登録番号</t>
    <rPh sb="0" eb="3">
      <t>ホイクシ</t>
    </rPh>
    <rPh sb="4" eb="6">
      <t>トウロク</t>
    </rPh>
    <rPh sb="6" eb="8">
      <t>バンゴウ</t>
    </rPh>
    <phoneticPr fontId="1"/>
  </si>
  <si>
    <t>マネジメント</t>
  </si>
  <si>
    <t>修了した
専門分野数</t>
    <rPh sb="0" eb="2">
      <t>シュウリョウ</t>
    </rPh>
    <rPh sb="5" eb="7">
      <t>センモン</t>
    </rPh>
    <rPh sb="7" eb="9">
      <t>ブンヤ</t>
    </rPh>
    <rPh sb="9" eb="10">
      <t>スウ</t>
    </rPh>
    <phoneticPr fontId="1"/>
  </si>
  <si>
    <t>①乳児保育</t>
    <rPh sb="1" eb="3">
      <t>ニュウジ</t>
    </rPh>
    <rPh sb="3" eb="5">
      <t>ホイク</t>
    </rPh>
    <phoneticPr fontId="1"/>
  </si>
  <si>
    <t>③障害児保育</t>
    <rPh sb="1" eb="4">
      <t>ショウガイジ</t>
    </rPh>
    <rPh sb="4" eb="6">
      <t>ホイク</t>
    </rPh>
    <phoneticPr fontId="1"/>
  </si>
  <si>
    <t>④食育・アレルギー対応</t>
    <rPh sb="1" eb="3">
      <t>ショクイク</t>
    </rPh>
    <rPh sb="9" eb="11">
      <t>タイオウ</t>
    </rPh>
    <phoneticPr fontId="1"/>
  </si>
  <si>
    <t>(福)○○会　理事長　○○　○○</t>
    <rPh sb="1" eb="2">
      <t>フク</t>
    </rPh>
    <rPh sb="5" eb="6">
      <t>カイ</t>
    </rPh>
    <rPh sb="7" eb="10">
      <t>リジチョウ</t>
    </rPh>
    <phoneticPr fontId="1"/>
  </si>
  <si>
    <t>生年月日</t>
    <rPh sb="0" eb="2">
      <t>セイネン</t>
    </rPh>
    <rPh sb="2" eb="4">
      <t>ガッピ</t>
    </rPh>
    <phoneticPr fontId="1"/>
  </si>
  <si>
    <t>専門分野研修（前回申請以前に提出済のものは✔）</t>
    <rPh sb="0" eb="2">
      <t>センモン</t>
    </rPh>
    <rPh sb="2" eb="4">
      <t>ブンヤ</t>
    </rPh>
    <rPh sb="4" eb="6">
      <t>ケンシュウ</t>
    </rPh>
    <rPh sb="7" eb="9">
      <t>ゼンカイ</t>
    </rPh>
    <rPh sb="9" eb="11">
      <t>シンセイ</t>
    </rPh>
    <rPh sb="11" eb="13">
      <t>イゼン</t>
    </rPh>
    <rPh sb="14" eb="16">
      <t>テイシュツ</t>
    </rPh>
    <rPh sb="16" eb="17">
      <t>スミ</t>
    </rPh>
    <phoneticPr fontId="1"/>
  </si>
  <si>
    <t>⑤保育衛生・
安全対策</t>
    <rPh sb="1" eb="3">
      <t>ホイク</t>
    </rPh>
    <rPh sb="3" eb="5">
      <t>エイセイ</t>
    </rPh>
    <rPh sb="7" eb="9">
      <t>アンゼン</t>
    </rPh>
    <rPh sb="9" eb="11">
      <t>タイサク</t>
    </rPh>
    <phoneticPr fontId="1"/>
  </si>
  <si>
    <t>⑥保護者支援・
子育て支援</t>
    <rPh sb="1" eb="4">
      <t>ホゴシャ</t>
    </rPh>
    <rPh sb="4" eb="6">
      <t>シエン</t>
    </rPh>
    <rPh sb="8" eb="10">
      <t>コソダ</t>
    </rPh>
    <rPh sb="11" eb="13">
      <t>シエン</t>
    </rPh>
    <phoneticPr fontId="1"/>
  </si>
  <si>
    <t>(例)</t>
    <rPh sb="1" eb="2">
      <t>レイ</t>
    </rPh>
    <phoneticPr fontId="2"/>
  </si>
  <si>
    <t>○○　○○</t>
    <phoneticPr fontId="2"/>
  </si>
  <si>
    <t>◎◎　◎◎</t>
    <phoneticPr fontId="2"/>
  </si>
  <si>
    <t>●●　●●</t>
    <phoneticPr fontId="2"/>
  </si>
  <si>
    <t>副主任保育士</t>
  </si>
  <si>
    <t>専門リーダー</t>
  </si>
  <si>
    <t>職務分野別リーダー</t>
  </si>
  <si>
    <t>保育士</t>
    <rPh sb="0" eb="3">
      <t>ホイクシ</t>
    </rPh>
    <phoneticPr fontId="2"/>
  </si>
  <si>
    <t>看護師</t>
    <rPh sb="0" eb="3">
      <t>カンゴシ</t>
    </rPh>
    <phoneticPr fontId="2"/>
  </si>
  <si>
    <t>調理員</t>
    <rPh sb="0" eb="3">
      <t>チョウリイン</t>
    </rPh>
    <phoneticPr fontId="2"/>
  </si>
  <si>
    <t>○○県－123456</t>
    <rPh sb="2" eb="3">
      <t>ケン</t>
    </rPh>
    <phoneticPr fontId="2"/>
  </si>
  <si>
    <t>H29</t>
    <phoneticPr fontId="2"/>
  </si>
  <si>
    <t>H29</t>
    <phoneticPr fontId="2"/>
  </si>
  <si>
    <t>R1</t>
    <phoneticPr fontId="2"/>
  </si>
  <si>
    <t>H30</t>
    <phoneticPr fontId="2"/>
  </si>
  <si>
    <t>✔</t>
  </si>
  <si>
    <t>令和○年４月１日時点</t>
    <rPh sb="0" eb="2">
      <t>レイワ</t>
    </rPh>
    <rPh sb="3" eb="4">
      <t>ネン</t>
    </rPh>
    <rPh sb="5" eb="6">
      <t>ガツ</t>
    </rPh>
    <rPh sb="7" eb="8">
      <t>ニチ</t>
    </rPh>
    <rPh sb="8" eb="10">
      <t>ジテン</t>
    </rPh>
    <phoneticPr fontId="2"/>
  </si>
  <si>
    <r>
      <t xml:space="preserve">受講要件
判定
</t>
    </r>
    <r>
      <rPr>
        <b/>
        <sz val="9"/>
        <color theme="1"/>
        <rFont val="ＭＳ ゴシック"/>
        <family val="3"/>
        <charset val="128"/>
      </rPr>
      <t>(R8～使用)</t>
    </r>
    <rPh sb="0" eb="2">
      <t>ジュコウ</t>
    </rPh>
    <rPh sb="2" eb="4">
      <t>ヨウケン</t>
    </rPh>
    <rPh sb="5" eb="7">
      <t>ハンテイ</t>
    </rPh>
    <rPh sb="12" eb="14">
      <t>シヨウ</t>
    </rPh>
    <phoneticPr fontId="1"/>
  </si>
  <si>
    <t>↓判定式</t>
    <rPh sb="1" eb="3">
      <t>ハンテイ</t>
    </rPh>
    <rPh sb="3" eb="4">
      <t>シキ</t>
    </rPh>
    <phoneticPr fontId="2"/>
  </si>
  <si>
    <t>加算Ⅱ</t>
    <rPh sb="0" eb="2">
      <t>カサン</t>
    </rPh>
    <phoneticPr fontId="2"/>
  </si>
  <si>
    <t>作成上の留意事項</t>
    <rPh sb="0" eb="2">
      <t>サクセイ</t>
    </rPh>
    <rPh sb="2" eb="3">
      <t>ジョウ</t>
    </rPh>
    <rPh sb="4" eb="6">
      <t>リュウイ</t>
    </rPh>
    <rPh sb="6" eb="8">
      <t>ジコウ</t>
    </rPh>
    <phoneticPr fontId="2"/>
  </si>
  <si>
    <t>保育士等キャリアアップ研修受講履歴総括表（施設作成用）</t>
    <rPh sb="0" eb="3">
      <t>ホイクシ</t>
    </rPh>
    <rPh sb="3" eb="4">
      <t>トウ</t>
    </rPh>
    <rPh sb="11" eb="13">
      <t>ケンシュウ</t>
    </rPh>
    <rPh sb="13" eb="15">
      <t>ジュコウ</t>
    </rPh>
    <rPh sb="15" eb="17">
      <t>リレキ</t>
    </rPh>
    <rPh sb="17" eb="19">
      <t>ソウカツ</t>
    </rPh>
    <rPh sb="19" eb="20">
      <t>ヒョウ</t>
    </rPh>
    <rPh sb="21" eb="23">
      <t>シセツ</t>
    </rPh>
    <rPh sb="23" eb="25">
      <t>サクセイ</t>
    </rPh>
    <rPh sb="25" eb="26">
      <t>ヨウ</t>
    </rPh>
    <phoneticPr fontId="1"/>
  </si>
  <si>
    <t>別表１【保育所・地域型保育事業所】</t>
    <rPh sb="0" eb="2">
      <t>ベッピョウ</t>
    </rPh>
    <rPh sb="4" eb="7">
      <t>ホイクショ</t>
    </rPh>
    <rPh sb="8" eb="11">
      <t>チイキガタ</t>
    </rPh>
    <rPh sb="11" eb="13">
      <t>ホイク</t>
    </rPh>
    <rPh sb="13" eb="16">
      <t>ジギョウショ</t>
    </rPh>
    <phoneticPr fontId="1"/>
  </si>
  <si>
    <t>人数Ａ(副主任・専門リーダー)</t>
    <rPh sb="0" eb="2">
      <t>ニンズウ</t>
    </rPh>
    <rPh sb="4" eb="7">
      <t>フクシュニン</t>
    </rPh>
    <rPh sb="8" eb="10">
      <t>センモン</t>
    </rPh>
    <phoneticPr fontId="2"/>
  </si>
  <si>
    <t>人数Ｂ(職務分野別リーダー)</t>
    <rPh sb="0" eb="2">
      <t>ニンズ</t>
    </rPh>
    <rPh sb="4" eb="6">
      <t>ショクム</t>
    </rPh>
    <rPh sb="6" eb="8">
      <t>ブンヤ</t>
    </rPh>
    <rPh sb="8" eb="9">
      <t>ベツ</t>
    </rPh>
    <phoneticPr fontId="2"/>
  </si>
  <si>
    <t>②幼児教育
(又は旧免許状更新講習)</t>
    <rPh sb="1" eb="3">
      <t>ヨウジ</t>
    </rPh>
    <rPh sb="3" eb="5">
      <t>キョウイク</t>
    </rPh>
    <rPh sb="7" eb="8">
      <t>マタ</t>
    </rPh>
    <rPh sb="9" eb="10">
      <t>キュウ</t>
    </rPh>
    <rPh sb="10" eb="13">
      <t>メンキョジョウ</t>
    </rPh>
    <rPh sb="13" eb="17">
      <t>コウシンコウシュウ</t>
    </rPh>
    <phoneticPr fontId="1"/>
  </si>
  <si>
    <r>
      <t>◎本総括表には</t>
    </r>
    <r>
      <rPr>
        <b/>
        <sz val="10"/>
        <color theme="1"/>
        <rFont val="ＭＳ ゴシック"/>
        <family val="3"/>
        <charset val="128"/>
      </rPr>
      <t>加算Ⅱの配分を受ける全職員（副園長・主任保育士除く）について記載</t>
    </r>
    <r>
      <rPr>
        <sz val="10"/>
        <color theme="1"/>
        <rFont val="ＭＳ 明朝"/>
        <family val="1"/>
        <charset val="128"/>
      </rPr>
      <t>すること。
◎個人管理している研修の修了証明書等の修了年度を本総括表に記載のうえ、加算Ⅱ認定申請時に修了証明書等の写しと併せて添付すること（</t>
    </r>
    <r>
      <rPr>
        <b/>
        <sz val="10"/>
        <color theme="1"/>
        <rFont val="ＭＳ ゴシック"/>
        <family val="3"/>
        <charset val="128"/>
      </rPr>
      <t>前回申請以前に提出済の証明書等は添付しないこと</t>
    </r>
    <r>
      <rPr>
        <sz val="10"/>
        <color theme="1"/>
        <rFont val="ＭＳ 明朝"/>
        <family val="1"/>
        <charset val="128"/>
      </rPr>
      <t>）。
◎県が認める研修実施年度から</t>
    </r>
    <r>
      <rPr>
        <b/>
        <sz val="10"/>
        <color theme="1"/>
        <rFont val="ＭＳ ゴシック"/>
        <family val="3"/>
        <charset val="128"/>
      </rPr>
      <t>加算当年度の４月１日時点までで修了証明書等が発行されているものに限り記載</t>
    </r>
    <r>
      <rPr>
        <sz val="10"/>
        <color theme="1"/>
        <rFont val="ＭＳ 明朝"/>
        <family val="1"/>
        <charset val="128"/>
      </rPr>
      <t>すること。（当年度途中（４月２日以降）の修了証明書等は記載しない。※翌年度の申請時に記載すること。）
◎旧免許状更新講習の修了をもって「幼児教育」分野の修了とみなす場合は、更新講習修了証等の写しを代わりに添付すること。
◎本総括表は、毎年の加算Ⅱ認定申請時に使用するため、最新の情報に更新する際、</t>
    </r>
    <r>
      <rPr>
        <b/>
        <sz val="10"/>
        <color theme="1"/>
        <rFont val="ＭＳ ゴシック"/>
        <family val="3"/>
        <charset val="128"/>
      </rPr>
      <t>以前の研修は削除せず提出済として✔を入れる</t>
    </r>
    <r>
      <rPr>
        <sz val="10"/>
        <color theme="1"/>
        <rFont val="ＭＳ 明朝"/>
        <family val="1"/>
        <charset val="128"/>
      </rPr>
      <t>こと。
◎行が足りない場合は、行ごとコピーして挿入する方法により適宜追加すること。</t>
    </r>
    <rPh sb="1" eb="2">
      <t>ホン</t>
    </rPh>
    <rPh sb="2" eb="4">
      <t>ソウカツ</t>
    </rPh>
    <rPh sb="4" eb="5">
      <t>ヒョウ</t>
    </rPh>
    <rPh sb="7" eb="9">
      <t>カサン</t>
    </rPh>
    <rPh sb="11" eb="13">
      <t>ハイブン</t>
    </rPh>
    <rPh sb="14" eb="15">
      <t>ウ</t>
    </rPh>
    <rPh sb="17" eb="18">
      <t>ゼン</t>
    </rPh>
    <rPh sb="21" eb="24">
      <t>フクエンチョウ</t>
    </rPh>
    <rPh sb="25" eb="27">
      <t>シュニン</t>
    </rPh>
    <rPh sb="27" eb="29">
      <t>ホイク</t>
    </rPh>
    <rPh sb="29" eb="30">
      <t>シ</t>
    </rPh>
    <rPh sb="30" eb="31">
      <t>ノゾ</t>
    </rPh>
    <rPh sb="37" eb="39">
      <t>キサイ</t>
    </rPh>
    <rPh sb="64" eb="66">
      <t>シュウリョウ</t>
    </rPh>
    <rPh sb="66" eb="68">
      <t>ネンド</t>
    </rPh>
    <rPh sb="70" eb="72">
      <t>ソウカツ</t>
    </rPh>
    <rPh sb="109" eb="111">
      <t>ゼンカイ</t>
    </rPh>
    <rPh sb="111" eb="113">
      <t>シンセイ</t>
    </rPh>
    <rPh sb="113" eb="115">
      <t>イゼン</t>
    </rPh>
    <rPh sb="116" eb="118">
      <t>テイシュツ</t>
    </rPh>
    <rPh sb="118" eb="119">
      <t>スミ</t>
    </rPh>
    <rPh sb="120" eb="123">
      <t>ショウメイショ</t>
    </rPh>
    <rPh sb="123" eb="124">
      <t>トウ</t>
    </rPh>
    <rPh sb="125" eb="127">
      <t>テンプ</t>
    </rPh>
    <rPh sb="223" eb="226">
      <t>シンセイジ</t>
    </rPh>
    <rPh sb="237" eb="238">
      <t>キュウ</t>
    </rPh>
    <rPh sb="238" eb="241">
      <t>メンキョジョウ</t>
    </rPh>
    <rPh sb="241" eb="243">
      <t>コウシン</t>
    </rPh>
    <rPh sb="243" eb="245">
      <t>コウシュウ</t>
    </rPh>
    <rPh sb="246" eb="248">
      <t>シュウリョウ</t>
    </rPh>
    <rPh sb="253" eb="255">
      <t>ヨウジ</t>
    </rPh>
    <rPh sb="255" eb="257">
      <t>キョウイク</t>
    </rPh>
    <rPh sb="258" eb="260">
      <t>ブンヤ</t>
    </rPh>
    <rPh sb="261" eb="263">
      <t>シュウリョウ</t>
    </rPh>
    <rPh sb="267" eb="269">
      <t>バアイ</t>
    </rPh>
    <rPh sb="271" eb="273">
      <t>コウシン</t>
    </rPh>
    <rPh sb="273" eb="275">
      <t>コウシュウ</t>
    </rPh>
    <rPh sb="275" eb="277">
      <t>シュウリョウ</t>
    </rPh>
    <rPh sb="277" eb="278">
      <t>ショウ</t>
    </rPh>
    <rPh sb="278" eb="279">
      <t>トウ</t>
    </rPh>
    <rPh sb="280" eb="281">
      <t>ウツ</t>
    </rPh>
    <rPh sb="283" eb="284">
      <t>カ</t>
    </rPh>
    <rPh sb="287" eb="289">
      <t>テンプ</t>
    </rPh>
    <rPh sb="297" eb="299">
      <t>ソウカツ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</si>
</sst>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12">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b/>
      <sz val="14"/>
      <color theme="1"/>
      <name val="ＭＳ ゴシック"/>
      <family val="3"/>
      <charset val="128"/>
    </font>
    <font>
      <b/>
      <sz val="10"/>
      <color theme="1"/>
      <name val="ＭＳ ゴシック"/>
      <family val="3"/>
      <charset val="128"/>
    </font>
    <font>
      <b/>
      <sz val="9"/>
      <color theme="1"/>
      <name val="ＭＳ ゴシック"/>
      <family val="3"/>
      <charset val="128"/>
    </font>
    <font>
      <b/>
      <sz val="11"/>
      <color theme="1"/>
      <name val="ＭＳ ゴシック"/>
      <family val="3"/>
      <charset val="128"/>
    </font>
    <font>
      <sz val="9"/>
      <color indexed="81"/>
      <name val="MS P ゴシック"/>
      <family val="3"/>
      <charset val="128"/>
    </font>
    <font>
      <b/>
      <sz val="10"/>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06">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vertical="center" shrinkToFit="1"/>
    </xf>
    <xf numFmtId="176" fontId="4" fillId="0" borderId="1" xfId="0" applyNumberFormat="1"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1" xfId="0" applyFont="1" applyFill="1" applyBorder="1" applyAlignment="1">
      <alignment horizontal="center" vertical="center" shrinkToFit="1"/>
    </xf>
    <xf numFmtId="0" fontId="4" fillId="2" borderId="1" xfId="0" applyFont="1" applyFill="1" applyBorder="1" applyAlignment="1">
      <alignment vertical="center" shrinkToFit="1"/>
    </xf>
    <xf numFmtId="176" fontId="4" fillId="2" borderId="1" xfId="0" applyNumberFormat="1"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21" xfId="0" applyFont="1" applyBorder="1" applyAlignment="1">
      <alignment horizontal="center" vertical="center" shrinkToFit="1"/>
    </xf>
    <xf numFmtId="0" fontId="4" fillId="2" borderId="22" xfId="0" applyFont="1" applyFill="1" applyBorder="1" applyAlignment="1">
      <alignment vertical="center" shrinkToFit="1"/>
    </xf>
    <xf numFmtId="176" fontId="4" fillId="2" borderId="22" xfId="0" applyNumberFormat="1"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0" borderId="22"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2" borderId="30" xfId="0" applyFont="1" applyFill="1" applyBorder="1" applyAlignment="1">
      <alignment vertical="center" shrinkToFit="1"/>
    </xf>
    <xf numFmtId="176" fontId="4" fillId="2" borderId="30" xfId="0" applyNumberFormat="1"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0" borderId="30"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7" xfId="0" applyFont="1" applyBorder="1" applyAlignment="1">
      <alignment vertical="center" shrinkToFit="1"/>
    </xf>
    <xf numFmtId="176" fontId="4" fillId="0" borderId="7" xfId="0" applyNumberFormat="1" applyFont="1" applyBorder="1" applyAlignment="1">
      <alignment horizontal="center" vertical="center" shrinkToFit="1"/>
    </xf>
    <xf numFmtId="0" fontId="3" fillId="0" borderId="7" xfId="0" applyFont="1" applyFill="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0" xfId="0" applyFont="1" applyBorder="1" applyAlignment="1">
      <alignment vertical="center" shrinkToFit="1"/>
    </xf>
    <xf numFmtId="176" fontId="4" fillId="0" borderId="30" xfId="0" applyNumberFormat="1" applyFont="1" applyBorder="1" applyAlignment="1">
      <alignment horizontal="center" vertical="center" shrinkToFit="1"/>
    </xf>
    <xf numFmtId="0" fontId="3" fillId="0" borderId="30" xfId="0" applyFont="1" applyFill="1" applyBorder="1" applyAlignment="1">
      <alignment horizontal="center" vertical="center" shrinkToFit="1"/>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6" fillId="0" borderId="0" xfId="0" applyFont="1">
      <alignment vertical="center"/>
    </xf>
    <xf numFmtId="0" fontId="7" fillId="0" borderId="0" xfId="0" applyFont="1" applyAlignment="1">
      <alignment vertical="center"/>
    </xf>
    <xf numFmtId="0" fontId="5" fillId="0" borderId="1" xfId="0" applyFont="1" applyBorder="1" applyAlignment="1">
      <alignment vertical="center" wrapText="1"/>
    </xf>
    <xf numFmtId="0" fontId="4" fillId="0" borderId="5"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4" xfId="0" applyFont="1" applyBorder="1" applyAlignment="1">
      <alignment horizontal="center" vertical="center"/>
    </xf>
    <xf numFmtId="177" fontId="9" fillId="0" borderId="11" xfId="0" applyNumberFormat="1" applyFont="1" applyBorder="1">
      <alignment vertical="center"/>
    </xf>
    <xf numFmtId="177" fontId="9" fillId="0" borderId="17" xfId="0" applyNumberFormat="1" applyFont="1" applyBorder="1">
      <alignment vertical="center"/>
    </xf>
    <xf numFmtId="0" fontId="4" fillId="0" borderId="38" xfId="0" applyFont="1" applyBorder="1">
      <alignment vertical="center"/>
    </xf>
    <xf numFmtId="0" fontId="4" fillId="0" borderId="39" xfId="0" applyFont="1" applyBorder="1">
      <alignment vertical="center"/>
    </xf>
    <xf numFmtId="0" fontId="9" fillId="0" borderId="0" xfId="0" applyFont="1">
      <alignment vertical="center"/>
    </xf>
    <xf numFmtId="0" fontId="4" fillId="0" borderId="6"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7" xfId="0" applyFont="1" applyBorder="1" applyAlignment="1">
      <alignment vertical="center" shrinkToFit="1"/>
    </xf>
    <xf numFmtId="0" fontId="4" fillId="0" borderId="15" xfId="0" applyFont="1" applyBorder="1" applyAlignment="1">
      <alignment vertical="center" shrinkToFi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0" xfId="0" applyFont="1" applyBorder="1" applyAlignment="1">
      <alignment vertical="center" wrapText="1"/>
    </xf>
    <xf numFmtId="0" fontId="4" fillId="0" borderId="0" xfId="0" applyFont="1" applyBorder="1" applyAlignment="1">
      <alignment vertical="center"/>
    </xf>
    <xf numFmtId="0" fontId="4" fillId="0" borderId="41" xfId="0" applyFont="1" applyBorder="1" applyAlignment="1">
      <alignment vertical="center"/>
    </xf>
    <xf numFmtId="0" fontId="4" fillId="0" borderId="40"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xf>
    <xf numFmtId="0" fontId="7" fillId="0" borderId="0" xfId="0" applyFont="1" applyAlignment="1">
      <alignment horizontal="righ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3" fillId="2" borderId="7" xfId="0" applyFont="1" applyFill="1" applyBorder="1" applyAlignment="1">
      <alignment vertical="center" shrinkToFit="1"/>
    </xf>
    <xf numFmtId="0" fontId="3" fillId="2" borderId="11" xfId="0" applyFont="1" applyFill="1" applyBorder="1" applyAlignment="1">
      <alignment vertical="center" shrinkToFit="1"/>
    </xf>
    <xf numFmtId="0" fontId="3" fillId="2" borderId="1" xfId="0" applyFont="1" applyFill="1" applyBorder="1" applyAlignment="1">
      <alignment vertical="center" shrinkToFit="1"/>
    </xf>
    <xf numFmtId="0" fontId="3" fillId="2" borderId="13" xfId="0" applyFont="1" applyFill="1" applyBorder="1" applyAlignment="1">
      <alignment vertical="center" shrinkToFit="1"/>
    </xf>
    <xf numFmtId="0" fontId="3" fillId="2" borderId="15" xfId="0" applyFont="1" applyFill="1" applyBorder="1" applyAlignment="1">
      <alignment vertical="center" shrinkToFit="1"/>
    </xf>
    <xf numFmtId="0" fontId="3" fillId="2" borderId="17" xfId="0" applyFont="1" applyFill="1" applyBorder="1" applyAlignment="1">
      <alignment vertical="center" shrinkToFit="1"/>
    </xf>
    <xf numFmtId="0" fontId="4" fillId="0" borderId="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cellXfs>
  <cellStyles count="1">
    <cellStyle name="標準" xfId="0" builtinId="0"/>
  </cellStyles>
  <dxfs count="1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B37"/>
  <sheetViews>
    <sheetView tabSelected="1" view="pageBreakPreview" zoomScaleNormal="100" zoomScaleSheetLayoutView="100" workbookViewId="0">
      <selection activeCell="H5" sqref="H5:W10"/>
    </sheetView>
  </sheetViews>
  <sheetFormatPr defaultRowHeight="12"/>
  <cols>
    <col min="1" max="1" width="1.375" style="1" customWidth="1"/>
    <col min="2" max="2" width="5.375" style="1" customWidth="1"/>
    <col min="3" max="3" width="16" style="1" customWidth="1"/>
    <col min="4" max="4" width="11.375" style="1" customWidth="1"/>
    <col min="5" max="5" width="13.75" style="1" customWidth="1"/>
    <col min="6" max="6" width="12.25" style="1" customWidth="1"/>
    <col min="7" max="7" width="16.125" style="1" bestFit="1" customWidth="1"/>
    <col min="8" max="8" width="7.625" style="1" customWidth="1"/>
    <col min="9" max="9" width="3.625" style="1" customWidth="1"/>
    <col min="10" max="10" width="7.625" style="1" customWidth="1"/>
    <col min="11" max="11" width="3.625" style="1" customWidth="1"/>
    <col min="12" max="12" width="7.625" style="1" customWidth="1"/>
    <col min="13" max="13" width="3.625" style="1" customWidth="1"/>
    <col min="14" max="14" width="7.625" style="1" customWidth="1"/>
    <col min="15" max="15" width="3.625" style="1" customWidth="1"/>
    <col min="16" max="16" width="7.625" style="1" customWidth="1"/>
    <col min="17" max="17" width="3.625" style="1" customWidth="1"/>
    <col min="18" max="18" width="7.625" style="1" customWidth="1"/>
    <col min="19" max="19" width="3.625" style="1" customWidth="1"/>
    <col min="20" max="20" width="7.625" style="1" customWidth="1"/>
    <col min="21" max="21" width="3.625" style="1" customWidth="1"/>
    <col min="22" max="23" width="9.625" style="1" customWidth="1"/>
    <col min="24" max="24" width="1.375" style="1" customWidth="1"/>
    <col min="25" max="25" width="4.375" style="1" customWidth="1"/>
    <col min="26" max="28" width="10.125" style="1" customWidth="1"/>
    <col min="29" max="16384" width="9" style="1"/>
  </cols>
  <sheetData>
    <row r="1" spans="2:28" ht="13.5">
      <c r="B1" s="68" t="s">
        <v>44</v>
      </c>
      <c r="U1" s="83"/>
      <c r="V1" s="83"/>
      <c r="W1" s="83"/>
      <c r="X1" s="53"/>
    </row>
    <row r="2" spans="2:28" ht="17.25">
      <c r="B2" s="52" t="s">
        <v>43</v>
      </c>
      <c r="U2" s="83" t="s">
        <v>38</v>
      </c>
      <c r="V2" s="83"/>
      <c r="W2" s="83"/>
      <c r="X2" s="53"/>
    </row>
    <row r="3" spans="2:28" ht="9" customHeight="1" thickBot="1"/>
    <row r="4" spans="2:28" ht="24" customHeight="1" thickBot="1">
      <c r="B4" s="88" t="s">
        <v>0</v>
      </c>
      <c r="C4" s="89"/>
      <c r="D4" s="90" t="s">
        <v>4</v>
      </c>
      <c r="E4" s="90"/>
      <c r="F4" s="91"/>
      <c r="H4" s="73" t="s">
        <v>42</v>
      </c>
      <c r="I4" s="74"/>
      <c r="J4" s="74"/>
      <c r="K4" s="75"/>
      <c r="L4" s="66"/>
      <c r="M4" s="66"/>
      <c r="N4" s="66"/>
      <c r="O4" s="66"/>
      <c r="P4" s="66"/>
      <c r="Q4" s="66"/>
      <c r="R4" s="66"/>
      <c r="S4" s="66"/>
      <c r="T4" s="66"/>
      <c r="U4" s="66"/>
      <c r="V4" s="66"/>
      <c r="W4" s="67"/>
    </row>
    <row r="5" spans="2:28" ht="24" customHeight="1">
      <c r="B5" s="86" t="s">
        <v>1</v>
      </c>
      <c r="C5" s="87"/>
      <c r="D5" s="92" t="s">
        <v>5</v>
      </c>
      <c r="E5" s="92"/>
      <c r="F5" s="93"/>
      <c r="H5" s="76" t="s">
        <v>48</v>
      </c>
      <c r="I5" s="77"/>
      <c r="J5" s="77"/>
      <c r="K5" s="77"/>
      <c r="L5" s="77"/>
      <c r="M5" s="77"/>
      <c r="N5" s="77"/>
      <c r="O5" s="77"/>
      <c r="P5" s="77"/>
      <c r="Q5" s="77"/>
      <c r="R5" s="77"/>
      <c r="S5" s="77"/>
      <c r="T5" s="77"/>
      <c r="U5" s="77"/>
      <c r="V5" s="77"/>
      <c r="W5" s="78"/>
    </row>
    <row r="6" spans="2:28" ht="24" customHeight="1">
      <c r="B6" s="86" t="s">
        <v>2</v>
      </c>
      <c r="C6" s="87"/>
      <c r="D6" s="92" t="s">
        <v>6</v>
      </c>
      <c r="E6" s="92"/>
      <c r="F6" s="93"/>
      <c r="H6" s="79"/>
      <c r="I6" s="77"/>
      <c r="J6" s="77"/>
      <c r="K6" s="77"/>
      <c r="L6" s="77"/>
      <c r="M6" s="77"/>
      <c r="N6" s="77"/>
      <c r="O6" s="77"/>
      <c r="P6" s="77"/>
      <c r="Q6" s="77"/>
      <c r="R6" s="77"/>
      <c r="S6" s="77"/>
      <c r="T6" s="77"/>
      <c r="U6" s="77"/>
      <c r="V6" s="77"/>
      <c r="W6" s="78"/>
    </row>
    <row r="7" spans="2:28" ht="24" customHeight="1" thickBot="1">
      <c r="B7" s="84" t="s">
        <v>3</v>
      </c>
      <c r="C7" s="85"/>
      <c r="D7" s="94" t="s">
        <v>17</v>
      </c>
      <c r="E7" s="94"/>
      <c r="F7" s="95"/>
      <c r="H7" s="79"/>
      <c r="I7" s="77"/>
      <c r="J7" s="77"/>
      <c r="K7" s="77"/>
      <c r="L7" s="77"/>
      <c r="M7" s="77"/>
      <c r="N7" s="77"/>
      <c r="O7" s="77"/>
      <c r="P7" s="77"/>
      <c r="Q7" s="77"/>
      <c r="R7" s="77"/>
      <c r="S7" s="77"/>
      <c r="T7" s="77"/>
      <c r="U7" s="77"/>
      <c r="V7" s="77"/>
      <c r="W7" s="78"/>
    </row>
    <row r="8" spans="2:28" ht="11.1" customHeight="1" thickBot="1">
      <c r="H8" s="79"/>
      <c r="I8" s="77"/>
      <c r="J8" s="77"/>
      <c r="K8" s="77"/>
      <c r="L8" s="77"/>
      <c r="M8" s="77"/>
      <c r="N8" s="77"/>
      <c r="O8" s="77"/>
      <c r="P8" s="77"/>
      <c r="Q8" s="77"/>
      <c r="R8" s="77"/>
      <c r="S8" s="77"/>
      <c r="T8" s="77"/>
      <c r="U8" s="77"/>
      <c r="V8" s="77"/>
      <c r="W8" s="78"/>
    </row>
    <row r="9" spans="2:28" ht="24" customHeight="1">
      <c r="B9" s="69" t="s">
        <v>41</v>
      </c>
      <c r="C9" s="71" t="s">
        <v>45</v>
      </c>
      <c r="D9" s="71"/>
      <c r="E9" s="64">
        <f>COUNTIF($E$17:$E$36,"副主任保育士")+COUNTIF($E$17:$E$36,"専門リーダー")</f>
        <v>0</v>
      </c>
      <c r="H9" s="79"/>
      <c r="I9" s="77"/>
      <c r="J9" s="77"/>
      <c r="K9" s="77"/>
      <c r="L9" s="77"/>
      <c r="M9" s="77"/>
      <c r="N9" s="77"/>
      <c r="O9" s="77"/>
      <c r="P9" s="77"/>
      <c r="Q9" s="77"/>
      <c r="R9" s="77"/>
      <c r="S9" s="77"/>
      <c r="T9" s="77"/>
      <c r="U9" s="77"/>
      <c r="V9" s="77"/>
      <c r="W9" s="78"/>
    </row>
    <row r="10" spans="2:28" ht="24" customHeight="1" thickBot="1">
      <c r="B10" s="70"/>
      <c r="C10" s="72" t="s">
        <v>46</v>
      </c>
      <c r="D10" s="72"/>
      <c r="E10" s="65">
        <f>COUNTIF($E$17:$E$36,"職務分野別リーダー")</f>
        <v>0</v>
      </c>
      <c r="H10" s="80"/>
      <c r="I10" s="81"/>
      <c r="J10" s="81"/>
      <c r="K10" s="81"/>
      <c r="L10" s="81"/>
      <c r="M10" s="81"/>
      <c r="N10" s="81"/>
      <c r="O10" s="81"/>
      <c r="P10" s="81"/>
      <c r="Q10" s="81"/>
      <c r="R10" s="81"/>
      <c r="S10" s="81"/>
      <c r="T10" s="81"/>
      <c r="U10" s="81"/>
      <c r="V10" s="81"/>
      <c r="W10" s="82"/>
    </row>
    <row r="11" spans="2:28" ht="11.1" customHeight="1" thickBot="1"/>
    <row r="12" spans="2:28" ht="19.5" customHeight="1">
      <c r="B12" s="88" t="s">
        <v>7</v>
      </c>
      <c r="C12" s="89" t="s">
        <v>8</v>
      </c>
      <c r="D12" s="89" t="s">
        <v>18</v>
      </c>
      <c r="E12" s="89" t="s">
        <v>9</v>
      </c>
      <c r="F12" s="89" t="s">
        <v>10</v>
      </c>
      <c r="G12" s="89" t="s">
        <v>11</v>
      </c>
      <c r="H12" s="89" t="s">
        <v>19</v>
      </c>
      <c r="I12" s="89"/>
      <c r="J12" s="89"/>
      <c r="K12" s="89"/>
      <c r="L12" s="89"/>
      <c r="M12" s="89"/>
      <c r="N12" s="89"/>
      <c r="O12" s="89"/>
      <c r="P12" s="89"/>
      <c r="Q12" s="89"/>
      <c r="R12" s="89"/>
      <c r="S12" s="89"/>
      <c r="T12" s="100" t="s">
        <v>12</v>
      </c>
      <c r="U12" s="100"/>
      <c r="V12" s="96" t="s">
        <v>13</v>
      </c>
      <c r="W12" s="98" t="s">
        <v>39</v>
      </c>
      <c r="Z12" s="1" t="s">
        <v>40</v>
      </c>
    </row>
    <row r="13" spans="2:28" ht="40.5" customHeight="1" thickBot="1">
      <c r="B13" s="84"/>
      <c r="C13" s="85"/>
      <c r="D13" s="85"/>
      <c r="E13" s="85"/>
      <c r="F13" s="85"/>
      <c r="G13" s="85"/>
      <c r="H13" s="102" t="s">
        <v>14</v>
      </c>
      <c r="I13" s="103"/>
      <c r="J13" s="104" t="s">
        <v>47</v>
      </c>
      <c r="K13" s="103"/>
      <c r="L13" s="104" t="s">
        <v>15</v>
      </c>
      <c r="M13" s="103"/>
      <c r="N13" s="104" t="s">
        <v>16</v>
      </c>
      <c r="O13" s="103"/>
      <c r="P13" s="104" t="s">
        <v>20</v>
      </c>
      <c r="Q13" s="103"/>
      <c r="R13" s="104" t="s">
        <v>21</v>
      </c>
      <c r="S13" s="105"/>
      <c r="T13" s="101"/>
      <c r="U13" s="101"/>
      <c r="V13" s="97"/>
      <c r="W13" s="99"/>
      <c r="Z13" s="54" t="s">
        <v>26</v>
      </c>
      <c r="AA13" s="54" t="s">
        <v>27</v>
      </c>
      <c r="AB13" s="54" t="s">
        <v>28</v>
      </c>
    </row>
    <row r="14" spans="2:28" ht="18.75" customHeight="1">
      <c r="B14" s="17" t="s">
        <v>22</v>
      </c>
      <c r="C14" s="40" t="s">
        <v>23</v>
      </c>
      <c r="D14" s="41">
        <v>30317</v>
      </c>
      <c r="E14" s="42" t="s">
        <v>26</v>
      </c>
      <c r="F14" s="17" t="s">
        <v>29</v>
      </c>
      <c r="G14" s="17" t="s">
        <v>32</v>
      </c>
      <c r="H14" s="43" t="s">
        <v>33</v>
      </c>
      <c r="I14" s="44" t="s">
        <v>37</v>
      </c>
      <c r="J14" s="45"/>
      <c r="K14" s="44"/>
      <c r="L14" s="45" t="s">
        <v>34</v>
      </c>
      <c r="M14" s="44" t="s">
        <v>37</v>
      </c>
      <c r="N14" s="45"/>
      <c r="O14" s="44"/>
      <c r="P14" s="45" t="s">
        <v>35</v>
      </c>
      <c r="Q14" s="44"/>
      <c r="R14" s="45"/>
      <c r="S14" s="44"/>
      <c r="T14" s="43" t="s">
        <v>35</v>
      </c>
      <c r="U14" s="44"/>
      <c r="V14" s="17">
        <f>COUNTA(H14,J14,L14,N14,P14,R14)</f>
        <v>3</v>
      </c>
      <c r="W14" s="17" t="str">
        <f>CONCATENATE(Z14,AA14,AB14)</f>
        <v>○</v>
      </c>
      <c r="Z14" s="2" t="str">
        <f t="shared" ref="Z14:Z36" si="0">IF($E14=Z$13,IF($V14&gt;=3,IF(COUNTA($T14)&gt;0,"○","×"),"×"),"")</f>
        <v>○</v>
      </c>
      <c r="AA14" s="2" t="str">
        <f t="shared" ref="AA14:AA36" si="1">IF($E14=AA$13,IF($V14&gt;=4,"○","×"),"")</f>
        <v/>
      </c>
      <c r="AB14" s="2" t="str">
        <f t="shared" ref="AB14:AB36" si="2">IF($E14=AB$13,IF($V14&gt;=1,"○","×"),"")</f>
        <v/>
      </c>
    </row>
    <row r="15" spans="2:28" ht="18.75" customHeight="1">
      <c r="B15" s="3" t="s">
        <v>22</v>
      </c>
      <c r="C15" s="4" t="s">
        <v>24</v>
      </c>
      <c r="D15" s="5">
        <v>32906</v>
      </c>
      <c r="E15" s="9" t="s">
        <v>27</v>
      </c>
      <c r="F15" s="3" t="s">
        <v>30</v>
      </c>
      <c r="G15" s="3"/>
      <c r="H15" s="6"/>
      <c r="I15" s="7"/>
      <c r="J15" s="8"/>
      <c r="K15" s="7"/>
      <c r="L15" s="8" t="s">
        <v>34</v>
      </c>
      <c r="M15" s="7" t="s">
        <v>37</v>
      </c>
      <c r="N15" s="8" t="s">
        <v>36</v>
      </c>
      <c r="O15" s="7"/>
      <c r="P15" s="8" t="s">
        <v>34</v>
      </c>
      <c r="Q15" s="7" t="s">
        <v>37</v>
      </c>
      <c r="R15" s="8" t="s">
        <v>36</v>
      </c>
      <c r="S15" s="7"/>
      <c r="T15" s="6"/>
      <c r="U15" s="7"/>
      <c r="V15" s="3">
        <f t="shared" ref="V15:V36" si="3">COUNTA(H15,J15,L15,N15,P15,R15)</f>
        <v>4</v>
      </c>
      <c r="W15" s="3" t="str">
        <f t="shared" ref="W15:W36" si="4">CONCATENATE(Z15,AA15,AB15)</f>
        <v>○</v>
      </c>
      <c r="Z15" s="2" t="str">
        <f t="shared" si="0"/>
        <v/>
      </c>
      <c r="AA15" s="2" t="str">
        <f t="shared" si="1"/>
        <v>○</v>
      </c>
      <c r="AB15" s="2" t="str">
        <f t="shared" si="2"/>
        <v/>
      </c>
    </row>
    <row r="16" spans="2:28" ht="18.75" customHeight="1" thickBot="1">
      <c r="B16" s="38" t="s">
        <v>22</v>
      </c>
      <c r="C16" s="46" t="s">
        <v>25</v>
      </c>
      <c r="D16" s="47">
        <v>35127</v>
      </c>
      <c r="E16" s="48" t="s">
        <v>28</v>
      </c>
      <c r="F16" s="38" t="s">
        <v>31</v>
      </c>
      <c r="G16" s="38"/>
      <c r="H16" s="49"/>
      <c r="I16" s="50"/>
      <c r="J16" s="51"/>
      <c r="K16" s="50"/>
      <c r="L16" s="51"/>
      <c r="M16" s="50"/>
      <c r="N16" s="51" t="s">
        <v>35</v>
      </c>
      <c r="O16" s="50"/>
      <c r="P16" s="51"/>
      <c r="Q16" s="50"/>
      <c r="R16" s="51"/>
      <c r="S16" s="50"/>
      <c r="T16" s="49"/>
      <c r="U16" s="50"/>
      <c r="V16" s="38">
        <f t="shared" si="3"/>
        <v>1</v>
      </c>
      <c r="W16" s="38" t="str">
        <f t="shared" si="4"/>
        <v>○</v>
      </c>
      <c r="Z16" s="55" t="str">
        <f t="shared" si="0"/>
        <v/>
      </c>
      <c r="AA16" s="55" t="str">
        <f t="shared" si="1"/>
        <v/>
      </c>
      <c r="AB16" s="55" t="str">
        <f t="shared" si="2"/>
        <v>○</v>
      </c>
    </row>
    <row r="17" spans="2:28" ht="18.75" customHeight="1" thickTop="1">
      <c r="B17" s="18">
        <f>ROW()-16</f>
        <v>1</v>
      </c>
      <c r="C17" s="19"/>
      <c r="D17" s="20"/>
      <c r="E17" s="21"/>
      <c r="F17" s="22"/>
      <c r="G17" s="22"/>
      <c r="H17" s="23"/>
      <c r="I17" s="24"/>
      <c r="J17" s="25"/>
      <c r="K17" s="24"/>
      <c r="L17" s="25"/>
      <c r="M17" s="24"/>
      <c r="N17" s="25"/>
      <c r="O17" s="24"/>
      <c r="P17" s="25"/>
      <c r="Q17" s="24"/>
      <c r="R17" s="25"/>
      <c r="S17" s="24"/>
      <c r="T17" s="23"/>
      <c r="U17" s="24"/>
      <c r="V17" s="26">
        <f t="shared" si="3"/>
        <v>0</v>
      </c>
      <c r="W17" s="27" t="str">
        <f t="shared" si="4"/>
        <v/>
      </c>
      <c r="Z17" s="56" t="str">
        <f t="shared" si="0"/>
        <v/>
      </c>
      <c r="AA17" s="57" t="str">
        <f t="shared" si="1"/>
        <v/>
      </c>
      <c r="AB17" s="58" t="str">
        <f t="shared" si="2"/>
        <v/>
      </c>
    </row>
    <row r="18" spans="2:28" ht="18.75" customHeight="1">
      <c r="B18" s="28">
        <f t="shared" ref="B18:B36" si="5">ROW()-16</f>
        <v>2</v>
      </c>
      <c r="C18" s="10"/>
      <c r="D18" s="11"/>
      <c r="E18" s="12"/>
      <c r="F18" s="13"/>
      <c r="G18" s="13"/>
      <c r="H18" s="14"/>
      <c r="I18" s="15"/>
      <c r="J18" s="16"/>
      <c r="K18" s="15"/>
      <c r="L18" s="16"/>
      <c r="M18" s="15"/>
      <c r="N18" s="16"/>
      <c r="O18" s="15"/>
      <c r="P18" s="16"/>
      <c r="Q18" s="15"/>
      <c r="R18" s="16"/>
      <c r="S18" s="15"/>
      <c r="T18" s="14"/>
      <c r="U18" s="15"/>
      <c r="V18" s="3">
        <f t="shared" si="3"/>
        <v>0</v>
      </c>
      <c r="W18" s="29" t="str">
        <f t="shared" si="4"/>
        <v/>
      </c>
      <c r="Z18" s="59" t="str">
        <f t="shared" si="0"/>
        <v/>
      </c>
      <c r="AA18" s="2" t="str">
        <f t="shared" si="1"/>
        <v/>
      </c>
      <c r="AB18" s="60" t="str">
        <f t="shared" si="2"/>
        <v/>
      </c>
    </row>
    <row r="19" spans="2:28" ht="18.75" customHeight="1">
      <c r="B19" s="28">
        <f t="shared" si="5"/>
        <v>3</v>
      </c>
      <c r="C19" s="10"/>
      <c r="D19" s="11"/>
      <c r="E19" s="12"/>
      <c r="F19" s="13"/>
      <c r="G19" s="13"/>
      <c r="H19" s="14"/>
      <c r="I19" s="15"/>
      <c r="J19" s="16"/>
      <c r="K19" s="15"/>
      <c r="L19" s="16"/>
      <c r="M19" s="15"/>
      <c r="N19" s="16"/>
      <c r="O19" s="15"/>
      <c r="P19" s="16"/>
      <c r="Q19" s="15"/>
      <c r="R19" s="16"/>
      <c r="S19" s="15"/>
      <c r="T19" s="14"/>
      <c r="U19" s="15"/>
      <c r="V19" s="3">
        <f t="shared" si="3"/>
        <v>0</v>
      </c>
      <c r="W19" s="29" t="str">
        <f t="shared" si="4"/>
        <v/>
      </c>
      <c r="Z19" s="59" t="str">
        <f t="shared" si="0"/>
        <v/>
      </c>
      <c r="AA19" s="2" t="str">
        <f t="shared" si="1"/>
        <v/>
      </c>
      <c r="AB19" s="60" t="str">
        <f t="shared" si="2"/>
        <v/>
      </c>
    </row>
    <row r="20" spans="2:28" ht="18.75" customHeight="1">
      <c r="B20" s="28">
        <f t="shared" si="5"/>
        <v>4</v>
      </c>
      <c r="C20" s="10"/>
      <c r="D20" s="11"/>
      <c r="E20" s="12"/>
      <c r="F20" s="13"/>
      <c r="G20" s="13"/>
      <c r="H20" s="14"/>
      <c r="I20" s="15"/>
      <c r="J20" s="16"/>
      <c r="K20" s="15"/>
      <c r="L20" s="16"/>
      <c r="M20" s="15"/>
      <c r="N20" s="16"/>
      <c r="O20" s="15"/>
      <c r="P20" s="16"/>
      <c r="Q20" s="15"/>
      <c r="R20" s="16"/>
      <c r="S20" s="15"/>
      <c r="T20" s="14"/>
      <c r="U20" s="15"/>
      <c r="V20" s="3">
        <f t="shared" si="3"/>
        <v>0</v>
      </c>
      <c r="W20" s="29" t="str">
        <f t="shared" si="4"/>
        <v/>
      </c>
      <c r="Z20" s="59" t="str">
        <f t="shared" si="0"/>
        <v/>
      </c>
      <c r="AA20" s="2" t="str">
        <f t="shared" si="1"/>
        <v/>
      </c>
      <c r="AB20" s="60" t="str">
        <f t="shared" si="2"/>
        <v/>
      </c>
    </row>
    <row r="21" spans="2:28" ht="18.75" customHeight="1">
      <c r="B21" s="28">
        <f t="shared" si="5"/>
        <v>5</v>
      </c>
      <c r="C21" s="10"/>
      <c r="D21" s="11"/>
      <c r="E21" s="12"/>
      <c r="F21" s="13"/>
      <c r="G21" s="13"/>
      <c r="H21" s="14"/>
      <c r="I21" s="15"/>
      <c r="J21" s="16"/>
      <c r="K21" s="15"/>
      <c r="L21" s="16"/>
      <c r="M21" s="15"/>
      <c r="N21" s="16"/>
      <c r="O21" s="15"/>
      <c r="P21" s="16"/>
      <c r="Q21" s="15"/>
      <c r="R21" s="16"/>
      <c r="S21" s="15"/>
      <c r="T21" s="14"/>
      <c r="U21" s="15"/>
      <c r="V21" s="3">
        <f t="shared" si="3"/>
        <v>0</v>
      </c>
      <c r="W21" s="29" t="str">
        <f t="shared" si="4"/>
        <v/>
      </c>
      <c r="Z21" s="59" t="str">
        <f t="shared" si="0"/>
        <v/>
      </c>
      <c r="AA21" s="2" t="str">
        <f t="shared" si="1"/>
        <v/>
      </c>
      <c r="AB21" s="60" t="str">
        <f t="shared" si="2"/>
        <v/>
      </c>
    </row>
    <row r="22" spans="2:28" ht="18.75" customHeight="1">
      <c r="B22" s="28">
        <f t="shared" si="5"/>
        <v>6</v>
      </c>
      <c r="C22" s="10"/>
      <c r="D22" s="11"/>
      <c r="E22" s="12"/>
      <c r="F22" s="13"/>
      <c r="G22" s="13"/>
      <c r="H22" s="14"/>
      <c r="I22" s="15"/>
      <c r="J22" s="16"/>
      <c r="K22" s="15"/>
      <c r="L22" s="16"/>
      <c r="M22" s="15"/>
      <c r="N22" s="16"/>
      <c r="O22" s="15"/>
      <c r="P22" s="16"/>
      <c r="Q22" s="15"/>
      <c r="R22" s="16"/>
      <c r="S22" s="15"/>
      <c r="T22" s="14"/>
      <c r="U22" s="15"/>
      <c r="V22" s="3">
        <f t="shared" ref="V22:V26" si="6">COUNTA(H22,J22,L22,N22,P22,R22)</f>
        <v>0</v>
      </c>
      <c r="W22" s="29" t="str">
        <f t="shared" si="4"/>
        <v/>
      </c>
      <c r="Z22" s="59" t="str">
        <f t="shared" si="0"/>
        <v/>
      </c>
      <c r="AA22" s="2" t="str">
        <f t="shared" si="1"/>
        <v/>
      </c>
      <c r="AB22" s="60" t="str">
        <f t="shared" si="2"/>
        <v/>
      </c>
    </row>
    <row r="23" spans="2:28" ht="18.75" customHeight="1">
      <c r="B23" s="28">
        <f t="shared" si="5"/>
        <v>7</v>
      </c>
      <c r="C23" s="10"/>
      <c r="D23" s="11"/>
      <c r="E23" s="12"/>
      <c r="F23" s="13"/>
      <c r="G23" s="13"/>
      <c r="H23" s="14"/>
      <c r="I23" s="15"/>
      <c r="J23" s="16"/>
      <c r="K23" s="15"/>
      <c r="L23" s="16"/>
      <c r="M23" s="15"/>
      <c r="N23" s="16"/>
      <c r="O23" s="15"/>
      <c r="P23" s="16"/>
      <c r="Q23" s="15"/>
      <c r="R23" s="16"/>
      <c r="S23" s="15"/>
      <c r="T23" s="14"/>
      <c r="U23" s="15"/>
      <c r="V23" s="3">
        <f t="shared" si="6"/>
        <v>0</v>
      </c>
      <c r="W23" s="29" t="str">
        <f t="shared" si="4"/>
        <v/>
      </c>
      <c r="Z23" s="59" t="str">
        <f t="shared" si="0"/>
        <v/>
      </c>
      <c r="AA23" s="2" t="str">
        <f t="shared" si="1"/>
        <v/>
      </c>
      <c r="AB23" s="60" t="str">
        <f t="shared" si="2"/>
        <v/>
      </c>
    </row>
    <row r="24" spans="2:28" ht="18.75" customHeight="1">
      <c r="B24" s="28">
        <f t="shared" si="5"/>
        <v>8</v>
      </c>
      <c r="C24" s="10"/>
      <c r="D24" s="11"/>
      <c r="E24" s="12"/>
      <c r="F24" s="13"/>
      <c r="G24" s="13"/>
      <c r="H24" s="14"/>
      <c r="I24" s="15"/>
      <c r="J24" s="16"/>
      <c r="K24" s="15"/>
      <c r="L24" s="16"/>
      <c r="M24" s="15"/>
      <c r="N24" s="16"/>
      <c r="O24" s="15"/>
      <c r="P24" s="16"/>
      <c r="Q24" s="15"/>
      <c r="R24" s="16"/>
      <c r="S24" s="15"/>
      <c r="T24" s="14"/>
      <c r="U24" s="15"/>
      <c r="V24" s="3">
        <f t="shared" si="6"/>
        <v>0</v>
      </c>
      <c r="W24" s="29" t="str">
        <f t="shared" si="4"/>
        <v/>
      </c>
      <c r="Z24" s="59" t="str">
        <f t="shared" si="0"/>
        <v/>
      </c>
      <c r="AA24" s="2" t="str">
        <f t="shared" si="1"/>
        <v/>
      </c>
      <c r="AB24" s="60" t="str">
        <f t="shared" si="2"/>
        <v/>
      </c>
    </row>
    <row r="25" spans="2:28" ht="18.75" customHeight="1">
      <c r="B25" s="28">
        <f t="shared" si="5"/>
        <v>9</v>
      </c>
      <c r="C25" s="10"/>
      <c r="D25" s="11"/>
      <c r="E25" s="12"/>
      <c r="F25" s="13"/>
      <c r="G25" s="13"/>
      <c r="H25" s="14"/>
      <c r="I25" s="15"/>
      <c r="J25" s="16"/>
      <c r="K25" s="15"/>
      <c r="L25" s="16"/>
      <c r="M25" s="15"/>
      <c r="N25" s="16"/>
      <c r="O25" s="15"/>
      <c r="P25" s="16"/>
      <c r="Q25" s="15"/>
      <c r="R25" s="16"/>
      <c r="S25" s="15"/>
      <c r="T25" s="14"/>
      <c r="U25" s="15"/>
      <c r="V25" s="3">
        <f t="shared" si="6"/>
        <v>0</v>
      </c>
      <c r="W25" s="29" t="str">
        <f t="shared" si="4"/>
        <v/>
      </c>
      <c r="Z25" s="59" t="str">
        <f t="shared" si="0"/>
        <v/>
      </c>
      <c r="AA25" s="2" t="str">
        <f t="shared" si="1"/>
        <v/>
      </c>
      <c r="AB25" s="60" t="str">
        <f t="shared" si="2"/>
        <v/>
      </c>
    </row>
    <row r="26" spans="2:28" ht="18.75" customHeight="1">
      <c r="B26" s="28">
        <f t="shared" si="5"/>
        <v>10</v>
      </c>
      <c r="C26" s="10"/>
      <c r="D26" s="11"/>
      <c r="E26" s="12"/>
      <c r="F26" s="13"/>
      <c r="G26" s="13"/>
      <c r="H26" s="14"/>
      <c r="I26" s="15"/>
      <c r="J26" s="16"/>
      <c r="K26" s="15"/>
      <c r="L26" s="16"/>
      <c r="M26" s="15"/>
      <c r="N26" s="16"/>
      <c r="O26" s="15"/>
      <c r="P26" s="16"/>
      <c r="Q26" s="15"/>
      <c r="R26" s="16"/>
      <c r="S26" s="15"/>
      <c r="T26" s="14"/>
      <c r="U26" s="15"/>
      <c r="V26" s="3">
        <f t="shared" si="6"/>
        <v>0</v>
      </c>
      <c r="W26" s="29" t="str">
        <f t="shared" si="4"/>
        <v/>
      </c>
      <c r="Z26" s="59" t="str">
        <f t="shared" si="0"/>
        <v/>
      </c>
      <c r="AA26" s="2" t="str">
        <f t="shared" si="1"/>
        <v/>
      </c>
      <c r="AB26" s="60" t="str">
        <f t="shared" si="2"/>
        <v/>
      </c>
    </row>
    <row r="27" spans="2:28" ht="18.75" customHeight="1">
      <c r="B27" s="28">
        <f t="shared" si="5"/>
        <v>11</v>
      </c>
      <c r="C27" s="10"/>
      <c r="D27" s="11"/>
      <c r="E27" s="12"/>
      <c r="F27" s="13"/>
      <c r="G27" s="13"/>
      <c r="H27" s="14"/>
      <c r="I27" s="15"/>
      <c r="J27" s="16"/>
      <c r="K27" s="15"/>
      <c r="L27" s="16"/>
      <c r="M27" s="15"/>
      <c r="N27" s="16"/>
      <c r="O27" s="15"/>
      <c r="P27" s="16"/>
      <c r="Q27" s="15"/>
      <c r="R27" s="16"/>
      <c r="S27" s="15"/>
      <c r="T27" s="14"/>
      <c r="U27" s="15"/>
      <c r="V27" s="3">
        <f t="shared" si="3"/>
        <v>0</v>
      </c>
      <c r="W27" s="29" t="str">
        <f t="shared" si="4"/>
        <v/>
      </c>
      <c r="Z27" s="59" t="str">
        <f t="shared" si="0"/>
        <v/>
      </c>
      <c r="AA27" s="2" t="str">
        <f t="shared" si="1"/>
        <v/>
      </c>
      <c r="AB27" s="60" t="str">
        <f t="shared" si="2"/>
        <v/>
      </c>
    </row>
    <row r="28" spans="2:28" ht="18.75" customHeight="1">
      <c r="B28" s="28">
        <f t="shared" si="5"/>
        <v>12</v>
      </c>
      <c r="C28" s="10"/>
      <c r="D28" s="11"/>
      <c r="E28" s="12"/>
      <c r="F28" s="13"/>
      <c r="G28" s="13"/>
      <c r="H28" s="14"/>
      <c r="I28" s="15"/>
      <c r="J28" s="16"/>
      <c r="K28" s="15"/>
      <c r="L28" s="16"/>
      <c r="M28" s="15"/>
      <c r="N28" s="16"/>
      <c r="O28" s="15"/>
      <c r="P28" s="16"/>
      <c r="Q28" s="15"/>
      <c r="R28" s="16"/>
      <c r="S28" s="15"/>
      <c r="T28" s="14"/>
      <c r="U28" s="15"/>
      <c r="V28" s="3">
        <f t="shared" si="3"/>
        <v>0</v>
      </c>
      <c r="W28" s="29" t="str">
        <f t="shared" si="4"/>
        <v/>
      </c>
      <c r="Z28" s="59" t="str">
        <f t="shared" si="0"/>
        <v/>
      </c>
      <c r="AA28" s="2" t="str">
        <f t="shared" si="1"/>
        <v/>
      </c>
      <c r="AB28" s="60" t="str">
        <f t="shared" si="2"/>
        <v/>
      </c>
    </row>
    <row r="29" spans="2:28" ht="18.75" customHeight="1">
      <c r="B29" s="28">
        <f t="shared" si="5"/>
        <v>13</v>
      </c>
      <c r="C29" s="10"/>
      <c r="D29" s="11"/>
      <c r="E29" s="12"/>
      <c r="F29" s="13"/>
      <c r="G29" s="13"/>
      <c r="H29" s="14"/>
      <c r="I29" s="15"/>
      <c r="J29" s="16"/>
      <c r="K29" s="15"/>
      <c r="L29" s="16"/>
      <c r="M29" s="15"/>
      <c r="N29" s="16"/>
      <c r="O29" s="15"/>
      <c r="P29" s="16"/>
      <c r="Q29" s="15"/>
      <c r="R29" s="16"/>
      <c r="S29" s="15"/>
      <c r="T29" s="14"/>
      <c r="U29" s="15"/>
      <c r="V29" s="3">
        <f t="shared" si="3"/>
        <v>0</v>
      </c>
      <c r="W29" s="29" t="str">
        <f t="shared" si="4"/>
        <v/>
      </c>
      <c r="Z29" s="59" t="str">
        <f t="shared" si="0"/>
        <v/>
      </c>
      <c r="AA29" s="2" t="str">
        <f t="shared" si="1"/>
        <v/>
      </c>
      <c r="AB29" s="60" t="str">
        <f t="shared" si="2"/>
        <v/>
      </c>
    </row>
    <row r="30" spans="2:28" ht="18.75" customHeight="1">
      <c r="B30" s="28">
        <f t="shared" si="5"/>
        <v>14</v>
      </c>
      <c r="C30" s="10"/>
      <c r="D30" s="11"/>
      <c r="E30" s="12"/>
      <c r="F30" s="13"/>
      <c r="G30" s="13"/>
      <c r="H30" s="14"/>
      <c r="I30" s="15"/>
      <c r="J30" s="16"/>
      <c r="K30" s="15"/>
      <c r="L30" s="16"/>
      <c r="M30" s="15"/>
      <c r="N30" s="16"/>
      <c r="O30" s="15"/>
      <c r="P30" s="16"/>
      <c r="Q30" s="15"/>
      <c r="R30" s="16"/>
      <c r="S30" s="15"/>
      <c r="T30" s="14"/>
      <c r="U30" s="15"/>
      <c r="V30" s="3">
        <f t="shared" si="3"/>
        <v>0</v>
      </c>
      <c r="W30" s="29" t="str">
        <f t="shared" si="4"/>
        <v/>
      </c>
      <c r="Z30" s="59" t="str">
        <f t="shared" si="0"/>
        <v/>
      </c>
      <c r="AA30" s="2" t="str">
        <f t="shared" si="1"/>
        <v/>
      </c>
      <c r="AB30" s="60" t="str">
        <f t="shared" si="2"/>
        <v/>
      </c>
    </row>
    <row r="31" spans="2:28" ht="18.75" customHeight="1">
      <c r="B31" s="28">
        <f t="shared" si="5"/>
        <v>15</v>
      </c>
      <c r="C31" s="10"/>
      <c r="D31" s="11"/>
      <c r="E31" s="12"/>
      <c r="F31" s="13"/>
      <c r="G31" s="13"/>
      <c r="H31" s="14"/>
      <c r="I31" s="15"/>
      <c r="J31" s="16"/>
      <c r="K31" s="15"/>
      <c r="L31" s="16"/>
      <c r="M31" s="15"/>
      <c r="N31" s="16"/>
      <c r="O31" s="15"/>
      <c r="P31" s="16"/>
      <c r="Q31" s="15"/>
      <c r="R31" s="16"/>
      <c r="S31" s="15"/>
      <c r="T31" s="14"/>
      <c r="U31" s="15"/>
      <c r="V31" s="3">
        <f t="shared" si="3"/>
        <v>0</v>
      </c>
      <c r="W31" s="29" t="str">
        <f t="shared" si="4"/>
        <v/>
      </c>
      <c r="Z31" s="59" t="str">
        <f t="shared" si="0"/>
        <v/>
      </c>
      <c r="AA31" s="2" t="str">
        <f t="shared" si="1"/>
        <v/>
      </c>
      <c r="AB31" s="60" t="str">
        <f t="shared" si="2"/>
        <v/>
      </c>
    </row>
    <row r="32" spans="2:28" ht="18.75" customHeight="1">
      <c r="B32" s="28">
        <f t="shared" si="5"/>
        <v>16</v>
      </c>
      <c r="C32" s="10"/>
      <c r="D32" s="11"/>
      <c r="E32" s="12"/>
      <c r="F32" s="13"/>
      <c r="G32" s="13"/>
      <c r="H32" s="14"/>
      <c r="I32" s="15"/>
      <c r="J32" s="16"/>
      <c r="K32" s="15"/>
      <c r="L32" s="16"/>
      <c r="M32" s="15"/>
      <c r="N32" s="16"/>
      <c r="O32" s="15"/>
      <c r="P32" s="16"/>
      <c r="Q32" s="15"/>
      <c r="R32" s="16"/>
      <c r="S32" s="15"/>
      <c r="T32" s="14"/>
      <c r="U32" s="15"/>
      <c r="V32" s="3">
        <f t="shared" si="3"/>
        <v>0</v>
      </c>
      <c r="W32" s="29" t="str">
        <f t="shared" si="4"/>
        <v/>
      </c>
      <c r="Z32" s="59" t="str">
        <f t="shared" si="0"/>
        <v/>
      </c>
      <c r="AA32" s="2" t="str">
        <f t="shared" si="1"/>
        <v/>
      </c>
      <c r="AB32" s="60" t="str">
        <f t="shared" si="2"/>
        <v/>
      </c>
    </row>
    <row r="33" spans="2:28" ht="18.75" customHeight="1">
      <c r="B33" s="28">
        <f t="shared" si="5"/>
        <v>17</v>
      </c>
      <c r="C33" s="10"/>
      <c r="D33" s="11"/>
      <c r="E33" s="12"/>
      <c r="F33" s="13"/>
      <c r="G33" s="13"/>
      <c r="H33" s="14"/>
      <c r="I33" s="15"/>
      <c r="J33" s="16"/>
      <c r="K33" s="15"/>
      <c r="L33" s="16"/>
      <c r="M33" s="15"/>
      <c r="N33" s="16"/>
      <c r="O33" s="15"/>
      <c r="P33" s="16"/>
      <c r="Q33" s="15"/>
      <c r="R33" s="16"/>
      <c r="S33" s="15"/>
      <c r="T33" s="14"/>
      <c r="U33" s="15"/>
      <c r="V33" s="3">
        <f t="shared" si="3"/>
        <v>0</v>
      </c>
      <c r="W33" s="29" t="str">
        <f t="shared" si="4"/>
        <v/>
      </c>
      <c r="Z33" s="59" t="str">
        <f t="shared" si="0"/>
        <v/>
      </c>
      <c r="AA33" s="2" t="str">
        <f t="shared" si="1"/>
        <v/>
      </c>
      <c r="AB33" s="60" t="str">
        <f t="shared" si="2"/>
        <v/>
      </c>
    </row>
    <row r="34" spans="2:28" ht="18.75" customHeight="1">
      <c r="B34" s="28">
        <f t="shared" si="5"/>
        <v>18</v>
      </c>
      <c r="C34" s="10"/>
      <c r="D34" s="11"/>
      <c r="E34" s="12"/>
      <c r="F34" s="13"/>
      <c r="G34" s="13"/>
      <c r="H34" s="14"/>
      <c r="I34" s="15"/>
      <c r="J34" s="16"/>
      <c r="K34" s="15"/>
      <c r="L34" s="16"/>
      <c r="M34" s="15"/>
      <c r="N34" s="16"/>
      <c r="O34" s="15"/>
      <c r="P34" s="16"/>
      <c r="Q34" s="15"/>
      <c r="R34" s="16"/>
      <c r="S34" s="15"/>
      <c r="T34" s="14"/>
      <c r="U34" s="15"/>
      <c r="V34" s="3">
        <f t="shared" si="3"/>
        <v>0</v>
      </c>
      <c r="W34" s="29" t="str">
        <f t="shared" si="4"/>
        <v/>
      </c>
      <c r="Z34" s="59" t="str">
        <f t="shared" si="0"/>
        <v/>
      </c>
      <c r="AA34" s="2" t="str">
        <f t="shared" si="1"/>
        <v/>
      </c>
      <c r="AB34" s="60" t="str">
        <f t="shared" si="2"/>
        <v/>
      </c>
    </row>
    <row r="35" spans="2:28" ht="18.75" customHeight="1">
      <c r="B35" s="28">
        <f t="shared" si="5"/>
        <v>19</v>
      </c>
      <c r="C35" s="10"/>
      <c r="D35" s="11"/>
      <c r="E35" s="12"/>
      <c r="F35" s="13"/>
      <c r="G35" s="13"/>
      <c r="H35" s="14"/>
      <c r="I35" s="15"/>
      <c r="J35" s="16"/>
      <c r="K35" s="15"/>
      <c r="L35" s="16"/>
      <c r="M35" s="15"/>
      <c r="N35" s="16"/>
      <c r="O35" s="15"/>
      <c r="P35" s="16"/>
      <c r="Q35" s="15"/>
      <c r="R35" s="16"/>
      <c r="S35" s="15"/>
      <c r="T35" s="14"/>
      <c r="U35" s="15"/>
      <c r="V35" s="3">
        <f t="shared" si="3"/>
        <v>0</v>
      </c>
      <c r="W35" s="29" t="str">
        <f t="shared" si="4"/>
        <v/>
      </c>
      <c r="Z35" s="59" t="str">
        <f t="shared" si="0"/>
        <v/>
      </c>
      <c r="AA35" s="2" t="str">
        <f t="shared" si="1"/>
        <v/>
      </c>
      <c r="AB35" s="60" t="str">
        <f t="shared" si="2"/>
        <v/>
      </c>
    </row>
    <row r="36" spans="2:28" ht="18.75" customHeight="1" thickBot="1">
      <c r="B36" s="30">
        <f t="shared" si="5"/>
        <v>20</v>
      </c>
      <c r="C36" s="31"/>
      <c r="D36" s="32"/>
      <c r="E36" s="33"/>
      <c r="F36" s="34"/>
      <c r="G36" s="34"/>
      <c r="H36" s="35"/>
      <c r="I36" s="36"/>
      <c r="J36" s="37"/>
      <c r="K36" s="36"/>
      <c r="L36" s="37"/>
      <c r="M36" s="36"/>
      <c r="N36" s="37"/>
      <c r="O36" s="36"/>
      <c r="P36" s="37"/>
      <c r="Q36" s="36"/>
      <c r="R36" s="37"/>
      <c r="S36" s="36"/>
      <c r="T36" s="35"/>
      <c r="U36" s="36"/>
      <c r="V36" s="38">
        <f t="shared" si="3"/>
        <v>0</v>
      </c>
      <c r="W36" s="39" t="str">
        <f t="shared" si="4"/>
        <v/>
      </c>
      <c r="Z36" s="61" t="str">
        <f t="shared" si="0"/>
        <v/>
      </c>
      <c r="AA36" s="62" t="str">
        <f t="shared" si="1"/>
        <v/>
      </c>
      <c r="AB36" s="63" t="str">
        <f t="shared" si="2"/>
        <v/>
      </c>
    </row>
    <row r="37" spans="2:28" ht="7.5" customHeight="1" thickTop="1"/>
  </sheetData>
  <mergeCells count="31">
    <mergeCell ref="C12:C13"/>
    <mergeCell ref="B12:B13"/>
    <mergeCell ref="V12:V13"/>
    <mergeCell ref="W12:W13"/>
    <mergeCell ref="E12:E13"/>
    <mergeCell ref="T12:U13"/>
    <mergeCell ref="H13:I13"/>
    <mergeCell ref="H12:S12"/>
    <mergeCell ref="G12:G13"/>
    <mergeCell ref="F12:F13"/>
    <mergeCell ref="D12:D13"/>
    <mergeCell ref="R13:S13"/>
    <mergeCell ref="P13:Q13"/>
    <mergeCell ref="N13:O13"/>
    <mergeCell ref="L13:M13"/>
    <mergeCell ref="J13:K13"/>
    <mergeCell ref="U1:W1"/>
    <mergeCell ref="B7:C7"/>
    <mergeCell ref="B6:C6"/>
    <mergeCell ref="B5:C5"/>
    <mergeCell ref="B4:C4"/>
    <mergeCell ref="D4:F4"/>
    <mergeCell ref="D5:F5"/>
    <mergeCell ref="D6:F6"/>
    <mergeCell ref="D7:F7"/>
    <mergeCell ref="U2:W2"/>
    <mergeCell ref="B9:B10"/>
    <mergeCell ref="C9:D9"/>
    <mergeCell ref="C10:D10"/>
    <mergeCell ref="H4:K4"/>
    <mergeCell ref="H5:W10"/>
  </mergeCells>
  <phoneticPr fontId="2"/>
  <conditionalFormatting sqref="H14:I21 H27:I36">
    <cfRule type="expression" dxfId="13" priority="21">
      <formula>$I14="✔"</formula>
    </cfRule>
  </conditionalFormatting>
  <conditionalFormatting sqref="J14:K21 J27:K36">
    <cfRule type="expression" dxfId="12" priority="19">
      <formula>$K14="✔"</formula>
    </cfRule>
  </conditionalFormatting>
  <conditionalFormatting sqref="L14:M21 L27:M36">
    <cfRule type="expression" dxfId="11" priority="17">
      <formula>$M14="✔"</formula>
    </cfRule>
  </conditionalFormatting>
  <conditionalFormatting sqref="N14:O21 N27:O36">
    <cfRule type="expression" dxfId="10" priority="15">
      <formula>$O14="✔"</formula>
    </cfRule>
  </conditionalFormatting>
  <conditionalFormatting sqref="P14:Q21 P27:Q36">
    <cfRule type="expression" dxfId="9" priority="13">
      <formula>$Q14="✔"</formula>
    </cfRule>
  </conditionalFormatting>
  <conditionalFormatting sqref="R14:S21 R27:S36">
    <cfRule type="expression" dxfId="8" priority="11">
      <formula>$S14="✔"</formula>
    </cfRule>
  </conditionalFormatting>
  <conditionalFormatting sqref="T14:U21 T27:U36">
    <cfRule type="expression" dxfId="7" priority="9">
      <formula>$U14="✔"</formula>
    </cfRule>
  </conditionalFormatting>
  <conditionalFormatting sqref="H22:I26">
    <cfRule type="expression" dxfId="6" priority="7">
      <formula>$I22="✔"</formula>
    </cfRule>
  </conditionalFormatting>
  <conditionalFormatting sqref="J22:K26">
    <cfRule type="expression" dxfId="5" priority="6">
      <formula>$K22="✔"</formula>
    </cfRule>
  </conditionalFormatting>
  <conditionalFormatting sqref="L22:M26">
    <cfRule type="expression" dxfId="4" priority="5">
      <formula>$M22="✔"</formula>
    </cfRule>
  </conditionalFormatting>
  <conditionalFormatting sqref="N22:O26">
    <cfRule type="expression" dxfId="3" priority="4">
      <formula>$O22="✔"</formula>
    </cfRule>
  </conditionalFormatting>
  <conditionalFormatting sqref="P22:Q26">
    <cfRule type="expression" dxfId="2" priority="3">
      <formula>$Q22="✔"</formula>
    </cfRule>
  </conditionalFormatting>
  <conditionalFormatting sqref="R22:S26">
    <cfRule type="expression" dxfId="1" priority="2">
      <formula>$S22="✔"</formula>
    </cfRule>
  </conditionalFormatting>
  <conditionalFormatting sqref="T22:U26">
    <cfRule type="expression" dxfId="0" priority="1">
      <formula>$U22="✔"</formula>
    </cfRule>
  </conditionalFormatting>
  <dataValidations count="2">
    <dataValidation type="list" allowBlank="1" showInputMessage="1" showErrorMessage="1" sqref="U14:U36 S14:S36 Q14:Q36 O14:O36 M14:M36 K14:K36 I14:I36">
      <formula1>"✔"</formula1>
    </dataValidation>
    <dataValidation type="list" allowBlank="1" showInputMessage="1" showErrorMessage="1" sqref="E14:E36">
      <formula1>"副主任保育士,専門リーダー,職務分野別リーダー"</formula1>
    </dataValidation>
  </dataValidations>
  <pageMargins left="0.51181102362204722" right="0.51181102362204722" top="0.74803149606299213" bottom="0.39370078740157483" header="0.31496062992125984" footer="0.31496062992125984"/>
  <pageSetup paperSize="9" scale="7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加算Ⅱ対象リスト○○園</vt:lpstr>
      <vt:lpstr>加算Ⅱ対象リスト○○園!Print_Area</vt:lpstr>
      <vt:lpstr>加算Ⅱ対象リスト○○園!Print_Titles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2021-11-01T07:54:58Z</cp:lastPrinted>
  <dcterms:created xsi:type="dcterms:W3CDTF">2021-10-11T07:39:50Z</dcterms:created>
  <dcterms:modified xsi:type="dcterms:W3CDTF">2023-04-03T02:27:37Z</dcterms:modified>
</cp:coreProperties>
</file>