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大分県100の指標\R04\R0503\R0503_100の指標_Excel\"/>
    </mc:Choice>
  </mc:AlternateContent>
  <bookViews>
    <workbookView xWindow="765" yWindow="75" windowWidth="19230" windowHeight="11280"/>
  </bookViews>
  <sheets>
    <sheet name="79.図書館数（人口100万人あたり）" sheetId="4" r:id="rId1"/>
  </sheets>
  <definedNames>
    <definedName name="_xlnm._FilterDatabase" localSheetId="0" hidden="1">'79.図書館数（人口100万人あたり）'!$O$4:$T$52</definedName>
    <definedName name="_xlnm.Print_Area" localSheetId="0">'79.図書館数（人口100万人あたり）'!$A$1:$M$77</definedName>
  </definedNames>
  <calcPr calcId="162913" iterate="1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T15" i="4" s="1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E52" i="4" s="1"/>
  <c r="S5" i="4"/>
  <c r="T17" i="4" l="1"/>
  <c r="T21" i="4"/>
  <c r="T44" i="4"/>
  <c r="T20" i="4"/>
  <c r="T12" i="4"/>
  <c r="T35" i="4"/>
  <c r="T42" i="4"/>
  <c r="T26" i="4"/>
  <c r="T18" i="4"/>
  <c r="T11" i="4"/>
  <c r="T25" i="4"/>
  <c r="T8" i="4"/>
  <c r="T29" i="4"/>
  <c r="T19" i="4"/>
  <c r="T50" i="4"/>
  <c r="T41" i="4"/>
  <c r="T16" i="4"/>
  <c r="T43" i="4"/>
  <c r="T27" i="4"/>
  <c r="T49" i="4"/>
  <c r="T33" i="4"/>
  <c r="T24" i="4"/>
  <c r="T47" i="4"/>
  <c r="T31" i="4"/>
  <c r="T48" i="4"/>
  <c r="T6" i="4"/>
  <c r="T5" i="4"/>
  <c r="T22" i="4"/>
  <c r="T7" i="4"/>
  <c r="T34" i="4"/>
  <c r="T46" i="4"/>
  <c r="T23" i="4"/>
  <c r="T51" i="4"/>
  <c r="T10" i="4"/>
  <c r="T40" i="4"/>
  <c r="T13" i="4"/>
  <c r="T38" i="4"/>
  <c r="T39" i="4"/>
  <c r="T28" i="4"/>
  <c r="T32" i="4"/>
  <c r="T36" i="4"/>
  <c r="T9" i="4"/>
  <c r="T14" i="4"/>
  <c r="T45" i="4"/>
  <c r="T37" i="4"/>
  <c r="T30" i="4"/>
  <c r="D8" i="4" l="1"/>
  <c r="C11" i="4"/>
  <c r="E13" i="4"/>
  <c r="D16" i="4"/>
  <c r="C19" i="4"/>
  <c r="E21" i="4"/>
  <c r="D24" i="4"/>
  <c r="C27" i="4"/>
  <c r="E29" i="4"/>
  <c r="D32" i="4"/>
  <c r="C35" i="4"/>
  <c r="E37" i="4"/>
  <c r="D40" i="4"/>
  <c r="C43" i="4"/>
  <c r="E45" i="4"/>
  <c r="D48" i="4"/>
  <c r="C51" i="4"/>
  <c r="C22" i="4"/>
  <c r="D27" i="4"/>
  <c r="E32" i="4"/>
  <c r="C38" i="4"/>
  <c r="D43" i="4"/>
  <c r="E48" i="4"/>
  <c r="C6" i="4"/>
  <c r="E8" i="4"/>
  <c r="D11" i="4"/>
  <c r="C14" i="4"/>
  <c r="E16" i="4"/>
  <c r="D19" i="4"/>
  <c r="E24" i="4"/>
  <c r="C30" i="4"/>
  <c r="D35" i="4"/>
  <c r="E40" i="4"/>
  <c r="C46" i="4"/>
  <c r="D51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51" i="4"/>
  <c r="C47" i="4"/>
  <c r="C18" i="4"/>
  <c r="C34" i="4"/>
  <c r="E44" i="4"/>
  <c r="D29" i="4"/>
  <c r="C48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E41" i="4"/>
  <c r="D5" i="4"/>
  <c r="D23" i="4"/>
  <c r="D31" i="4"/>
  <c r="C42" i="4"/>
  <c r="C5" i="4"/>
  <c r="E34" i="4"/>
  <c r="D45" i="4"/>
  <c r="C7" i="4"/>
  <c r="E9" i="4"/>
  <c r="D12" i="4"/>
  <c r="C15" i="4"/>
  <c r="E17" i="4"/>
  <c r="D20" i="4"/>
  <c r="C23" i="4"/>
  <c r="E25" i="4"/>
  <c r="D28" i="4"/>
  <c r="C31" i="4"/>
  <c r="E33" i="4"/>
  <c r="D36" i="4"/>
  <c r="C39" i="4"/>
  <c r="D44" i="4"/>
  <c r="E49" i="4"/>
  <c r="C26" i="4"/>
  <c r="E36" i="4"/>
  <c r="D47" i="4"/>
  <c r="C32" i="4"/>
  <c r="E42" i="4"/>
  <c r="D7" i="4"/>
  <c r="C10" i="4"/>
  <c r="E12" i="4"/>
  <c r="D15" i="4"/>
  <c r="E20" i="4"/>
  <c r="E28" i="4"/>
  <c r="D39" i="4"/>
  <c r="C50" i="4"/>
  <c r="D37" i="4"/>
  <c r="E50" i="4"/>
  <c r="E7" i="4"/>
  <c r="D10" i="4"/>
  <c r="C13" i="4"/>
  <c r="E15" i="4"/>
  <c r="D18" i="4"/>
  <c r="C21" i="4"/>
  <c r="E23" i="4"/>
  <c r="D26" i="4"/>
  <c r="C29" i="4"/>
  <c r="E31" i="4"/>
  <c r="D34" i="4"/>
  <c r="C37" i="4"/>
  <c r="E39" i="4"/>
  <c r="D42" i="4"/>
  <c r="C45" i="4"/>
  <c r="E47" i="4"/>
  <c r="D50" i="4"/>
  <c r="C8" i="4"/>
  <c r="E10" i="4"/>
  <c r="D13" i="4"/>
  <c r="C16" i="4"/>
  <c r="E18" i="4"/>
  <c r="D21" i="4"/>
  <c r="C24" i="4"/>
  <c r="E26" i="4"/>
  <c r="C40" i="4"/>
</calcChain>
</file>

<file path=xl/sharedStrings.xml><?xml version="1.0" encoding="utf-8"?>
<sst xmlns="http://schemas.openxmlformats.org/spreadsheetml/2006/main" count="133" uniqueCount="124">
  <si>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</si>
  <si>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</si>
  <si>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</si>
  <si>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</si>
  <si>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</si>
  <si>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</si>
  <si>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</si>
  <si>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</si>
  <si>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</si>
  <si>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</si>
  <si>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</si>
  <si>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</si>
  <si>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</si>
  <si>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</si>
  <si>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</si>
  <si>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</si>
  <si>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</si>
  <si>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</si>
  <si>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</si>
  <si>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</si>
  <si>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</si>
  <si>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</si>
  <si>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</si>
  <si>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</si>
  <si>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</si>
  <si>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</si>
  <si>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</si>
  <si>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</si>
  <si>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</si>
  <si>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</si>
  <si>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</si>
  <si>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</si>
  <si>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</si>
  <si>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</si>
  <si>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</si>
  <si>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</si>
  <si>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</si>
  <si>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</si>
  <si>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</si>
  <si>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</si>
  <si>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</si>
  <si>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</si>
  <si>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</si>
  <si>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</si>
  <si>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</si>
  <si>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</si>
  <si>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</si>
  <si>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</si>
  <si>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</si>
  <si>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</si>
  <si>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</si>
  <si>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</si>
  <si>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</si>
  <si>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</si>
  <si>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</si>
  <si>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</si>
  <si>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</si>
  <si>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指標値（館）</t>
    <rPh sb="0" eb="2">
      <t>シヒョウ</t>
    </rPh>
    <rPh sb="2" eb="3">
      <t>アタイ</t>
    </rPh>
    <rPh sb="4" eb="5">
      <t>カン</t>
    </rPh>
    <phoneticPr fontId="2"/>
  </si>
  <si>
    <t>資料出所：文部科学省「社会教育調査」</t>
    <rPh sb="0" eb="2">
      <t>シリョウ</t>
    </rPh>
    <rPh sb="2" eb="4">
      <t>シュッショ</t>
    </rPh>
    <phoneticPr fontId="9"/>
  </si>
  <si>
    <t>（館）</t>
    <rPh sb="1" eb="2">
      <t>カン</t>
    </rPh>
    <phoneticPr fontId="2"/>
  </si>
  <si>
    <t>７９．図書館数（人口100万人あたり）</t>
    <rPh sb="3" eb="6">
      <t>トショカン</t>
    </rPh>
    <rPh sb="6" eb="7">
      <t>スウ</t>
    </rPh>
    <rPh sb="7" eb="9">
      <t>ガクセイスウ</t>
    </rPh>
    <rPh sb="8" eb="10">
      <t>ジンコウ</t>
    </rPh>
    <rPh sb="13" eb="15">
      <t>マンニン</t>
    </rPh>
    <phoneticPr fontId="2"/>
  </si>
  <si>
    <t>図書館数</t>
    <rPh sb="0" eb="3">
      <t>トショカン</t>
    </rPh>
    <rPh sb="3" eb="4">
      <t>スウ</t>
    </rPh>
    <phoneticPr fontId="2"/>
  </si>
  <si>
    <t>図書館数（人口100万人あたり）</t>
    <rPh sb="0" eb="3">
      <t>トショカン</t>
    </rPh>
    <rPh sb="3" eb="4">
      <t>スウ</t>
    </rPh>
    <rPh sb="5" eb="7">
      <t>ジンコウ</t>
    </rPh>
    <rPh sb="10" eb="12">
      <t>マンニン</t>
    </rPh>
    <phoneticPr fontId="2"/>
  </si>
  <si>
    <t>図書館：図書館法第2条に規定する、図書、記録その他必要な資料を収集し、整理し、保存して、一般公衆の利用に供し、その教養、調査研究、レクリエーション等に資することを目的とする施設で、地方公共団体、日本赤十字社又は民法第34条の法人が設置するもの（学校に附属する図書館又は図書室を除く。）。</t>
    <rPh sb="0" eb="3">
      <t>トショカン</t>
    </rPh>
    <rPh sb="4" eb="7">
      <t>トショカン</t>
    </rPh>
    <rPh sb="7" eb="8">
      <t>ホウ</t>
    </rPh>
    <rPh sb="8" eb="9">
      <t>ダイ</t>
    </rPh>
    <rPh sb="10" eb="11">
      <t>ジョウ</t>
    </rPh>
    <rPh sb="12" eb="14">
      <t>キテイ</t>
    </rPh>
    <phoneticPr fontId="2"/>
  </si>
  <si>
    <t>○　</t>
    <phoneticPr fontId="9"/>
  </si>
  <si>
    <t>平11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</si>
  <si>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</si>
  <si>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</si>
  <si>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</si>
  <si>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</si>
  <si>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</si>
  <si>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</si>
  <si>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</si>
  <si>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</si>
  <si>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</si>
  <si>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</si>
  <si>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</si>
  <si>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</si>
  <si>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</si>
  <si>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</si>
  <si>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</si>
  <si>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</si>
  <si>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</si>
  <si>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</si>
  <si>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</si>
  <si>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</si>
  <si>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</si>
  <si>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</si>
  <si>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</si>
  <si>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</si>
  <si>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</si>
  <si>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</si>
  <si>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</si>
  <si>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</si>
  <si>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</si>
  <si>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</si>
  <si>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</si>
  <si>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</si>
  <si>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</si>
  <si>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</si>
  <si>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</si>
  <si>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</si>
  <si>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</si>
  <si>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</si>
  <si>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</si>
  <si>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</si>
  <si>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</si>
  <si>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</si>
  <si>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</si>
  <si>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</si>
  <si>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</si>
  <si>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</si>
  <si>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</si>
  <si>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館</t>
    <rPh sb="0" eb="1">
      <t>カン</t>
    </rPh>
    <phoneticPr fontId="2"/>
  </si>
  <si>
    <t>100万人あたり図書館数</t>
    <rPh sb="3" eb="5">
      <t>マンニン</t>
    </rPh>
    <rPh sb="8" eb="11">
      <t>トショカン</t>
    </rPh>
    <rPh sb="11" eb="12">
      <t>スウ</t>
    </rPh>
    <phoneticPr fontId="2"/>
  </si>
  <si>
    <t>－</t>
    <phoneticPr fontId="2"/>
  </si>
  <si>
    <t>全　　国</t>
    <phoneticPr fontId="2"/>
  </si>
  <si>
    <t>H30総人口（千人）</t>
    <rPh sb="3" eb="6">
      <t>ソウジンコウ</t>
    </rPh>
    <rPh sb="7" eb="9">
      <t>センニン</t>
    </rPh>
    <phoneticPr fontId="2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</si>
  <si>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</si>
  <si>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</si>
  <si>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9"/>
  </si>
  <si>
    <t>調査周期：3年</t>
    <rPh sb="0" eb="2">
      <t>チョウサ</t>
    </rPh>
    <rPh sb="2" eb="4">
      <t>シュウキ</t>
    </rPh>
    <rPh sb="6" eb="7">
      <t>ネン</t>
    </rPh>
    <phoneticPr fontId="2"/>
  </si>
  <si>
    <t>30年度</t>
    <rPh sb="2" eb="4">
      <t>ネンド</t>
    </rPh>
    <phoneticPr fontId="2"/>
  </si>
  <si>
    <t>　大分県の平成30年度の図書館数（人口100万人あたり）は28.8館で、平成27年度から0.5館増加し、全国27位となっている。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5">
      <t>トショカン</t>
    </rPh>
    <rPh sb="15" eb="16">
      <t>スウ</t>
    </rPh>
    <rPh sb="16" eb="18">
      <t>ガクセイスウ</t>
    </rPh>
    <rPh sb="17" eb="19">
      <t>ジンコウ</t>
    </rPh>
    <rPh sb="22" eb="24">
      <t>マンニン</t>
    </rPh>
    <rPh sb="28" eb="29">
      <t>コウスウ</t>
    </rPh>
    <rPh sb="33" eb="34">
      <t>カン</t>
    </rPh>
    <rPh sb="36" eb="38">
      <t>ヘイセイ</t>
    </rPh>
    <rPh sb="40" eb="42">
      <t>ネンド</t>
    </rPh>
    <rPh sb="41" eb="42">
      <t>ド</t>
    </rPh>
    <rPh sb="47" eb="48">
      <t>カン</t>
    </rPh>
    <rPh sb="48" eb="50">
      <t>ゾウカ</t>
    </rPh>
    <rPh sb="52" eb="54">
      <t>ゼンコク</t>
    </rPh>
    <rPh sb="56" eb="57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</si>
</sst>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_ ;[Red]\-#,##0\ "/>
    <numFmt numFmtId="184" formatCode="#,##0.0;&quot;▲ &quot;#,##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9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19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19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2" fontId="20" fillId="0" borderId="10" xfId="1" applyNumberFormat="1" applyFont="1" applyBorder="1">
      <alignment vertical="center"/>
    </xf>
    <xf numFmtId="182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2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2" fontId="20" fillId="0" borderId="9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176" fontId="14" fillId="0" borderId="9" xfId="5" applyNumberFormat="1" applyFont="1" applyFill="1" applyBorder="1" applyAlignment="1">
      <alignment vertical="top"/>
    </xf>
    <xf numFmtId="181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183" fontId="14" fillId="0" borderId="0" xfId="3" applyNumberFormat="1" applyFont="1" applyFill="1" applyBorder="1" applyAlignment="1">
      <alignment vertical="center"/>
    </xf>
    <xf numFmtId="0" fontId="14" fillId="0" borderId="14" xfId="0" applyFont="1" applyBorder="1" applyAlignment="1">
      <alignment vertical="top"/>
    </xf>
    <xf numFmtId="3" fontId="14" fillId="0" borderId="9" xfId="3" applyNumberFormat="1" applyFont="1" applyFill="1" applyBorder="1" applyAlignment="1">
      <alignment horizontal="righ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5" fillId="0" borderId="0" xfId="0" applyFont="1" applyBorder="1">
      <alignment vertical="center"/>
    </xf>
    <xf numFmtId="181" fontId="8" fillId="0" borderId="0" xfId="1" applyNumberFormat="1" applyFont="1" applyFill="1" applyBorder="1" applyAlignment="1">
      <alignment horizontal="right" vertical="center"/>
    </xf>
    <xf numFmtId="38" fontId="14" fillId="0" borderId="14" xfId="1" applyFont="1" applyBorder="1" applyAlignment="1">
      <alignment horizontal="right" vertical="center"/>
    </xf>
    <xf numFmtId="0" fontId="19" fillId="0" borderId="25" xfId="0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4" applyNumberFormat="1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4" fontId="8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81" fontId="8" fillId="0" borderId="14" xfId="1" applyNumberFormat="1" applyFont="1" applyFill="1" applyBorder="1" applyAlignment="1">
      <alignment horizontal="right" vertical="center"/>
    </xf>
    <xf numFmtId="183" fontId="14" fillId="0" borderId="14" xfId="3" applyNumberFormat="1" applyFont="1" applyFill="1" applyBorder="1" applyAlignment="1">
      <alignment vertical="center"/>
    </xf>
    <xf numFmtId="57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1" fontId="6" fillId="0" borderId="0" xfId="0" applyNumberFormat="1" applyFont="1" applyAlignment="1">
      <alignment vertical="center"/>
    </xf>
    <xf numFmtId="0" fontId="11" fillId="0" borderId="0" xfId="0" applyNumberFormat="1" applyFont="1" applyFill="1" applyBorder="1" applyAlignment="1"/>
    <xf numFmtId="181" fontId="6" fillId="0" borderId="0" xfId="1" applyNumberFormat="1" applyFont="1" applyFill="1" applyBorder="1" applyAlignment="1"/>
    <xf numFmtId="1" fontId="23" fillId="0" borderId="0" xfId="0" applyNumberFormat="1" applyFont="1" applyAlignment="1">
      <alignment vertical="center"/>
    </xf>
    <xf numFmtId="1" fontId="20" fillId="0" borderId="0" xfId="1" applyNumberFormat="1" applyFont="1" applyAlignment="1">
      <alignment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6" applyNumberFormat="1" applyFont="1" applyFill="1" applyBorder="1" applyAlignment="1">
      <alignment horizontal="right" vertical="center" indent="1"/>
    </xf>
    <xf numFmtId="180" fontId="6" fillId="0" borderId="16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77" fontId="6" fillId="4" borderId="19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0" fontId="6" fillId="4" borderId="19" xfId="6" applyNumberFormat="1" applyFont="1" applyFill="1" applyBorder="1" applyAlignment="1">
      <alignment horizontal="right" vertical="center" indent="1"/>
    </xf>
    <xf numFmtId="49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181" fontId="23" fillId="0" borderId="0" xfId="1" applyNumberFormat="1" applyFont="1" applyFill="1" applyBorder="1" applyAlignment="1"/>
    <xf numFmtId="0" fontId="24" fillId="0" borderId="0" xfId="0" applyNumberFormat="1" applyFont="1" applyFill="1" applyBorder="1" applyAlignment="1"/>
    <xf numFmtId="0" fontId="8" fillId="0" borderId="0" xfId="4" applyFont="1" applyFill="1" applyBorder="1" applyAlignment="1">
      <alignment horizontal="left" vertical="top" wrapText="1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4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D4E-4A7A-971E-ADA75973740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4E-4A7A-971E-ADA75973740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D4E-4A7A-971E-ADA75973740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D4E-4A7A-971E-ADA75973740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D4E-4A7A-971E-ADA75973740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D4E-4A7A-971E-ADA75973740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D4E-4A7A-971E-ADA75973740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D4E-4A7A-971E-ADA75973740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D4E-4A7A-971E-ADA75973740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D4E-4A7A-971E-ADA75973740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D4E-4A7A-971E-ADA75973740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D4E-4A7A-971E-ADA75973740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D4E-4A7A-971E-ADA75973740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D4E-4A7A-971E-ADA75973740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8D4E-4A7A-971E-ADA759737400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8D4E-4A7A-971E-ADA75973740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8EE9-4C02-B190-C9083FD3351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D4E-4A7A-971E-ADA75973740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D4E-4A7A-971E-ADA75973740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D4E-4A7A-971E-ADA75973740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D4E-4A7A-971E-ADA75973740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8D4E-4A7A-971E-ADA75973740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D4E-4A7A-971E-ADA75973740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8D4E-4A7A-971E-ADA75973740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D4E-4A7A-971E-ADA75973740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8D4E-4A7A-971E-ADA759737400}"/>
              </c:ext>
            </c:extLst>
          </c:dPt>
          <c:cat>
            <c:strRef>
              <c:f>'79.図書館数（人口100万人あたり）'!$D$5:$D$52</c:f>
              <c:strCache>
                <c:ptCount val="48"/>
                <c:pt idx="0">
                  <c:v>山 梨 県</c:v>
                </c:pt>
                <c:pt idx="1">
                  <c:v>長 野 県</c:v>
                </c:pt>
                <c:pt idx="2">
                  <c:v>島 根 県</c:v>
                </c:pt>
                <c:pt idx="3">
                  <c:v>高 知 県</c:v>
                </c:pt>
                <c:pt idx="4">
                  <c:v>富 山 県</c:v>
                </c:pt>
                <c:pt idx="5">
                  <c:v>鳥 取 県</c:v>
                </c:pt>
                <c:pt idx="6">
                  <c:v>秋 田 県</c:v>
                </c:pt>
                <c:pt idx="7">
                  <c:v>福 井 県</c:v>
                </c:pt>
                <c:pt idx="8">
                  <c:v>山 口 県</c:v>
                </c:pt>
                <c:pt idx="9">
                  <c:v>鹿児島県</c:v>
                </c:pt>
                <c:pt idx="10">
                  <c:v>徳 島 県</c:v>
                </c:pt>
                <c:pt idx="11">
                  <c:v>岩 手 県</c:v>
                </c:pt>
                <c:pt idx="12">
                  <c:v>岡 山 県</c:v>
                </c:pt>
                <c:pt idx="13">
                  <c:v>山 形 県</c:v>
                </c:pt>
                <c:pt idx="14">
                  <c:v>佐 賀 県</c:v>
                </c:pt>
                <c:pt idx="15">
                  <c:v>福 島 県</c:v>
                </c:pt>
                <c:pt idx="16">
                  <c:v>岐 阜 県</c:v>
                </c:pt>
                <c:pt idx="17">
                  <c:v>滋 賀 県</c:v>
                </c:pt>
                <c:pt idx="18">
                  <c:v>新 潟 県</c:v>
                </c:pt>
                <c:pt idx="19">
                  <c:v>石 川 県</c:v>
                </c:pt>
                <c:pt idx="20">
                  <c:v>愛 媛 県</c:v>
                </c:pt>
                <c:pt idx="21">
                  <c:v>香 川 県</c:v>
                </c:pt>
                <c:pt idx="22">
                  <c:v>広 島 県</c:v>
                </c:pt>
                <c:pt idx="23">
                  <c:v>宮 崎 県</c:v>
                </c:pt>
                <c:pt idx="24">
                  <c:v>熊 本 県</c:v>
                </c:pt>
                <c:pt idx="25">
                  <c:v>群 馬 県</c:v>
                </c:pt>
                <c:pt idx="26">
                  <c:v>大 分 県</c:v>
                </c:pt>
                <c:pt idx="27">
                  <c:v>東 京 都</c:v>
                </c:pt>
                <c:pt idx="28">
                  <c:v>北 海 道</c:v>
                </c:pt>
                <c:pt idx="29">
                  <c:v>長 崎 県</c:v>
                </c:pt>
                <c:pt idx="30">
                  <c:v>栃 木 県</c:v>
                </c:pt>
                <c:pt idx="31">
                  <c:v>和歌山県</c:v>
                </c:pt>
                <c:pt idx="32">
                  <c:v>青 森 県</c:v>
                </c:pt>
                <c:pt idx="33">
                  <c:v>沖 縄 県</c:v>
                </c:pt>
                <c:pt idx="34">
                  <c:v>京 都 府</c:v>
                </c:pt>
                <c:pt idx="35">
                  <c:v>三 重 県</c:v>
                </c:pt>
                <c:pt idx="36">
                  <c:v>静 岡 県</c:v>
                </c:pt>
                <c:pt idx="37">
                  <c:v>奈 良 県</c:v>
                </c:pt>
                <c:pt idx="38">
                  <c:v>埼 玉 県</c:v>
                </c:pt>
                <c:pt idx="39">
                  <c:v>千 葉 県</c:v>
                </c:pt>
                <c:pt idx="40">
                  <c:v>福 岡 県</c:v>
                </c:pt>
                <c:pt idx="41">
                  <c:v>茨 城 県</c:v>
                </c:pt>
                <c:pt idx="42">
                  <c:v>兵 庫 県</c:v>
                </c:pt>
                <c:pt idx="43">
                  <c:v>大 阪 府</c:v>
                </c:pt>
                <c:pt idx="44">
                  <c:v>宮 城 県</c:v>
                </c:pt>
                <c:pt idx="45">
                  <c:v>愛 知 県</c:v>
                </c:pt>
                <c:pt idx="46">
                  <c:v>神奈川県</c:v>
                </c:pt>
                <c:pt idx="47">
                  <c:v>全国</c:v>
                </c:pt>
              </c:strCache>
            </c:strRef>
          </c:cat>
          <c:val>
            <c:numRef>
              <c:f>'79.図書館数（人口100万人あたり）'!$E$5:$E$52</c:f>
              <c:numCache>
                <c:formatCode>0.0_);[Red]\(0.0\)</c:formatCode>
                <c:ptCount val="48"/>
                <c:pt idx="0">
                  <c:v>64.871481028151777</c:v>
                </c:pt>
                <c:pt idx="1">
                  <c:v>61.076102762966549</c:v>
                </c:pt>
                <c:pt idx="2">
                  <c:v>58.823529411764703</c:v>
                </c:pt>
                <c:pt idx="3">
                  <c:v>58.073654390934841</c:v>
                </c:pt>
                <c:pt idx="4">
                  <c:v>54.285714285714285</c:v>
                </c:pt>
                <c:pt idx="5">
                  <c:v>53.571428571428569</c:v>
                </c:pt>
                <c:pt idx="6">
                  <c:v>48.929663608562691</c:v>
                </c:pt>
                <c:pt idx="7">
                  <c:v>47.803617571059426</c:v>
                </c:pt>
                <c:pt idx="8">
                  <c:v>40.145985401459853</c:v>
                </c:pt>
                <c:pt idx="9">
                  <c:v>39.033457249070629</c:v>
                </c:pt>
                <c:pt idx="10">
                  <c:v>38.04347826086957</c:v>
                </c:pt>
                <c:pt idx="11">
                  <c:v>37.872683319903302</c:v>
                </c:pt>
                <c:pt idx="12">
                  <c:v>36.880927291886195</c:v>
                </c:pt>
                <c:pt idx="13">
                  <c:v>36.697247706422019</c:v>
                </c:pt>
                <c:pt idx="14">
                  <c:v>36.630036630036635</c:v>
                </c:pt>
                <c:pt idx="15">
                  <c:v>36.480686695278969</c:v>
                </c:pt>
                <c:pt idx="16">
                  <c:v>35.553329994992488</c:v>
                </c:pt>
                <c:pt idx="17">
                  <c:v>35.410764872521248</c:v>
                </c:pt>
                <c:pt idx="18">
                  <c:v>35.173642030276042</c:v>
                </c:pt>
                <c:pt idx="19">
                  <c:v>34.99562554680665</c:v>
                </c:pt>
                <c:pt idx="20">
                  <c:v>33.284023668639058</c:v>
                </c:pt>
                <c:pt idx="21">
                  <c:v>31.185031185031185</c:v>
                </c:pt>
                <c:pt idx="22">
                  <c:v>29.818956336528224</c:v>
                </c:pt>
                <c:pt idx="23">
                  <c:v>29.602220166512488</c:v>
                </c:pt>
                <c:pt idx="24">
                  <c:v>29.595902105862265</c:v>
                </c:pt>
                <c:pt idx="25">
                  <c:v>29.20081967213115</c:v>
                </c:pt>
                <c:pt idx="26">
                  <c:v>28.846153846153847</c:v>
                </c:pt>
                <c:pt idx="27">
                  <c:v>28.794675155549125</c:v>
                </c:pt>
                <c:pt idx="28">
                  <c:v>28.755202421490733</c:v>
                </c:pt>
                <c:pt idx="29">
                  <c:v>28.337061894108874</c:v>
                </c:pt>
                <c:pt idx="30">
                  <c:v>28.263103802672148</c:v>
                </c:pt>
                <c:pt idx="31">
                  <c:v>27.807486631016044</c:v>
                </c:pt>
                <c:pt idx="32">
                  <c:v>27.711797307996832</c:v>
                </c:pt>
                <c:pt idx="33">
                  <c:v>27.624309392265193</c:v>
                </c:pt>
                <c:pt idx="34">
                  <c:v>26.244693168660749</c:v>
                </c:pt>
                <c:pt idx="35">
                  <c:v>26.242322724734784</c:v>
                </c:pt>
                <c:pt idx="36">
                  <c:v>26.236676687619568</c:v>
                </c:pt>
                <c:pt idx="37">
                  <c:v>24.645257654966393</c:v>
                </c:pt>
                <c:pt idx="38">
                  <c:v>23.465211459754432</c:v>
                </c:pt>
                <c:pt idx="39">
                  <c:v>23.021582733812949</c:v>
                </c:pt>
                <c:pt idx="40">
                  <c:v>22.322302721754454</c:v>
                </c:pt>
                <c:pt idx="41">
                  <c:v>22.245394508168232</c:v>
                </c:pt>
                <c:pt idx="42">
                  <c:v>19.51130561633844</c:v>
                </c:pt>
                <c:pt idx="43">
                  <c:v>16.679904686258933</c:v>
                </c:pt>
                <c:pt idx="44">
                  <c:v>15.112262521588947</c:v>
                </c:pt>
                <c:pt idx="45">
                  <c:v>13.002520896908583</c:v>
                </c:pt>
                <c:pt idx="46">
                  <c:v>9.2622861501580047</c:v>
                </c:pt>
                <c:pt idx="47">
                  <c:v>26.573238534359355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D4E-4A7A-971E-ADA759737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77660072"/>
        <c:axId val="1"/>
      </c:barChart>
      <c:catAx>
        <c:axId val="3776600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77660072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'79.図書館数（人口100万人あたり）'!$T$84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14-40B7-8A2B-8306B2881AB3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14-40B7-8A2B-8306B2881AB3}"/>
                </c:ext>
              </c:extLst>
            </c:dLbl>
            <c:dLbl>
              <c:idx val="2"/>
              <c:layout>
                <c:manualLayout>
                  <c:x val="-8.5297418630751964E-2"/>
                  <c:y val="-5.0193751795240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14-40B7-8A2B-8306B2881AB3}"/>
                </c:ext>
              </c:extLst>
            </c:dLbl>
            <c:dLbl>
              <c:idx val="3"/>
              <c:layout>
                <c:manualLayout>
                  <c:x val="-8.5297418630751964E-2"/>
                  <c:y val="-4.69207361459328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14-40B7-8A2B-8306B2881AB3}"/>
                </c:ext>
              </c:extLst>
            </c:dLbl>
            <c:dLbl>
              <c:idx val="4"/>
              <c:layout>
                <c:manualLayout>
                  <c:x val="-6.7340067340067339E-2"/>
                  <c:y val="-4.60510948242196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14-40B7-8A2B-8306B2881AB3}"/>
                </c:ext>
              </c:extLst>
            </c:dLbl>
            <c:dLbl>
              <c:idx val="5"/>
              <c:layout>
                <c:manualLayout>
                  <c:x val="-5.387205387205387E-2"/>
                  <c:y val="-6.58387597744053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14-40B7-8A2B-8306B2881AB3}"/>
                </c:ext>
              </c:extLst>
            </c:dLbl>
            <c:dLbl>
              <c:idx val="6"/>
              <c:layout>
                <c:manualLayout>
                  <c:x val="-4.938271604938288E-2"/>
                  <c:y val="-3.81570988747513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14-40B7-8A2B-8306B2881AB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14-40B7-8A2B-8306B2881AB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14-40B7-8A2B-8306B2881AB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14-40B7-8A2B-8306B2881AB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14-40B7-8A2B-8306B2881AB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14-40B7-8A2B-8306B2881AB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14-40B7-8A2B-8306B2881A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'79.図書館数（人口100万人あたり）'!$S$85:$S$91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'79.図書館数（人口100万人あたり）'!$T$85:$T$91</c:f>
              <c:numCache>
                <c:formatCode>#,##0.0_ </c:formatCode>
                <c:ptCount val="7"/>
                <c:pt idx="0">
                  <c:v>19.607843137254903</c:v>
                </c:pt>
                <c:pt idx="1">
                  <c:v>20.50861361771944</c:v>
                </c:pt>
                <c:pt idx="2">
                  <c:v>24.793388429752063</c:v>
                </c:pt>
                <c:pt idx="3">
                  <c:v>27.5</c:v>
                </c:pt>
                <c:pt idx="4">
                  <c:v>29.387069689336691</c:v>
                </c:pt>
                <c:pt idx="5">
                  <c:v>28.3</c:v>
                </c:pt>
                <c:pt idx="6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C14-40B7-8A2B-8306B2881AB3}"/>
            </c:ext>
          </c:extLst>
        </c:ser>
        <c:ser>
          <c:idx val="1"/>
          <c:order val="1"/>
          <c:tx>
            <c:strRef>
              <c:f>'79.図書館数（人口100万人あたり）'!$U$84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C14-40B7-8A2B-8306B2881AB3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C14-40B7-8A2B-8306B2881AB3}"/>
                </c:ext>
              </c:extLst>
            </c:dLbl>
            <c:dLbl>
              <c:idx val="2"/>
              <c:layout>
                <c:manualLayout>
                  <c:x val="-5.8361391694725026E-2"/>
                  <c:y val="3.64971649961170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C14-40B7-8A2B-8306B2881AB3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C14-40B7-8A2B-8306B2881AB3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C14-40B7-8A2B-8306B2881AB3}"/>
                </c:ext>
              </c:extLst>
            </c:dLbl>
            <c:dLbl>
              <c:idx val="5"/>
              <c:layout>
                <c:manualLayout>
                  <c:x val="-5.387205387205387E-2"/>
                  <c:y val="4.27707090246937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C14-40B7-8A2B-8306B2881AB3}"/>
                </c:ext>
              </c:extLst>
            </c:dLbl>
            <c:dLbl>
              <c:idx val="6"/>
              <c:layout>
                <c:manualLayout>
                  <c:x val="-4.4893378226711723E-2"/>
                  <c:y val="2.93040532563187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C14-40B7-8A2B-8306B2881AB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14-40B7-8A2B-8306B2881AB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14-40B7-8A2B-8306B2881AB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14-40B7-8A2B-8306B2881AB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14-40B7-8A2B-8306B2881AB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14-40B7-8A2B-8306B2881AB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14-40B7-8A2B-8306B2881A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'79.図書館数（人口100万人あたり）'!$S$85:$S$91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27</c:v>
                </c:pt>
                <c:pt idx="6">
                  <c:v>30年度</c:v>
                </c:pt>
              </c:strCache>
            </c:strRef>
          </c:cat>
          <c:val>
            <c:numRef>
              <c:f>'79.図書館数（人口100万人あたり）'!$U$85:$U$91</c:f>
              <c:numCache>
                <c:formatCode>#,##0.0_ </c:formatCode>
                <c:ptCount val="7"/>
                <c:pt idx="0">
                  <c:v>20.463104044463041</c:v>
                </c:pt>
                <c:pt idx="1">
                  <c:v>21.508244042483096</c:v>
                </c:pt>
                <c:pt idx="2">
                  <c:v>23.315697201177134</c:v>
                </c:pt>
                <c:pt idx="3">
                  <c:v>24.720382404398901</c:v>
                </c:pt>
                <c:pt idx="4">
                  <c:v>25.618353821234908</c:v>
                </c:pt>
                <c:pt idx="5">
                  <c:v>26.2</c:v>
                </c:pt>
                <c:pt idx="6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C14-40B7-8A2B-8306B2881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652528"/>
        <c:axId val="1"/>
      </c:lineChart>
      <c:catAx>
        <c:axId val="37765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（館）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90666521356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76525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772316522718403"/>
          <c:w val="0.57196602949883779"/>
          <c:h val="0.1329282801587518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</xdr:row>
      <xdr:rowOff>42863</xdr:rowOff>
    </xdr:from>
    <xdr:to>
      <xdr:col>11</xdr:col>
      <xdr:colOff>712788</xdr:colOff>
      <xdr:row>53</xdr:row>
      <xdr:rowOff>7938</xdr:rowOff>
    </xdr:to>
    <xdr:graphicFrame macro="">
      <xdr:nvGraphicFramePr>
        <xdr:cNvPr id="1170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（館）</a:t>
          </a:r>
        </a:p>
      </cdr:txBody>
    </cdr:sp>
  </cdr:relSizeAnchor>
  <cdr:relSizeAnchor xmlns:cdr="http://schemas.openxmlformats.org/drawingml/2006/chartDrawing">
    <cdr:from>
      <cdr:x>0.39383</cdr:x>
      <cdr:y>0.07927</cdr:y>
    </cdr:from>
    <cdr:to>
      <cdr:x>0.39501</cdr:x>
      <cdr:y>0.98728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628569" y="3763231"/>
          <a:ext cx="6411640" cy="471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6.3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60</v>
      </c>
      <c r="C1" s="13"/>
      <c r="E1" s="14"/>
      <c r="F1" s="14"/>
      <c r="L1" s="131" t="s">
        <v>118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9"/>
      <c r="P2" s="140"/>
      <c r="Q2" s="140"/>
      <c r="R2" s="139"/>
      <c r="S2" s="67"/>
      <c r="T2" s="105"/>
      <c r="U2" s="105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90"/>
      <c r="T3" s="106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57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42" t="s">
        <v>113</v>
      </c>
      <c r="R4" s="141" t="s">
        <v>117</v>
      </c>
      <c r="S4" s="141" t="s">
        <v>114</v>
      </c>
      <c r="T4" s="142" t="s">
        <v>0</v>
      </c>
      <c r="U4" s="35"/>
      <c r="V4" s="88"/>
    </row>
    <row r="5" spans="2:30" ht="10.5" customHeight="1" x14ac:dyDescent="0.15">
      <c r="B5" s="36"/>
      <c r="C5" s="153" t="str">
        <f>INDEX($O$5:$O$51, MATCH(F5, $T$5:$T$51, 0))</f>
        <v>19</v>
      </c>
      <c r="D5" s="152" t="str">
        <f>INDEX($P$5:$P$51, MATCH(F5, $T$5:$T$51, 0))</f>
        <v>山 梨 県</v>
      </c>
      <c r="E5" s="150">
        <f>INDEX($S$5:$S$51, MATCH(F5, $T$5:$T$51, 0))</f>
        <v>64.871481028151777</v>
      </c>
      <c r="F5" s="163">
        <v>1</v>
      </c>
      <c r="G5" s="29"/>
      <c r="H5" s="2"/>
      <c r="I5" s="29"/>
      <c r="J5" s="29"/>
      <c r="K5" s="29"/>
      <c r="L5" s="37"/>
      <c r="M5" s="38"/>
      <c r="N5" s="39"/>
      <c r="O5" s="72" t="s">
        <v>66</v>
      </c>
      <c r="P5" s="71" t="s">
        <v>52</v>
      </c>
      <c r="Q5" s="71">
        <v>152</v>
      </c>
      <c r="R5" s="144">
        <v>5286</v>
      </c>
      <c r="S5" s="146">
        <f t="shared" ref="S5:S52" si="0">+Q5/R5*1000</f>
        <v>28.755202421490733</v>
      </c>
      <c r="T5" s="145">
        <f t="shared" ref="T5:T51" si="1">RANK(S5,$S$5:$S$51)</f>
        <v>29</v>
      </c>
      <c r="U5" s="71"/>
      <c r="V5" s="107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49" t="str">
        <f t="shared" ref="C6:C51" si="2">INDEX($O$5:$O$51, MATCH(F6, $T$5:$T$51, 0))</f>
        <v>20</v>
      </c>
      <c r="D6" s="152" t="str">
        <f t="shared" ref="D6:D51" si="3">INDEX($P$5:$P$51, MATCH(F6, $T$5:$T$51, 0))</f>
        <v>長 野 県</v>
      </c>
      <c r="E6" s="150">
        <f t="shared" ref="E6:E51" si="4">INDEX($S$5:$S$51, MATCH(F6, $T$5:$T$51, 0))</f>
        <v>61.076102762966549</v>
      </c>
      <c r="F6" s="164">
        <v>2</v>
      </c>
      <c r="G6" s="29"/>
      <c r="H6" s="41"/>
      <c r="I6" s="29"/>
      <c r="J6" s="29"/>
      <c r="K6" s="29"/>
      <c r="L6" s="37"/>
      <c r="M6" s="38"/>
      <c r="N6" s="39"/>
      <c r="O6" s="72" t="s">
        <v>67</v>
      </c>
      <c r="P6" s="71" t="s">
        <v>43</v>
      </c>
      <c r="Q6" s="71">
        <v>35</v>
      </c>
      <c r="R6" s="144">
        <v>1263</v>
      </c>
      <c r="S6" s="146">
        <f t="shared" si="0"/>
        <v>27.711797307996832</v>
      </c>
      <c r="T6" s="145">
        <f t="shared" si="1"/>
        <v>33</v>
      </c>
      <c r="U6" s="71"/>
      <c r="V6" s="107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49" t="str">
        <f t="shared" si="2"/>
        <v>32</v>
      </c>
      <c r="D7" s="152" t="str">
        <f t="shared" si="3"/>
        <v>島 根 県</v>
      </c>
      <c r="E7" s="150">
        <f t="shared" si="4"/>
        <v>58.823529411764703</v>
      </c>
      <c r="F7" s="164">
        <v>3</v>
      </c>
      <c r="G7" s="29"/>
      <c r="H7" s="2"/>
      <c r="I7" s="29"/>
      <c r="J7" s="29"/>
      <c r="K7" s="29"/>
      <c r="L7" s="37"/>
      <c r="M7" s="38"/>
      <c r="N7" s="39"/>
      <c r="O7" s="72" t="s">
        <v>68</v>
      </c>
      <c r="P7" s="71" t="s">
        <v>31</v>
      </c>
      <c r="Q7" s="71">
        <v>47</v>
      </c>
      <c r="R7" s="144">
        <v>1241</v>
      </c>
      <c r="S7" s="146">
        <f t="shared" si="0"/>
        <v>37.872683319903302</v>
      </c>
      <c r="T7" s="145">
        <f t="shared" si="1"/>
        <v>12</v>
      </c>
      <c r="U7" s="71"/>
      <c r="V7" s="107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49" t="str">
        <f t="shared" si="2"/>
        <v>39</v>
      </c>
      <c r="D8" s="152" t="str">
        <f t="shared" si="3"/>
        <v>高 知 県</v>
      </c>
      <c r="E8" s="150">
        <f t="shared" si="4"/>
        <v>58.073654390934841</v>
      </c>
      <c r="F8" s="164">
        <v>4</v>
      </c>
      <c r="G8" s="29"/>
      <c r="H8" s="41"/>
      <c r="I8" s="29"/>
      <c r="J8" s="29"/>
      <c r="K8" s="29"/>
      <c r="L8" s="37"/>
      <c r="M8" s="38"/>
      <c r="N8" s="39"/>
      <c r="O8" s="72" t="s">
        <v>69</v>
      </c>
      <c r="P8" s="71" t="s">
        <v>37</v>
      </c>
      <c r="Q8" s="71">
        <v>35</v>
      </c>
      <c r="R8" s="144">
        <v>2316</v>
      </c>
      <c r="S8" s="146">
        <f t="shared" si="0"/>
        <v>15.112262521588947</v>
      </c>
      <c r="T8" s="145">
        <f t="shared" si="1"/>
        <v>45</v>
      </c>
      <c r="U8" s="71"/>
      <c r="V8" s="107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49" t="str">
        <f t="shared" si="2"/>
        <v>16</v>
      </c>
      <c r="D9" s="152" t="str">
        <f t="shared" si="3"/>
        <v>富 山 県</v>
      </c>
      <c r="E9" s="150">
        <f t="shared" si="4"/>
        <v>54.285714285714285</v>
      </c>
      <c r="F9" s="164">
        <v>5</v>
      </c>
      <c r="G9" s="29"/>
      <c r="H9" s="2"/>
      <c r="I9" s="29"/>
      <c r="J9" s="29"/>
      <c r="K9" s="29"/>
      <c r="L9" s="37"/>
      <c r="M9" s="38"/>
      <c r="N9" s="39"/>
      <c r="O9" s="72" t="s">
        <v>70</v>
      </c>
      <c r="P9" s="71" t="s">
        <v>33</v>
      </c>
      <c r="Q9" s="71">
        <v>48</v>
      </c>
      <c r="R9" s="144">
        <v>981</v>
      </c>
      <c r="S9" s="146">
        <f t="shared" si="0"/>
        <v>48.929663608562691</v>
      </c>
      <c r="T9" s="145">
        <f t="shared" si="1"/>
        <v>7</v>
      </c>
      <c r="U9" s="71"/>
      <c r="V9" s="107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49" t="str">
        <f t="shared" si="2"/>
        <v>31</v>
      </c>
      <c r="D10" s="152" t="str">
        <f t="shared" si="3"/>
        <v>鳥 取 県</v>
      </c>
      <c r="E10" s="150">
        <f t="shared" si="4"/>
        <v>53.571428571428569</v>
      </c>
      <c r="F10" s="164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71</v>
      </c>
      <c r="P10" s="71" t="s">
        <v>16</v>
      </c>
      <c r="Q10" s="71">
        <v>40</v>
      </c>
      <c r="R10" s="144">
        <v>1090</v>
      </c>
      <c r="S10" s="146">
        <f t="shared" si="0"/>
        <v>36.697247706422019</v>
      </c>
      <c r="T10" s="145">
        <f t="shared" si="1"/>
        <v>14</v>
      </c>
      <c r="U10" s="71"/>
      <c r="V10" s="107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49" t="str">
        <f t="shared" si="2"/>
        <v>05</v>
      </c>
      <c r="D11" s="152" t="str">
        <f t="shared" si="3"/>
        <v>秋 田 県</v>
      </c>
      <c r="E11" s="150">
        <f t="shared" si="4"/>
        <v>48.929663608562691</v>
      </c>
      <c r="F11" s="164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72</v>
      </c>
      <c r="P11" s="71" t="s">
        <v>23</v>
      </c>
      <c r="Q11" s="71">
        <v>68</v>
      </c>
      <c r="R11" s="144">
        <v>1864</v>
      </c>
      <c r="S11" s="146">
        <f t="shared" si="0"/>
        <v>36.480686695278969</v>
      </c>
      <c r="T11" s="145">
        <f t="shared" si="1"/>
        <v>16</v>
      </c>
      <c r="U11" s="71"/>
      <c r="V11" s="107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49" t="str">
        <f t="shared" si="2"/>
        <v>18</v>
      </c>
      <c r="D12" s="152" t="str">
        <f t="shared" si="3"/>
        <v>福 井 県</v>
      </c>
      <c r="E12" s="150">
        <f t="shared" si="4"/>
        <v>47.803617571059426</v>
      </c>
      <c r="F12" s="164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73</v>
      </c>
      <c r="P12" s="71" t="s">
        <v>19</v>
      </c>
      <c r="Q12" s="71">
        <v>64</v>
      </c>
      <c r="R12" s="144">
        <v>2877</v>
      </c>
      <c r="S12" s="146">
        <f t="shared" si="0"/>
        <v>22.245394508168232</v>
      </c>
      <c r="T12" s="145">
        <f t="shared" si="1"/>
        <v>42</v>
      </c>
      <c r="U12" s="71"/>
      <c r="V12" s="107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49" t="str">
        <f t="shared" si="2"/>
        <v>35</v>
      </c>
      <c r="D13" s="152" t="str">
        <f t="shared" si="3"/>
        <v>山 口 県</v>
      </c>
      <c r="E13" s="150">
        <f t="shared" si="4"/>
        <v>40.145985401459853</v>
      </c>
      <c r="F13" s="164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74</v>
      </c>
      <c r="P13" s="71" t="s">
        <v>18</v>
      </c>
      <c r="Q13" s="71">
        <v>55</v>
      </c>
      <c r="R13" s="144">
        <v>1946</v>
      </c>
      <c r="S13" s="146">
        <f t="shared" si="0"/>
        <v>28.263103802672148</v>
      </c>
      <c r="T13" s="145">
        <f t="shared" si="1"/>
        <v>31</v>
      </c>
      <c r="U13" s="71"/>
      <c r="V13" s="107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49" t="str">
        <f t="shared" si="2"/>
        <v>46</v>
      </c>
      <c r="D14" s="152" t="str">
        <f t="shared" si="3"/>
        <v>鹿児島県</v>
      </c>
      <c r="E14" s="150">
        <f t="shared" si="4"/>
        <v>39.033457249070629</v>
      </c>
      <c r="F14" s="164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75</v>
      </c>
      <c r="P14" s="71" t="s">
        <v>15</v>
      </c>
      <c r="Q14" s="71">
        <v>57</v>
      </c>
      <c r="R14" s="144">
        <v>1952</v>
      </c>
      <c r="S14" s="146">
        <f t="shared" si="0"/>
        <v>29.20081967213115</v>
      </c>
      <c r="T14" s="145">
        <f t="shared" si="1"/>
        <v>26</v>
      </c>
      <c r="U14" s="71"/>
      <c r="V14" s="107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49" t="str">
        <f t="shared" si="2"/>
        <v>36</v>
      </c>
      <c r="D15" s="152" t="str">
        <f t="shared" si="3"/>
        <v>徳 島 県</v>
      </c>
      <c r="E15" s="150">
        <f t="shared" si="4"/>
        <v>38.04347826086957</v>
      </c>
      <c r="F15" s="164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76</v>
      </c>
      <c r="P15" s="71" t="s">
        <v>50</v>
      </c>
      <c r="Q15" s="71">
        <v>172</v>
      </c>
      <c r="R15" s="144">
        <v>7330</v>
      </c>
      <c r="S15" s="146">
        <f t="shared" si="0"/>
        <v>23.465211459754432</v>
      </c>
      <c r="T15" s="145">
        <f t="shared" si="1"/>
        <v>39</v>
      </c>
      <c r="U15" s="71"/>
      <c r="V15" s="107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49" t="str">
        <f t="shared" si="2"/>
        <v>03</v>
      </c>
      <c r="D16" s="152" t="str">
        <f t="shared" si="3"/>
        <v>岩 手 県</v>
      </c>
      <c r="E16" s="150">
        <f t="shared" si="4"/>
        <v>37.872683319903302</v>
      </c>
      <c r="F16" s="164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77</v>
      </c>
      <c r="P16" s="71" t="s">
        <v>51</v>
      </c>
      <c r="Q16" s="71">
        <v>144</v>
      </c>
      <c r="R16" s="144">
        <v>6255</v>
      </c>
      <c r="S16" s="146">
        <f t="shared" si="0"/>
        <v>23.021582733812949</v>
      </c>
      <c r="T16" s="145">
        <f t="shared" si="1"/>
        <v>40</v>
      </c>
      <c r="U16" s="71"/>
      <c r="V16" s="107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49" t="str">
        <f t="shared" si="2"/>
        <v>33</v>
      </c>
      <c r="D17" s="152" t="str">
        <f t="shared" si="3"/>
        <v>岡 山 県</v>
      </c>
      <c r="E17" s="150">
        <f t="shared" si="4"/>
        <v>36.880927291886195</v>
      </c>
      <c r="F17" s="164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78</v>
      </c>
      <c r="P17" s="71" t="s">
        <v>56</v>
      </c>
      <c r="Q17" s="71">
        <v>398</v>
      </c>
      <c r="R17" s="144">
        <v>13822</v>
      </c>
      <c r="S17" s="146">
        <f t="shared" si="0"/>
        <v>28.794675155549125</v>
      </c>
      <c r="T17" s="145">
        <f t="shared" si="1"/>
        <v>28</v>
      </c>
      <c r="U17" s="71"/>
      <c r="V17" s="107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49" t="str">
        <f t="shared" si="2"/>
        <v>06</v>
      </c>
      <c r="D18" s="152" t="str">
        <f t="shared" si="3"/>
        <v>山 形 県</v>
      </c>
      <c r="E18" s="150">
        <f t="shared" si="4"/>
        <v>36.697247706422019</v>
      </c>
      <c r="F18" s="164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79</v>
      </c>
      <c r="P18" s="71" t="s">
        <v>8</v>
      </c>
      <c r="Q18" s="71">
        <v>85</v>
      </c>
      <c r="R18" s="144">
        <v>9177</v>
      </c>
      <c r="S18" s="146">
        <f t="shared" si="0"/>
        <v>9.2622861501580047</v>
      </c>
      <c r="T18" s="145">
        <f t="shared" si="1"/>
        <v>47</v>
      </c>
      <c r="U18" s="71"/>
      <c r="V18" s="107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49" t="str">
        <f t="shared" si="2"/>
        <v>41</v>
      </c>
      <c r="D19" s="152" t="str">
        <f t="shared" si="3"/>
        <v>佐 賀 県</v>
      </c>
      <c r="E19" s="150">
        <f t="shared" si="4"/>
        <v>36.630036630036635</v>
      </c>
      <c r="F19" s="164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80</v>
      </c>
      <c r="P19" s="71" t="s">
        <v>21</v>
      </c>
      <c r="Q19" s="71">
        <v>79</v>
      </c>
      <c r="R19" s="144">
        <v>2246</v>
      </c>
      <c r="S19" s="146">
        <f t="shared" si="0"/>
        <v>35.173642030276042</v>
      </c>
      <c r="T19" s="145">
        <f t="shared" si="1"/>
        <v>19</v>
      </c>
      <c r="U19" s="71"/>
      <c r="V19" s="107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49" t="str">
        <f t="shared" si="2"/>
        <v>07</v>
      </c>
      <c r="D20" s="152" t="str">
        <f t="shared" si="3"/>
        <v>福 島 県</v>
      </c>
      <c r="E20" s="150">
        <f t="shared" si="4"/>
        <v>36.480686695278969</v>
      </c>
      <c r="F20" s="164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81</v>
      </c>
      <c r="P20" s="71" t="s">
        <v>14</v>
      </c>
      <c r="Q20" s="71">
        <v>57</v>
      </c>
      <c r="R20" s="144">
        <v>1050</v>
      </c>
      <c r="S20" s="146">
        <f t="shared" si="0"/>
        <v>54.285714285714285</v>
      </c>
      <c r="T20" s="145">
        <f t="shared" si="1"/>
        <v>5</v>
      </c>
      <c r="U20" s="71"/>
      <c r="V20" s="107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49" t="str">
        <f t="shared" si="2"/>
        <v>21</v>
      </c>
      <c r="D21" s="152" t="str">
        <f t="shared" si="3"/>
        <v>岐 阜 県</v>
      </c>
      <c r="E21" s="150">
        <f t="shared" si="4"/>
        <v>35.553329994992488</v>
      </c>
      <c r="F21" s="164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82</v>
      </c>
      <c r="P21" s="71" t="s">
        <v>25</v>
      </c>
      <c r="Q21" s="71">
        <v>40</v>
      </c>
      <c r="R21" s="144">
        <v>1143</v>
      </c>
      <c r="S21" s="146">
        <f t="shared" si="0"/>
        <v>34.99562554680665</v>
      </c>
      <c r="T21" s="145">
        <f t="shared" si="1"/>
        <v>20</v>
      </c>
      <c r="U21" s="71"/>
      <c r="V21" s="107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49" t="str">
        <f t="shared" si="2"/>
        <v>25</v>
      </c>
      <c r="D22" s="152" t="str">
        <f t="shared" si="3"/>
        <v>滋 賀 県</v>
      </c>
      <c r="E22" s="150">
        <f t="shared" si="4"/>
        <v>35.410764872521248</v>
      </c>
      <c r="F22" s="164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83</v>
      </c>
      <c r="P22" s="71" t="s">
        <v>13</v>
      </c>
      <c r="Q22" s="71">
        <v>37</v>
      </c>
      <c r="R22" s="144">
        <v>774</v>
      </c>
      <c r="S22" s="146">
        <f t="shared" si="0"/>
        <v>47.803617571059426</v>
      </c>
      <c r="T22" s="145">
        <f t="shared" si="1"/>
        <v>8</v>
      </c>
      <c r="U22" s="71"/>
      <c r="V22" s="107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49" t="str">
        <f t="shared" si="2"/>
        <v>15</v>
      </c>
      <c r="D23" s="152" t="str">
        <f t="shared" si="3"/>
        <v>新 潟 県</v>
      </c>
      <c r="E23" s="150">
        <f t="shared" si="4"/>
        <v>35.173642030276042</v>
      </c>
      <c r="F23" s="164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84</v>
      </c>
      <c r="P23" s="71" t="s">
        <v>22</v>
      </c>
      <c r="Q23" s="71">
        <v>53</v>
      </c>
      <c r="R23" s="144">
        <v>817</v>
      </c>
      <c r="S23" s="146">
        <f t="shared" si="0"/>
        <v>64.871481028151777</v>
      </c>
      <c r="T23" s="145">
        <f t="shared" si="1"/>
        <v>1</v>
      </c>
      <c r="U23" s="71"/>
      <c r="V23" s="107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49" t="str">
        <f t="shared" si="2"/>
        <v>17</v>
      </c>
      <c r="D24" s="152" t="str">
        <f t="shared" si="3"/>
        <v>石 川 県</v>
      </c>
      <c r="E24" s="150">
        <f t="shared" si="4"/>
        <v>34.99562554680665</v>
      </c>
      <c r="F24" s="164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85</v>
      </c>
      <c r="P24" s="71" t="s">
        <v>20</v>
      </c>
      <c r="Q24" s="71">
        <v>126</v>
      </c>
      <c r="R24" s="144">
        <v>2063</v>
      </c>
      <c r="S24" s="146">
        <f t="shared" si="0"/>
        <v>61.076102762966549</v>
      </c>
      <c r="T24" s="145">
        <f t="shared" si="1"/>
        <v>2</v>
      </c>
      <c r="U24" s="71"/>
      <c r="V24" s="107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49" t="str">
        <f t="shared" si="2"/>
        <v>38</v>
      </c>
      <c r="D25" s="152" t="str">
        <f t="shared" si="3"/>
        <v>愛 媛 県</v>
      </c>
      <c r="E25" s="150">
        <f t="shared" si="4"/>
        <v>33.284023668639058</v>
      </c>
      <c r="F25" s="164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86</v>
      </c>
      <c r="P25" s="71" t="s">
        <v>17</v>
      </c>
      <c r="Q25" s="71">
        <v>71</v>
      </c>
      <c r="R25" s="144">
        <v>1997</v>
      </c>
      <c r="S25" s="146">
        <f t="shared" si="0"/>
        <v>35.553329994992488</v>
      </c>
      <c r="T25" s="145">
        <f t="shared" si="1"/>
        <v>17</v>
      </c>
      <c r="U25" s="71"/>
      <c r="V25" s="107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49" t="str">
        <f t="shared" si="2"/>
        <v>37</v>
      </c>
      <c r="D26" s="152" t="str">
        <f t="shared" si="3"/>
        <v>香 川 県</v>
      </c>
      <c r="E26" s="150">
        <f t="shared" si="4"/>
        <v>31.185031185031185</v>
      </c>
      <c r="F26" s="164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87</v>
      </c>
      <c r="P26" s="71" t="s">
        <v>27</v>
      </c>
      <c r="Q26" s="71">
        <v>96</v>
      </c>
      <c r="R26" s="144">
        <v>3659</v>
      </c>
      <c r="S26" s="146">
        <f t="shared" si="0"/>
        <v>26.236676687619568</v>
      </c>
      <c r="T26" s="145">
        <f t="shared" si="1"/>
        <v>37</v>
      </c>
      <c r="U26" s="71"/>
      <c r="V26" s="107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49" t="str">
        <f t="shared" si="2"/>
        <v>34</v>
      </c>
      <c r="D27" s="152" t="str">
        <f t="shared" si="3"/>
        <v>広 島 県</v>
      </c>
      <c r="E27" s="150">
        <f t="shared" si="4"/>
        <v>29.818956336528224</v>
      </c>
      <c r="F27" s="164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88</v>
      </c>
      <c r="P27" s="71" t="s">
        <v>36</v>
      </c>
      <c r="Q27" s="71">
        <v>98</v>
      </c>
      <c r="R27" s="144">
        <v>7537</v>
      </c>
      <c r="S27" s="146">
        <f t="shared" si="0"/>
        <v>13.002520896908583</v>
      </c>
      <c r="T27" s="145">
        <f t="shared" si="1"/>
        <v>46</v>
      </c>
      <c r="U27" s="71"/>
      <c r="V27" s="107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49" t="str">
        <f t="shared" si="2"/>
        <v>45</v>
      </c>
      <c r="D28" s="152" t="str">
        <f t="shared" si="3"/>
        <v>宮 崎 県</v>
      </c>
      <c r="E28" s="150">
        <f t="shared" si="4"/>
        <v>29.602220166512488</v>
      </c>
      <c r="F28" s="164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89</v>
      </c>
      <c r="P28" s="71" t="s">
        <v>24</v>
      </c>
      <c r="Q28" s="71">
        <v>47</v>
      </c>
      <c r="R28" s="144">
        <v>1791</v>
      </c>
      <c r="S28" s="146">
        <f t="shared" si="0"/>
        <v>26.242322724734784</v>
      </c>
      <c r="T28" s="145">
        <f t="shared" si="1"/>
        <v>36</v>
      </c>
      <c r="U28" s="71"/>
      <c r="V28" s="107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49" t="str">
        <f t="shared" si="2"/>
        <v>43</v>
      </c>
      <c r="D29" s="152" t="str">
        <f t="shared" si="3"/>
        <v>熊 本 県</v>
      </c>
      <c r="E29" s="150">
        <f t="shared" si="4"/>
        <v>29.595902105862265</v>
      </c>
      <c r="F29" s="164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90</v>
      </c>
      <c r="P29" s="71" t="s">
        <v>29</v>
      </c>
      <c r="Q29" s="71">
        <v>50</v>
      </c>
      <c r="R29" s="144">
        <v>1412</v>
      </c>
      <c r="S29" s="146">
        <f t="shared" si="0"/>
        <v>35.410764872521248</v>
      </c>
      <c r="T29" s="145">
        <f t="shared" si="1"/>
        <v>18</v>
      </c>
      <c r="U29" s="71"/>
      <c r="V29" s="107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49" t="str">
        <f t="shared" si="2"/>
        <v>10</v>
      </c>
      <c r="D30" s="152" t="str">
        <f t="shared" si="3"/>
        <v>群 馬 県</v>
      </c>
      <c r="E30" s="150">
        <f t="shared" si="4"/>
        <v>29.20081967213115</v>
      </c>
      <c r="F30" s="164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91</v>
      </c>
      <c r="P30" s="71" t="s">
        <v>54</v>
      </c>
      <c r="Q30" s="71">
        <v>68</v>
      </c>
      <c r="R30" s="144">
        <v>2591</v>
      </c>
      <c r="S30" s="146">
        <f t="shared" si="0"/>
        <v>26.244693168660749</v>
      </c>
      <c r="T30" s="145">
        <f t="shared" si="1"/>
        <v>35</v>
      </c>
      <c r="U30" s="71"/>
      <c r="V30" s="107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5" t="str">
        <f t="shared" si="2"/>
        <v>44</v>
      </c>
      <c r="D31" s="156" t="str">
        <f t="shared" si="3"/>
        <v>大 分 県</v>
      </c>
      <c r="E31" s="157">
        <f t="shared" si="4"/>
        <v>28.846153846153847</v>
      </c>
      <c r="F31" s="165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92</v>
      </c>
      <c r="P31" s="71" t="s">
        <v>55</v>
      </c>
      <c r="Q31" s="71">
        <v>147</v>
      </c>
      <c r="R31" s="144">
        <v>8813</v>
      </c>
      <c r="S31" s="146">
        <f t="shared" si="0"/>
        <v>16.679904686258933</v>
      </c>
      <c r="T31" s="145">
        <f t="shared" si="1"/>
        <v>44</v>
      </c>
      <c r="U31" s="71"/>
      <c r="V31" s="107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49" t="str">
        <f t="shared" si="2"/>
        <v>13</v>
      </c>
      <c r="D32" s="152" t="str">
        <f t="shared" si="3"/>
        <v>東 京 都</v>
      </c>
      <c r="E32" s="150">
        <f t="shared" si="4"/>
        <v>28.794675155549125</v>
      </c>
      <c r="F32" s="164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93</v>
      </c>
      <c r="P32" s="71" t="s">
        <v>53</v>
      </c>
      <c r="Q32" s="71">
        <v>107</v>
      </c>
      <c r="R32" s="144">
        <v>5484</v>
      </c>
      <c r="S32" s="146">
        <f t="shared" si="0"/>
        <v>19.51130561633844</v>
      </c>
      <c r="T32" s="145">
        <f t="shared" si="1"/>
        <v>43</v>
      </c>
      <c r="U32" s="71"/>
      <c r="V32" s="107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49" t="str">
        <f t="shared" si="2"/>
        <v>01</v>
      </c>
      <c r="D33" s="152" t="str">
        <f t="shared" si="3"/>
        <v>北 海 道</v>
      </c>
      <c r="E33" s="150">
        <f t="shared" si="4"/>
        <v>28.755202421490733</v>
      </c>
      <c r="F33" s="164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94</v>
      </c>
      <c r="P33" s="71" t="s">
        <v>44</v>
      </c>
      <c r="Q33" s="71">
        <v>33</v>
      </c>
      <c r="R33" s="144">
        <v>1339</v>
      </c>
      <c r="S33" s="146">
        <f t="shared" si="0"/>
        <v>24.645257654966393</v>
      </c>
      <c r="T33" s="145">
        <f t="shared" si="1"/>
        <v>38</v>
      </c>
      <c r="U33" s="71"/>
      <c r="V33" s="107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49" t="str">
        <f t="shared" si="2"/>
        <v>42</v>
      </c>
      <c r="D34" s="152" t="str">
        <f t="shared" si="3"/>
        <v>長 崎 県</v>
      </c>
      <c r="E34" s="150">
        <f t="shared" si="4"/>
        <v>28.337061894108874</v>
      </c>
      <c r="F34" s="164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95</v>
      </c>
      <c r="P34" s="71" t="s">
        <v>9</v>
      </c>
      <c r="Q34" s="71">
        <v>26</v>
      </c>
      <c r="R34" s="144">
        <v>935</v>
      </c>
      <c r="S34" s="146">
        <f t="shared" si="0"/>
        <v>27.807486631016044</v>
      </c>
      <c r="T34" s="145">
        <f t="shared" si="1"/>
        <v>32</v>
      </c>
      <c r="U34" s="71"/>
      <c r="V34" s="107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49" t="str">
        <f t="shared" si="2"/>
        <v>09</v>
      </c>
      <c r="D35" s="152" t="str">
        <f t="shared" si="3"/>
        <v>栃 木 県</v>
      </c>
      <c r="E35" s="150">
        <f t="shared" si="4"/>
        <v>28.263103802672148</v>
      </c>
      <c r="F35" s="164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96</v>
      </c>
      <c r="P35" s="71" t="s">
        <v>28</v>
      </c>
      <c r="Q35" s="71">
        <v>30</v>
      </c>
      <c r="R35" s="144">
        <v>560</v>
      </c>
      <c r="S35" s="146">
        <f t="shared" si="0"/>
        <v>53.571428571428569</v>
      </c>
      <c r="T35" s="145">
        <f t="shared" si="1"/>
        <v>6</v>
      </c>
      <c r="U35" s="71"/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49" t="str">
        <f t="shared" si="2"/>
        <v>30</v>
      </c>
      <c r="D36" s="152" t="str">
        <f t="shared" si="3"/>
        <v>和歌山県</v>
      </c>
      <c r="E36" s="150">
        <f t="shared" si="4"/>
        <v>27.807486631016044</v>
      </c>
      <c r="F36" s="164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97</v>
      </c>
      <c r="P36" s="71" t="s">
        <v>30</v>
      </c>
      <c r="Q36" s="71">
        <v>40</v>
      </c>
      <c r="R36" s="144">
        <v>680</v>
      </c>
      <c r="S36" s="146">
        <f t="shared" si="0"/>
        <v>58.823529411764703</v>
      </c>
      <c r="T36" s="145">
        <f t="shared" si="1"/>
        <v>3</v>
      </c>
      <c r="U36" s="71"/>
      <c r="V36" s="107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49" t="str">
        <f t="shared" si="2"/>
        <v>02</v>
      </c>
      <c r="D37" s="152" t="str">
        <f t="shared" si="3"/>
        <v>青 森 県</v>
      </c>
      <c r="E37" s="150">
        <f t="shared" si="4"/>
        <v>27.711797307996832</v>
      </c>
      <c r="F37" s="164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98</v>
      </c>
      <c r="P37" s="71" t="s">
        <v>32</v>
      </c>
      <c r="Q37" s="71">
        <v>70</v>
      </c>
      <c r="R37" s="144">
        <v>1898</v>
      </c>
      <c r="S37" s="146">
        <f t="shared" si="0"/>
        <v>36.880927291886195</v>
      </c>
      <c r="T37" s="145">
        <f t="shared" si="1"/>
        <v>13</v>
      </c>
      <c r="U37" s="71"/>
      <c r="V37" s="107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49" t="str">
        <f t="shared" si="2"/>
        <v>47</v>
      </c>
      <c r="D38" s="152" t="str">
        <f t="shared" si="3"/>
        <v>沖 縄 県</v>
      </c>
      <c r="E38" s="150">
        <f t="shared" si="4"/>
        <v>27.624309392265193</v>
      </c>
      <c r="F38" s="164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99</v>
      </c>
      <c r="P38" s="71" t="s">
        <v>45</v>
      </c>
      <c r="Q38" s="71">
        <v>84</v>
      </c>
      <c r="R38" s="144">
        <v>2817</v>
      </c>
      <c r="S38" s="146">
        <f t="shared" si="0"/>
        <v>29.818956336528224</v>
      </c>
      <c r="T38" s="145">
        <f t="shared" si="1"/>
        <v>23</v>
      </c>
      <c r="U38" s="71"/>
      <c r="V38" s="107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49" t="str">
        <f t="shared" si="2"/>
        <v>26</v>
      </c>
      <c r="D39" s="152" t="str">
        <f t="shared" si="3"/>
        <v>京 都 府</v>
      </c>
      <c r="E39" s="150">
        <f t="shared" si="4"/>
        <v>26.244693168660749</v>
      </c>
      <c r="F39" s="164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100</v>
      </c>
      <c r="P39" s="71" t="s">
        <v>42</v>
      </c>
      <c r="Q39" s="71">
        <v>55</v>
      </c>
      <c r="R39" s="144">
        <v>1370</v>
      </c>
      <c r="S39" s="146">
        <f t="shared" si="0"/>
        <v>40.145985401459853</v>
      </c>
      <c r="T39" s="145">
        <f t="shared" si="1"/>
        <v>9</v>
      </c>
      <c r="U39" s="71"/>
      <c r="V39" s="107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49" t="str">
        <f t="shared" si="2"/>
        <v>24</v>
      </c>
      <c r="D40" s="152" t="str">
        <f t="shared" si="3"/>
        <v>三 重 県</v>
      </c>
      <c r="E40" s="150">
        <f t="shared" si="4"/>
        <v>26.242322724734784</v>
      </c>
      <c r="F40" s="164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101</v>
      </c>
      <c r="P40" s="71" t="s">
        <v>34</v>
      </c>
      <c r="Q40" s="71">
        <v>28</v>
      </c>
      <c r="R40" s="144">
        <v>736</v>
      </c>
      <c r="S40" s="146">
        <f t="shared" si="0"/>
        <v>38.04347826086957</v>
      </c>
      <c r="T40" s="145">
        <f t="shared" si="1"/>
        <v>11</v>
      </c>
      <c r="U40" s="71"/>
      <c r="V40" s="107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49" t="str">
        <f t="shared" si="2"/>
        <v>22</v>
      </c>
      <c r="D41" s="152" t="str">
        <f t="shared" si="3"/>
        <v>静 岡 県</v>
      </c>
      <c r="E41" s="150">
        <f t="shared" si="4"/>
        <v>26.236676687619568</v>
      </c>
      <c r="F41" s="164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102</v>
      </c>
      <c r="P41" s="71" t="s">
        <v>35</v>
      </c>
      <c r="Q41" s="71">
        <v>30</v>
      </c>
      <c r="R41" s="144">
        <v>962</v>
      </c>
      <c r="S41" s="146">
        <f t="shared" si="0"/>
        <v>31.185031185031185</v>
      </c>
      <c r="T41" s="145">
        <f t="shared" si="1"/>
        <v>22</v>
      </c>
      <c r="U41" s="71"/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49" t="str">
        <f t="shared" si="2"/>
        <v>29</v>
      </c>
      <c r="D42" s="152" t="str">
        <f t="shared" si="3"/>
        <v>奈 良 県</v>
      </c>
      <c r="E42" s="150">
        <f t="shared" si="4"/>
        <v>24.645257654966393</v>
      </c>
      <c r="F42" s="164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103</v>
      </c>
      <c r="P42" s="71" t="s">
        <v>46</v>
      </c>
      <c r="Q42" s="71">
        <v>45</v>
      </c>
      <c r="R42" s="144">
        <v>1352</v>
      </c>
      <c r="S42" s="146">
        <f t="shared" si="0"/>
        <v>33.284023668639058</v>
      </c>
      <c r="T42" s="145">
        <f t="shared" si="1"/>
        <v>21</v>
      </c>
      <c r="U42" s="71"/>
      <c r="V42" s="107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49" t="str">
        <f t="shared" si="2"/>
        <v>11</v>
      </c>
      <c r="D43" s="152" t="str">
        <f t="shared" si="3"/>
        <v>埼 玉 県</v>
      </c>
      <c r="E43" s="150">
        <f t="shared" si="4"/>
        <v>23.465211459754432</v>
      </c>
      <c r="F43" s="164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104</v>
      </c>
      <c r="P43" s="71" t="s">
        <v>48</v>
      </c>
      <c r="Q43" s="71">
        <v>41</v>
      </c>
      <c r="R43" s="144">
        <v>706</v>
      </c>
      <c r="S43" s="146">
        <f t="shared" si="0"/>
        <v>58.073654390934841</v>
      </c>
      <c r="T43" s="145">
        <f t="shared" si="1"/>
        <v>4</v>
      </c>
      <c r="U43" s="71"/>
      <c r="V43" s="107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49" t="str">
        <f t="shared" si="2"/>
        <v>12</v>
      </c>
      <c r="D44" s="152" t="str">
        <f t="shared" si="3"/>
        <v>千 葉 県</v>
      </c>
      <c r="E44" s="150">
        <f t="shared" si="4"/>
        <v>23.021582733812949</v>
      </c>
      <c r="F44" s="164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105</v>
      </c>
      <c r="P44" s="71" t="s">
        <v>47</v>
      </c>
      <c r="Q44" s="71">
        <v>114</v>
      </c>
      <c r="R44" s="144">
        <v>5107</v>
      </c>
      <c r="S44" s="146">
        <f t="shared" si="0"/>
        <v>22.322302721754454</v>
      </c>
      <c r="T44" s="145">
        <f t="shared" si="1"/>
        <v>41</v>
      </c>
      <c r="U44" s="71"/>
      <c r="V44" s="107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49" t="str">
        <f t="shared" si="2"/>
        <v>40</v>
      </c>
      <c r="D45" s="152" t="str">
        <f t="shared" si="3"/>
        <v>福 岡 県</v>
      </c>
      <c r="E45" s="150">
        <f t="shared" si="4"/>
        <v>22.322302721754454</v>
      </c>
      <c r="F45" s="164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106</v>
      </c>
      <c r="P45" s="71" t="s">
        <v>26</v>
      </c>
      <c r="Q45" s="71">
        <v>30</v>
      </c>
      <c r="R45" s="144">
        <v>819</v>
      </c>
      <c r="S45" s="146">
        <f t="shared" si="0"/>
        <v>36.630036630036635</v>
      </c>
      <c r="T45" s="145">
        <f t="shared" si="1"/>
        <v>15</v>
      </c>
      <c r="U45" s="71"/>
      <c r="V45" s="107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49" t="str">
        <f t="shared" si="2"/>
        <v>08</v>
      </c>
      <c r="D46" s="152" t="str">
        <f t="shared" si="3"/>
        <v>茨 城 県</v>
      </c>
      <c r="E46" s="150">
        <f t="shared" si="4"/>
        <v>22.245394508168232</v>
      </c>
      <c r="F46" s="164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107</v>
      </c>
      <c r="P46" s="71" t="s">
        <v>49</v>
      </c>
      <c r="Q46" s="71">
        <v>38</v>
      </c>
      <c r="R46" s="144">
        <v>1341</v>
      </c>
      <c r="S46" s="146">
        <f t="shared" si="0"/>
        <v>28.337061894108874</v>
      </c>
      <c r="T46" s="145">
        <f t="shared" si="1"/>
        <v>30</v>
      </c>
      <c r="U46" s="71"/>
      <c r="V46" s="107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49" t="str">
        <f t="shared" si="2"/>
        <v>28</v>
      </c>
      <c r="D47" s="152" t="str">
        <f t="shared" si="3"/>
        <v>兵 庫 県</v>
      </c>
      <c r="E47" s="150">
        <f t="shared" si="4"/>
        <v>19.51130561633844</v>
      </c>
      <c r="F47" s="164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108</v>
      </c>
      <c r="P47" s="71" t="s">
        <v>38</v>
      </c>
      <c r="Q47" s="71">
        <v>52</v>
      </c>
      <c r="R47" s="144">
        <v>1757</v>
      </c>
      <c r="S47" s="146">
        <f t="shared" si="0"/>
        <v>29.595902105862265</v>
      </c>
      <c r="T47" s="145">
        <f t="shared" si="1"/>
        <v>25</v>
      </c>
      <c r="U47" s="71"/>
      <c r="V47" s="107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49" t="str">
        <f t="shared" si="2"/>
        <v>27</v>
      </c>
      <c r="D48" s="152" t="str">
        <f t="shared" si="3"/>
        <v>大 阪 府</v>
      </c>
      <c r="E48" s="150">
        <f t="shared" si="4"/>
        <v>16.679904686258933</v>
      </c>
      <c r="F48" s="164">
        <v>44</v>
      </c>
      <c r="G48" s="29"/>
      <c r="H48" s="35"/>
      <c r="I48" s="35"/>
      <c r="J48" s="35"/>
      <c r="K48" s="35"/>
      <c r="L48" s="37"/>
      <c r="M48" s="38"/>
      <c r="N48" s="39"/>
      <c r="O48" s="158" t="s">
        <v>109</v>
      </c>
      <c r="P48" s="159" t="s">
        <v>39</v>
      </c>
      <c r="Q48" s="159">
        <v>33</v>
      </c>
      <c r="R48" s="147">
        <v>1144</v>
      </c>
      <c r="S48" s="160">
        <f t="shared" si="0"/>
        <v>28.846153846153847</v>
      </c>
      <c r="T48" s="161">
        <f t="shared" si="1"/>
        <v>27</v>
      </c>
      <c r="U48" s="71"/>
      <c r="V48" s="107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49" t="str">
        <f t="shared" si="2"/>
        <v>04</v>
      </c>
      <c r="D49" s="152" t="str">
        <f t="shared" si="3"/>
        <v>宮 城 県</v>
      </c>
      <c r="E49" s="150">
        <f t="shared" si="4"/>
        <v>15.112262521588947</v>
      </c>
      <c r="F49" s="164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110</v>
      </c>
      <c r="P49" s="71" t="s">
        <v>40</v>
      </c>
      <c r="Q49" s="71">
        <v>32</v>
      </c>
      <c r="R49" s="144">
        <v>1081</v>
      </c>
      <c r="S49" s="146">
        <f t="shared" si="0"/>
        <v>29.602220166512488</v>
      </c>
      <c r="T49" s="145">
        <f t="shared" si="1"/>
        <v>24</v>
      </c>
      <c r="U49" s="71"/>
      <c r="V49" s="107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49" t="str">
        <f t="shared" si="2"/>
        <v>23</v>
      </c>
      <c r="D50" s="152" t="str">
        <f t="shared" si="3"/>
        <v>愛 知 県</v>
      </c>
      <c r="E50" s="150">
        <f t="shared" si="4"/>
        <v>13.002520896908583</v>
      </c>
      <c r="F50" s="164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111</v>
      </c>
      <c r="P50" s="71" t="s">
        <v>10</v>
      </c>
      <c r="Q50" s="71">
        <v>63</v>
      </c>
      <c r="R50" s="144">
        <v>1614</v>
      </c>
      <c r="S50" s="146">
        <f t="shared" si="0"/>
        <v>39.033457249070629</v>
      </c>
      <c r="T50" s="145">
        <f t="shared" si="1"/>
        <v>10</v>
      </c>
      <c r="U50" s="71"/>
      <c r="V50" s="107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49" t="str">
        <f t="shared" si="2"/>
        <v>14</v>
      </c>
      <c r="D51" s="152" t="str">
        <f t="shared" si="3"/>
        <v>神奈川県</v>
      </c>
      <c r="E51" s="150">
        <f t="shared" si="4"/>
        <v>9.2622861501580047</v>
      </c>
      <c r="F51" s="164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112</v>
      </c>
      <c r="P51" s="71" t="s">
        <v>41</v>
      </c>
      <c r="Q51" s="71">
        <v>40</v>
      </c>
      <c r="R51" s="144">
        <v>1448</v>
      </c>
      <c r="S51" s="146">
        <f t="shared" si="0"/>
        <v>27.624309392265193</v>
      </c>
      <c r="T51" s="145">
        <f t="shared" si="1"/>
        <v>34</v>
      </c>
      <c r="U51" s="71"/>
      <c r="V51" s="107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54"/>
      <c r="D52" s="127" t="s">
        <v>2</v>
      </c>
      <c r="E52" s="151">
        <f>S52</f>
        <v>26.573238534359355</v>
      </c>
      <c r="F52" s="166" t="s">
        <v>115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116</v>
      </c>
      <c r="Q52" s="71">
        <v>3360</v>
      </c>
      <c r="R52" s="148">
        <v>126443</v>
      </c>
      <c r="S52" s="146">
        <f t="shared" si="0"/>
        <v>26.573238534359355</v>
      </c>
      <c r="T52" s="35"/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7" t="s">
        <v>3</v>
      </c>
      <c r="C54" s="168"/>
      <c r="D54" s="35"/>
      <c r="E54" s="42"/>
      <c r="F54" s="57"/>
      <c r="G54" s="57"/>
      <c r="H54" s="173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0.5" customHeight="1" x14ac:dyDescent="0.15">
      <c r="B55" s="169"/>
      <c r="C55" s="170"/>
      <c r="D55" s="35"/>
      <c r="E55" s="42"/>
      <c r="F55" s="57"/>
      <c r="G55" s="57"/>
      <c r="H55" s="174"/>
      <c r="I55" s="97" t="s">
        <v>64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69"/>
      <c r="C56" s="170"/>
      <c r="D56" s="35"/>
      <c r="E56" s="42"/>
      <c r="F56" s="57"/>
      <c r="G56" s="57"/>
      <c r="H56" s="174"/>
      <c r="I56" s="31"/>
      <c r="J56" s="176" t="s">
        <v>123</v>
      </c>
      <c r="K56" s="176"/>
      <c r="L56" s="176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69"/>
      <c r="C57" s="170"/>
      <c r="D57" s="35"/>
      <c r="E57" s="42"/>
      <c r="F57" s="57"/>
      <c r="G57" s="57"/>
      <c r="H57" s="174"/>
      <c r="I57" s="31"/>
      <c r="J57" s="176"/>
      <c r="K57" s="176"/>
      <c r="L57" s="176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69"/>
      <c r="C58" s="170"/>
      <c r="D58" s="35"/>
      <c r="E58" s="42"/>
      <c r="F58" s="57"/>
      <c r="G58" s="57"/>
      <c r="H58" s="174"/>
      <c r="I58" s="31"/>
      <c r="J58" s="176"/>
      <c r="K58" s="176"/>
      <c r="L58" s="176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0.5" customHeight="1" x14ac:dyDescent="0.15">
      <c r="B59" s="169"/>
      <c r="C59" s="170"/>
      <c r="D59" s="35"/>
      <c r="E59" s="42"/>
      <c r="F59" s="57"/>
      <c r="G59" s="57"/>
      <c r="H59" s="174"/>
      <c r="I59" s="31"/>
      <c r="J59" s="162"/>
      <c r="K59" s="162"/>
      <c r="L59" s="162"/>
      <c r="M59" s="98"/>
      <c r="N59" s="33"/>
      <c r="O59" s="34"/>
      <c r="P59" s="67"/>
      <c r="Q59" s="67"/>
      <c r="R59" s="67"/>
      <c r="S59" s="67"/>
      <c r="T59" s="67"/>
      <c r="U59" s="67"/>
    </row>
    <row r="60" spans="2:30" ht="11.25" customHeight="1" x14ac:dyDescent="0.15">
      <c r="B60" s="169"/>
      <c r="C60" s="170"/>
      <c r="D60" s="35"/>
      <c r="E60" s="42"/>
      <c r="F60" s="57"/>
      <c r="G60" s="57"/>
      <c r="H60" s="174"/>
      <c r="I60" s="97" t="s">
        <v>12</v>
      </c>
      <c r="J60" s="99" t="s">
        <v>119</v>
      </c>
      <c r="K60" s="96"/>
      <c r="L60" s="68" t="s">
        <v>59</v>
      </c>
      <c r="M60" s="98"/>
      <c r="N60" s="33"/>
      <c r="O60" s="34"/>
    </row>
    <row r="61" spans="2:30" ht="11.25" customHeight="1" x14ac:dyDescent="0.15">
      <c r="B61" s="169"/>
      <c r="C61" s="170"/>
      <c r="D61" s="35"/>
      <c r="E61" s="42"/>
      <c r="F61" s="57"/>
      <c r="G61" s="57"/>
      <c r="H61" s="174"/>
      <c r="I61" s="97"/>
      <c r="J61" s="100"/>
      <c r="K61" s="94" t="s">
        <v>1</v>
      </c>
      <c r="L61" s="94" t="s">
        <v>2</v>
      </c>
      <c r="M61" s="101"/>
      <c r="N61" s="33"/>
      <c r="O61" s="34"/>
    </row>
    <row r="62" spans="2:30" ht="12.75" customHeight="1" x14ac:dyDescent="0.15">
      <c r="B62" s="169"/>
      <c r="C62" s="170"/>
      <c r="D62" s="35"/>
      <c r="E62" s="42"/>
      <c r="F62" s="57"/>
      <c r="G62" s="57"/>
      <c r="H62" s="174"/>
      <c r="I62" s="31"/>
      <c r="J62" s="115" t="s">
        <v>61</v>
      </c>
      <c r="K62" s="121">
        <v>33</v>
      </c>
      <c r="L62" s="121">
        <v>3360</v>
      </c>
      <c r="M62" s="101"/>
      <c r="N62" s="33"/>
      <c r="O62" s="34"/>
    </row>
    <row r="63" spans="2:30" ht="7.5" customHeight="1" x14ac:dyDescent="0.15">
      <c r="B63" s="169"/>
      <c r="C63" s="170"/>
      <c r="D63" s="35"/>
      <c r="E63" s="42"/>
      <c r="F63" s="57"/>
      <c r="G63" s="57"/>
      <c r="H63" s="174"/>
      <c r="I63" s="97"/>
      <c r="J63" s="120"/>
      <c r="K63" s="126"/>
      <c r="L63" s="126"/>
      <c r="M63" s="98"/>
      <c r="N63" s="33"/>
      <c r="O63" s="34"/>
    </row>
    <row r="64" spans="2:30" ht="3.75" customHeight="1" x14ac:dyDescent="0.15">
      <c r="B64" s="169"/>
      <c r="C64" s="170"/>
      <c r="D64" s="35"/>
      <c r="E64" s="42"/>
      <c r="F64" s="57"/>
      <c r="G64" s="57"/>
      <c r="H64" s="175"/>
      <c r="I64" s="114"/>
      <c r="J64" s="118"/>
      <c r="M64" s="32"/>
      <c r="N64" s="33"/>
      <c r="O64" s="34"/>
    </row>
    <row r="65" spans="2:15" ht="3.75" customHeight="1" x14ac:dyDescent="0.15">
      <c r="B65" s="169"/>
      <c r="C65" s="170"/>
      <c r="D65" s="35"/>
      <c r="E65" s="42"/>
      <c r="F65" s="57"/>
      <c r="G65" s="57"/>
      <c r="H65" s="175"/>
      <c r="I65" s="114"/>
      <c r="J65" s="124"/>
      <c r="K65" s="125"/>
      <c r="L65" s="119"/>
      <c r="M65" s="32"/>
      <c r="N65" s="33"/>
      <c r="O65" s="34"/>
    </row>
    <row r="66" spans="2:15" ht="3.75" customHeight="1" x14ac:dyDescent="0.15">
      <c r="B66" s="169"/>
      <c r="C66" s="170"/>
      <c r="D66" s="35"/>
      <c r="E66" s="42"/>
      <c r="F66" s="57"/>
      <c r="G66" s="57"/>
      <c r="H66" s="135"/>
      <c r="I66" s="110"/>
      <c r="J66" s="136"/>
      <c r="K66" s="137"/>
      <c r="L66" s="138"/>
      <c r="M66" s="128"/>
      <c r="N66" s="33"/>
      <c r="O66" s="34"/>
    </row>
    <row r="67" spans="2:15" ht="15" customHeight="1" x14ac:dyDescent="0.15">
      <c r="B67" s="169"/>
      <c r="C67" s="170"/>
      <c r="D67" s="35"/>
      <c r="E67" s="42"/>
      <c r="F67" s="57"/>
      <c r="G67" s="57"/>
      <c r="H67" s="174" t="s">
        <v>6</v>
      </c>
      <c r="I67" s="114" t="s">
        <v>12</v>
      </c>
      <c r="J67" s="132" t="s">
        <v>58</v>
      </c>
      <c r="K67" s="133"/>
      <c r="L67" s="134"/>
      <c r="M67" s="32"/>
      <c r="N67" s="33"/>
      <c r="O67" s="34"/>
    </row>
    <row r="68" spans="2:15" ht="14.25" customHeight="1" x14ac:dyDescent="0.15">
      <c r="B68" s="169"/>
      <c r="C68" s="170"/>
      <c r="D68" s="35"/>
      <c r="E68" s="42"/>
      <c r="F68" s="57"/>
      <c r="G68" s="57"/>
      <c r="H68" s="174"/>
      <c r="I68" s="114" t="s">
        <v>12</v>
      </c>
      <c r="J68" s="130" t="s">
        <v>120</v>
      </c>
      <c r="K68" s="116"/>
      <c r="L68" s="117"/>
      <c r="M68" s="102"/>
      <c r="N68" s="33"/>
      <c r="O68" s="34"/>
    </row>
    <row r="69" spans="2:15" ht="14.25" customHeight="1" x14ac:dyDescent="0.15">
      <c r="B69" s="169"/>
      <c r="C69" s="170"/>
      <c r="D69" s="35"/>
      <c r="E69" s="61"/>
      <c r="F69" s="62"/>
      <c r="G69" s="61"/>
      <c r="H69" s="174"/>
      <c r="I69" s="114" t="s">
        <v>12</v>
      </c>
      <c r="J69" s="143" t="s">
        <v>121</v>
      </c>
      <c r="K69" s="116"/>
      <c r="L69" s="117"/>
      <c r="M69" s="111"/>
      <c r="N69" s="33"/>
      <c r="O69" s="34"/>
    </row>
    <row r="70" spans="2:15" ht="12" customHeight="1" x14ac:dyDescent="0.15">
      <c r="B70" s="169"/>
      <c r="C70" s="170"/>
      <c r="D70" s="62"/>
      <c r="E70" s="57"/>
      <c r="F70" s="62"/>
      <c r="G70" s="61"/>
      <c r="H70" s="174"/>
      <c r="I70" s="97" t="s">
        <v>12</v>
      </c>
      <c r="J70" s="177" t="s">
        <v>63</v>
      </c>
      <c r="K70" s="178"/>
      <c r="L70" s="178"/>
      <c r="M70" s="129"/>
      <c r="N70" s="33"/>
      <c r="O70" s="34"/>
    </row>
    <row r="71" spans="2:15" ht="10.5" customHeight="1" x14ac:dyDescent="0.15">
      <c r="B71" s="169"/>
      <c r="C71" s="170"/>
      <c r="D71" s="57"/>
      <c r="E71" s="8"/>
      <c r="F71" s="8"/>
      <c r="G71" s="57"/>
      <c r="H71" s="174"/>
      <c r="I71" s="114"/>
      <c r="J71" s="178"/>
      <c r="K71" s="178"/>
      <c r="L71" s="178"/>
      <c r="M71" s="102"/>
      <c r="N71" s="33"/>
      <c r="O71" s="34"/>
    </row>
    <row r="72" spans="2:15" ht="12" customHeight="1" x14ac:dyDescent="0.15">
      <c r="B72" s="169"/>
      <c r="C72" s="170"/>
      <c r="D72" s="62"/>
      <c r="E72" s="62"/>
      <c r="F72" s="9"/>
      <c r="G72" s="61"/>
      <c r="H72" s="174"/>
      <c r="I72" s="97"/>
      <c r="J72" s="178"/>
      <c r="K72" s="178"/>
      <c r="L72" s="178"/>
      <c r="M72" s="111"/>
      <c r="N72" s="33"/>
      <c r="O72" s="34"/>
    </row>
    <row r="73" spans="2:15" ht="12.75" customHeight="1" x14ac:dyDescent="0.15">
      <c r="B73" s="169"/>
      <c r="C73" s="170"/>
      <c r="D73" s="62"/>
      <c r="E73" s="62"/>
      <c r="F73" s="9"/>
      <c r="G73" s="61"/>
      <c r="H73" s="174"/>
      <c r="I73" s="113"/>
      <c r="J73" s="178"/>
      <c r="K73" s="178"/>
      <c r="L73" s="178"/>
      <c r="M73" s="111"/>
      <c r="N73" s="33"/>
      <c r="O73" s="34"/>
    </row>
    <row r="74" spans="2:15" ht="11.25" customHeight="1" x14ac:dyDescent="0.15">
      <c r="B74" s="169"/>
      <c r="C74" s="170"/>
      <c r="D74" s="62"/>
      <c r="E74" s="62"/>
      <c r="F74" s="9"/>
      <c r="G74" s="61"/>
      <c r="H74" s="174"/>
      <c r="I74" s="113"/>
      <c r="J74" s="178"/>
      <c r="K74" s="178"/>
      <c r="L74" s="178"/>
      <c r="M74" s="103"/>
      <c r="N74" s="33"/>
      <c r="O74" s="34"/>
    </row>
    <row r="75" spans="2:15" ht="15" customHeight="1" x14ac:dyDescent="0.15">
      <c r="B75" s="169"/>
      <c r="C75" s="170"/>
      <c r="D75" s="62"/>
      <c r="E75" s="62"/>
      <c r="F75" s="9"/>
      <c r="G75" s="61"/>
      <c r="H75" s="174"/>
      <c r="I75" s="87"/>
      <c r="J75" s="178"/>
      <c r="K75" s="178"/>
      <c r="L75" s="178"/>
      <c r="M75" s="103"/>
      <c r="N75" s="33"/>
      <c r="O75" s="34"/>
    </row>
    <row r="76" spans="2:15" ht="3.75" customHeight="1" thickBot="1" x14ac:dyDescent="0.2">
      <c r="B76" s="171"/>
      <c r="C76" s="172"/>
      <c r="D76" s="63"/>
      <c r="E76" s="63"/>
      <c r="F76" s="63"/>
      <c r="G76" s="64"/>
      <c r="H76" s="104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3" t="s">
        <v>62</v>
      </c>
      <c r="T83" s="122"/>
      <c r="U83" s="91" t="s">
        <v>59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8"/>
      <c r="Q84" s="108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9"/>
      <c r="Q85" s="109"/>
      <c r="S85" s="48" t="s">
        <v>65</v>
      </c>
      <c r="T85" s="112">
        <v>19.607843137254903</v>
      </c>
      <c r="U85" s="112">
        <v>20.463104044463041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9"/>
      <c r="Q86" s="109"/>
      <c r="S86" s="49">
        <v>14</v>
      </c>
      <c r="T86" s="92">
        <v>20.50861361771944</v>
      </c>
      <c r="U86" s="92">
        <v>21.508244042483096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9"/>
      <c r="Q87" s="109"/>
      <c r="S87" s="49">
        <v>17</v>
      </c>
      <c r="T87" s="92">
        <v>24.793388429752063</v>
      </c>
      <c r="U87" s="92">
        <v>23.315697201177134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9"/>
      <c r="Q88" s="109"/>
      <c r="S88" s="49">
        <v>20</v>
      </c>
      <c r="T88" s="92">
        <v>27.5</v>
      </c>
      <c r="U88" s="92">
        <v>24.720382404398901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9"/>
      <c r="Q89" s="109"/>
      <c r="S89" s="49">
        <v>23</v>
      </c>
      <c r="T89" s="92">
        <v>29.387069689336691</v>
      </c>
      <c r="U89" s="92">
        <v>25.618353821234908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9"/>
      <c r="Q90" s="109"/>
      <c r="S90" s="49">
        <v>27</v>
      </c>
      <c r="T90" s="92">
        <v>28.3</v>
      </c>
      <c r="U90" s="92">
        <v>26.2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9"/>
      <c r="Q91" s="109"/>
      <c r="S91" s="49" t="s">
        <v>122</v>
      </c>
      <c r="T91" s="92">
        <v>28.8</v>
      </c>
      <c r="U91" s="92">
        <v>26.6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9"/>
      <c r="Q92" s="109"/>
      <c r="S92" s="49"/>
      <c r="T92" s="92"/>
      <c r="U92" s="92"/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9"/>
      <c r="Q93" s="109"/>
      <c r="S93" s="49"/>
      <c r="T93" s="92"/>
      <c r="U93" s="92"/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9"/>
      <c r="Q94" s="109"/>
      <c r="S94" s="49"/>
      <c r="T94" s="92"/>
      <c r="U94" s="92"/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9"/>
      <c r="Q95" s="109"/>
      <c r="S95" s="49"/>
      <c r="T95" s="92"/>
      <c r="U95" s="92"/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9"/>
      <c r="Q96" s="109"/>
      <c r="S96" s="49"/>
      <c r="T96" s="92"/>
      <c r="U96" s="92"/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9"/>
      <c r="Q97" s="109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autoFilter ref="O4:T52">
    <sortState ref="O5:T52">
      <sortCondition ref="O4:O52"/>
    </sortState>
  </autoFilter>
  <mergeCells count="5">
    <mergeCell ref="B54:C76"/>
    <mergeCell ref="H54:H65"/>
    <mergeCell ref="J56:L58"/>
    <mergeCell ref="J70:L75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79.図書館数（人口100万人あたり）</vt:lpstr>
      <vt:lpstr>'79.図書館数（人口100万人あたり）'!Print_Area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2023-03-22T01:08:20Z</cp:lastPrinted>
  <dcterms:created xsi:type="dcterms:W3CDTF">2006-11-20T04:37:14Z</dcterms:created>
  <dcterms:modified xsi:type="dcterms:W3CDTF">2023-03-22T05:58:01Z</dcterms:modified>
</cp:coreProperties>
</file>