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4_学校基本調査\011_R4確報\R4県版\統計表\"/>
    </mc:Choice>
  </mc:AlternateContent>
  <bookViews>
    <workbookView xWindow="0" yWindow="0" windowWidth="28800" windowHeight="12315" activeTab="3"/>
  </bookViews>
  <sheets>
    <sheet name="第60表" sheetId="4" r:id="rId1"/>
    <sheet name="第61表" sheetId="1" r:id="rId2"/>
    <sheet name="第62表" sheetId="2" r:id="rId3"/>
    <sheet name="第63表" sheetId="3" r:id="rId4"/>
  </sheets>
  <definedNames>
    <definedName name="\P" localSheetId="0">第60表!$DL$5:$DL$5</definedName>
    <definedName name="\P">第61表!$EI$5:$EI$5</definedName>
    <definedName name="_xlnm.Print_Area" localSheetId="0">第60表!$A$1:$AS$23</definedName>
    <definedName name="_xlnm.Print_Area" localSheetId="1">第61表!$A$1:$AR$23</definedName>
    <definedName name="_xlnm.Print_Area" localSheetId="2">第62表!$A$1:$AI$33,第62表!$AK$1:$BV$33</definedName>
    <definedName name="_xlnm.Print_Area" localSheetId="3">第63表!$A$1:$BD$33</definedName>
  </definedNames>
  <calcPr calcId="162913"/>
</workbook>
</file>

<file path=xl/calcChain.xml><?xml version="1.0" encoding="utf-8"?>
<calcChain xmlns="http://schemas.openxmlformats.org/spreadsheetml/2006/main">
  <c r="D13" i="2" l="1"/>
  <c r="AU11" i="2"/>
  <c r="AQ14" i="2"/>
  <c r="G13" i="2" l="1"/>
  <c r="D11" i="2" l="1"/>
  <c r="AE11" i="2"/>
  <c r="F11" i="2"/>
  <c r="AN11" i="1"/>
  <c r="J11" i="3" l="1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E11" i="3"/>
  <c r="AR13" i="3"/>
  <c r="BT34" i="2"/>
  <c r="AN11" i="2"/>
  <c r="AN17" i="2"/>
  <c r="BR14" i="2"/>
  <c r="BO14" i="2"/>
  <c r="BL14" i="2"/>
  <c r="BI14" i="2"/>
  <c r="BF14" i="2"/>
  <c r="BC14" i="2"/>
  <c r="AZ14" i="2"/>
  <c r="AW14" i="2"/>
  <c r="AT14" i="2"/>
  <c r="AN14" i="2"/>
  <c r="BR33" i="2"/>
  <c r="BR32" i="2"/>
  <c r="BR31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O33" i="2"/>
  <c r="BO32" i="2"/>
  <c r="BO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T20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19" i="2"/>
  <c r="AT18" i="2"/>
  <c r="AT17" i="2"/>
  <c r="AT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16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16" i="2"/>
  <c r="P11" i="2"/>
  <c r="E11" i="2"/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16" i="2"/>
  <c r="AB16" i="2"/>
  <c r="Y16" i="2"/>
  <c r="V16" i="2"/>
  <c r="S16" i="2"/>
  <c r="P16" i="2"/>
  <c r="M16" i="2"/>
  <c r="J16" i="2"/>
  <c r="D16" i="2"/>
  <c r="G16" i="2"/>
  <c r="D34" i="2" l="1"/>
  <c r="AE15" i="1" l="1"/>
  <c r="AN14" i="1"/>
  <c r="AN15" i="1"/>
  <c r="AN16" i="1"/>
  <c r="AN17" i="1"/>
  <c r="AN18" i="1"/>
  <c r="AN19" i="1"/>
  <c r="AN20" i="1"/>
  <c r="AN21" i="1"/>
  <c r="AN22" i="1"/>
  <c r="AN23" i="1"/>
  <c r="AK14" i="1"/>
  <c r="AK15" i="1"/>
  <c r="AK16" i="1"/>
  <c r="AK17" i="1"/>
  <c r="AK18" i="1"/>
  <c r="AK19" i="1"/>
  <c r="AK20" i="1"/>
  <c r="AK21" i="1"/>
  <c r="AK22" i="1"/>
  <c r="AK23" i="1"/>
  <c r="AH14" i="1"/>
  <c r="AH15" i="1"/>
  <c r="AH16" i="1"/>
  <c r="AH17" i="1"/>
  <c r="AH18" i="1"/>
  <c r="AH19" i="1"/>
  <c r="AH20" i="1"/>
  <c r="AH21" i="1"/>
  <c r="AH22" i="1"/>
  <c r="AH23" i="1"/>
  <c r="AE14" i="1"/>
  <c r="AE16" i="1"/>
  <c r="AE17" i="1"/>
  <c r="AE18" i="1"/>
  <c r="AE19" i="1"/>
  <c r="AE20" i="1"/>
  <c r="AE21" i="1"/>
  <c r="AE22" i="1"/>
  <c r="AE23" i="1"/>
  <c r="AB14" i="1"/>
  <c r="AB15" i="1"/>
  <c r="AB16" i="1"/>
  <c r="AB17" i="1"/>
  <c r="AB18" i="1"/>
  <c r="AB19" i="1"/>
  <c r="AB20" i="1"/>
  <c r="AB21" i="1"/>
  <c r="AB22" i="1"/>
  <c r="AB23" i="1"/>
  <c r="AB13" i="1"/>
  <c r="AB11" i="1" s="1"/>
  <c r="Y14" i="1"/>
  <c r="Y15" i="1"/>
  <c r="Y16" i="1"/>
  <c r="Y17" i="1"/>
  <c r="Y18" i="1"/>
  <c r="Y19" i="1"/>
  <c r="Y20" i="1"/>
  <c r="Y21" i="1"/>
  <c r="Y22" i="1"/>
  <c r="Y23" i="1"/>
  <c r="V14" i="1"/>
  <c r="V15" i="1"/>
  <c r="V16" i="1"/>
  <c r="V17" i="1"/>
  <c r="V18" i="1"/>
  <c r="V19" i="1"/>
  <c r="V20" i="1"/>
  <c r="V21" i="1"/>
  <c r="V22" i="1"/>
  <c r="V23" i="1"/>
  <c r="S14" i="1"/>
  <c r="S15" i="1"/>
  <c r="S16" i="1"/>
  <c r="S17" i="1"/>
  <c r="S18" i="1"/>
  <c r="S19" i="1"/>
  <c r="S20" i="1"/>
  <c r="S21" i="1"/>
  <c r="S22" i="1"/>
  <c r="S23" i="1"/>
  <c r="P14" i="1"/>
  <c r="P15" i="1"/>
  <c r="P16" i="1"/>
  <c r="P17" i="1"/>
  <c r="P18" i="1"/>
  <c r="P19" i="1"/>
  <c r="P20" i="1"/>
  <c r="P21" i="1"/>
  <c r="P22" i="1"/>
  <c r="P23" i="1"/>
  <c r="M14" i="1"/>
  <c r="M15" i="1"/>
  <c r="M16" i="1"/>
  <c r="M17" i="1"/>
  <c r="M18" i="1"/>
  <c r="M19" i="1"/>
  <c r="M20" i="1"/>
  <c r="M21" i="1"/>
  <c r="M22" i="1"/>
  <c r="M23" i="1"/>
  <c r="J14" i="1"/>
  <c r="J15" i="1"/>
  <c r="J16" i="1"/>
  <c r="J17" i="1"/>
  <c r="J18" i="1"/>
  <c r="J19" i="1"/>
  <c r="J20" i="1"/>
  <c r="J21" i="1"/>
  <c r="J22" i="1"/>
  <c r="J23" i="1"/>
  <c r="G14" i="1"/>
  <c r="G15" i="1"/>
  <c r="G16" i="1"/>
  <c r="G17" i="1"/>
  <c r="G18" i="1"/>
  <c r="G19" i="1"/>
  <c r="G20" i="1"/>
  <c r="G21" i="1"/>
  <c r="G22" i="1"/>
  <c r="G23" i="1"/>
  <c r="AN13" i="1"/>
  <c r="AK13" i="1"/>
  <c r="AH13" i="1"/>
  <c r="AE13" i="1"/>
  <c r="Y13" i="1"/>
  <c r="V13" i="1"/>
  <c r="S13" i="1"/>
  <c r="P13" i="1"/>
  <c r="M13" i="1"/>
  <c r="J13" i="1"/>
  <c r="G13" i="1"/>
  <c r="D14" i="1"/>
  <c r="D15" i="1"/>
  <c r="D16" i="1"/>
  <c r="D17" i="1"/>
  <c r="D18" i="1"/>
  <c r="D19" i="1"/>
  <c r="D20" i="1"/>
  <c r="D21" i="1"/>
  <c r="D22" i="1"/>
  <c r="D23" i="1"/>
  <c r="D13" i="1"/>
  <c r="E13" i="4"/>
  <c r="D13" i="4" s="1"/>
  <c r="F13" i="4"/>
  <c r="E14" i="4"/>
  <c r="D14" i="4" s="1"/>
  <c r="F14" i="4"/>
  <c r="E15" i="4"/>
  <c r="D15" i="4" s="1"/>
  <c r="F15" i="4"/>
  <c r="E16" i="4"/>
  <c r="D16" i="4" s="1"/>
  <c r="F16" i="4"/>
  <c r="D17" i="4"/>
  <c r="E17" i="4"/>
  <c r="F17" i="4"/>
  <c r="D18" i="4"/>
  <c r="E18" i="4"/>
  <c r="F18" i="4"/>
  <c r="E19" i="4"/>
  <c r="D19" i="4" s="1"/>
  <c r="F19" i="4"/>
  <c r="E20" i="4"/>
  <c r="D20" i="4" s="1"/>
  <c r="F20" i="4"/>
  <c r="E21" i="4"/>
  <c r="D21" i="4" s="1"/>
  <c r="F21" i="4"/>
  <c r="E22" i="4"/>
  <c r="D22" i="4" s="1"/>
  <c r="F22" i="4"/>
  <c r="D12" i="4"/>
  <c r="F12" i="4"/>
  <c r="E12" i="4"/>
  <c r="D11" i="1" l="1"/>
  <c r="M10" i="4" l="1"/>
  <c r="I10" i="4"/>
  <c r="M13" i="4"/>
  <c r="AF22" i="4"/>
  <c r="AF21" i="4"/>
  <c r="AF20" i="4"/>
  <c r="AF19" i="4"/>
  <c r="AF18" i="4"/>
  <c r="AF17" i="4"/>
  <c r="AF16" i="4"/>
  <c r="AF15" i="4"/>
  <c r="AF14" i="4"/>
  <c r="AF13" i="4"/>
  <c r="AF12" i="4"/>
  <c r="AC22" i="4"/>
  <c r="AC21" i="4"/>
  <c r="AC20" i="4"/>
  <c r="AC19" i="4"/>
  <c r="AC18" i="4"/>
  <c r="AC17" i="4"/>
  <c r="AC16" i="4"/>
  <c r="AC15" i="4"/>
  <c r="AC14" i="4"/>
  <c r="AC13" i="4"/>
  <c r="AC12" i="4"/>
  <c r="Z22" i="4"/>
  <c r="Z21" i="4"/>
  <c r="Z20" i="4"/>
  <c r="Z19" i="4"/>
  <c r="Z18" i="4"/>
  <c r="Z17" i="4"/>
  <c r="Z16" i="4"/>
  <c r="Z15" i="4"/>
  <c r="Z14" i="4"/>
  <c r="Z13" i="4"/>
  <c r="Z12" i="4"/>
  <c r="S22" i="4"/>
  <c r="S21" i="4"/>
  <c r="S20" i="4"/>
  <c r="S19" i="4"/>
  <c r="S18" i="4"/>
  <c r="S17" i="4"/>
  <c r="S16" i="4"/>
  <c r="S15" i="4"/>
  <c r="S14" i="4"/>
  <c r="S13" i="4"/>
  <c r="S12" i="4"/>
  <c r="P22" i="4"/>
  <c r="P21" i="4"/>
  <c r="P20" i="4"/>
  <c r="P19" i="4"/>
  <c r="P18" i="4"/>
  <c r="P17" i="4"/>
  <c r="P16" i="4"/>
  <c r="P15" i="4"/>
  <c r="P14" i="4"/>
  <c r="P13" i="4"/>
  <c r="P12" i="4"/>
  <c r="M22" i="4"/>
  <c r="M21" i="4"/>
  <c r="M20" i="4"/>
  <c r="M19" i="4"/>
  <c r="M18" i="4"/>
  <c r="M17" i="4"/>
  <c r="M16" i="4"/>
  <c r="M15" i="4"/>
  <c r="M14" i="4"/>
  <c r="M12" i="4"/>
  <c r="J12" i="4"/>
  <c r="J22" i="4"/>
  <c r="J21" i="4"/>
  <c r="J20" i="4"/>
  <c r="J19" i="4"/>
  <c r="J18" i="4"/>
  <c r="J17" i="4"/>
  <c r="J16" i="4"/>
  <c r="J15" i="4"/>
  <c r="J14" i="4"/>
  <c r="J13" i="4"/>
  <c r="G13" i="4"/>
  <c r="G14" i="4"/>
  <c r="G15" i="4"/>
  <c r="G16" i="4"/>
  <c r="G17" i="4"/>
  <c r="G18" i="4"/>
  <c r="G19" i="4"/>
  <c r="G20" i="4"/>
  <c r="G21" i="4"/>
  <c r="G22" i="4"/>
  <c r="G12" i="4"/>
  <c r="S10" i="4" l="1"/>
  <c r="AR14" i="3" l="1"/>
  <c r="AI11" i="3"/>
  <c r="AJ11" i="3"/>
  <c r="AK11" i="3"/>
  <c r="AL11" i="3"/>
  <c r="AM11" i="3"/>
  <c r="AN11" i="3"/>
  <c r="AO11" i="3"/>
  <c r="AP11" i="3"/>
  <c r="AQ11" i="3"/>
  <c r="AS11" i="3"/>
  <c r="AT11" i="3"/>
  <c r="AU11" i="3"/>
  <c r="AV11" i="3"/>
  <c r="AH11" i="3"/>
  <c r="AG11" i="3"/>
  <c r="I11" i="3"/>
  <c r="F11" i="3"/>
  <c r="G11" i="3"/>
  <c r="H11" i="3"/>
  <c r="D11" i="3"/>
  <c r="AR11" i="3" l="1"/>
  <c r="R13" i="2"/>
  <c r="AR11" i="2"/>
  <c r="AR13" i="2" s="1"/>
  <c r="AS11" i="2"/>
  <c r="AS13" i="2" s="1"/>
  <c r="AT11" i="2"/>
  <c r="AT13" i="2" s="1"/>
  <c r="AU13" i="2"/>
  <c r="AV11" i="2"/>
  <c r="AV13" i="2" s="1"/>
  <c r="AW11" i="2"/>
  <c r="AW13" i="2" s="1"/>
  <c r="AX11" i="2"/>
  <c r="AX13" i="2" s="1"/>
  <c r="AY11" i="2"/>
  <c r="AY13" i="2" s="1"/>
  <c r="AZ11" i="2"/>
  <c r="AZ13" i="2" s="1"/>
  <c r="BA11" i="2"/>
  <c r="BA13" i="2" s="1"/>
  <c r="BB11" i="2"/>
  <c r="BB13" i="2" s="1"/>
  <c r="BC11" i="2"/>
  <c r="BC13" i="2" s="1"/>
  <c r="BD11" i="2"/>
  <c r="BD13" i="2" s="1"/>
  <c r="BE11" i="2"/>
  <c r="BE13" i="2" s="1"/>
  <c r="BF11" i="2"/>
  <c r="BF13" i="2" s="1"/>
  <c r="BG11" i="2"/>
  <c r="BG13" i="2" s="1"/>
  <c r="BH11" i="2"/>
  <c r="BH13" i="2" s="1"/>
  <c r="BI11" i="2"/>
  <c r="BI13" i="2" s="1"/>
  <c r="BJ11" i="2"/>
  <c r="BJ13" i="2" s="1"/>
  <c r="BK11" i="2"/>
  <c r="BK13" i="2" s="1"/>
  <c r="BL11" i="2"/>
  <c r="BL13" i="2" s="1"/>
  <c r="BM11" i="2"/>
  <c r="BM13" i="2" s="1"/>
  <c r="BN11" i="2"/>
  <c r="BN13" i="2" s="1"/>
  <c r="BO11" i="2"/>
  <c r="BO13" i="2" s="1"/>
  <c r="BP11" i="2"/>
  <c r="BP13" i="2" s="1"/>
  <c r="BQ11" i="2"/>
  <c r="BQ13" i="2" s="1"/>
  <c r="BR11" i="2"/>
  <c r="BR13" i="2" s="1"/>
  <c r="BS11" i="2"/>
  <c r="BS13" i="2" s="1"/>
  <c r="BT11" i="2"/>
  <c r="BT13" i="2" s="1"/>
  <c r="AO11" i="2"/>
  <c r="AO13" i="2" s="1"/>
  <c r="AP11" i="2"/>
  <c r="AP13" i="2" s="1"/>
  <c r="AQ11" i="2"/>
  <c r="AQ13" i="2" s="1"/>
  <c r="AN13" i="2"/>
  <c r="H11" i="2"/>
  <c r="H13" i="2" s="1"/>
  <c r="I11" i="2"/>
  <c r="I13" i="2" s="1"/>
  <c r="J11" i="2"/>
  <c r="J13" i="2" s="1"/>
  <c r="K11" i="2"/>
  <c r="K13" i="2" s="1"/>
  <c r="L11" i="2"/>
  <c r="L13" i="2" s="1"/>
  <c r="M11" i="2"/>
  <c r="M13" i="2" s="1"/>
  <c r="N11" i="2"/>
  <c r="N13" i="2" s="1"/>
  <c r="O11" i="2"/>
  <c r="O13" i="2" s="1"/>
  <c r="P13" i="2"/>
  <c r="Q11" i="2"/>
  <c r="Q13" i="2" s="1"/>
  <c r="R11" i="2"/>
  <c r="S11" i="2"/>
  <c r="S13" i="2" s="1"/>
  <c r="T11" i="2"/>
  <c r="T13" i="2" s="1"/>
  <c r="U11" i="2"/>
  <c r="U13" i="2" s="1"/>
  <c r="V11" i="2"/>
  <c r="V13" i="2" s="1"/>
  <c r="W11" i="2"/>
  <c r="W13" i="2" s="1"/>
  <c r="X11" i="2"/>
  <c r="X13" i="2" s="1"/>
  <c r="Y11" i="2"/>
  <c r="Y13" i="2" s="1"/>
  <c r="Z11" i="2"/>
  <c r="Z13" i="2" s="1"/>
  <c r="AA11" i="2"/>
  <c r="AA13" i="2" s="1"/>
  <c r="AB11" i="2"/>
  <c r="AB13" i="2" s="1"/>
  <c r="AC11" i="2"/>
  <c r="AC13" i="2" s="1"/>
  <c r="AD11" i="2"/>
  <c r="AD13" i="2" s="1"/>
  <c r="AE13" i="2"/>
  <c r="AF11" i="2"/>
  <c r="AF13" i="2" s="1"/>
  <c r="AG11" i="2"/>
  <c r="AG13" i="2" s="1"/>
  <c r="E13" i="2"/>
  <c r="F13" i="2"/>
  <c r="G11" i="2"/>
  <c r="AP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C11" i="1"/>
  <c r="AD11" i="1"/>
  <c r="AE11" i="1"/>
  <c r="AF11" i="1"/>
  <c r="AG11" i="1"/>
  <c r="AH11" i="1"/>
  <c r="AI11" i="1"/>
  <c r="AJ11" i="1"/>
  <c r="AK11" i="1"/>
  <c r="AL11" i="1"/>
  <c r="AM11" i="1"/>
  <c r="AO11" i="1"/>
  <c r="E11" i="1"/>
  <c r="F10" i="4"/>
  <c r="G10" i="4"/>
  <c r="H10" i="4"/>
  <c r="J10" i="4"/>
  <c r="K10" i="4"/>
  <c r="L10" i="4"/>
  <c r="N10" i="4"/>
  <c r="O10" i="4"/>
  <c r="P10" i="4"/>
  <c r="Q10" i="4"/>
  <c r="R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E10" i="4"/>
  <c r="D10" i="4"/>
  <c r="H34" i="2" l="1"/>
  <c r="AN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G34" i="2"/>
  <c r="F34" i="2"/>
  <c r="E34" i="2"/>
</calcChain>
</file>

<file path=xl/sharedStrings.xml><?xml version="1.0" encoding="utf-8"?>
<sst xmlns="http://schemas.openxmlformats.org/spreadsheetml/2006/main" count="517" uniqueCount="228">
  <si>
    <t xml:space="preserve"> </t>
  </si>
  <si>
    <t>計</t>
  </si>
  <si>
    <t>男</t>
  </si>
  <si>
    <t>女</t>
  </si>
  <si>
    <t>鹿児島</t>
  </si>
  <si>
    <t>その他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</si>
  <si>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</si>
  <si>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</si>
  <si>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</si>
  <si>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</si>
  <si>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</si>
  <si>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</si>
  <si>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</si>
  <si>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</si>
  <si>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</si>
  <si>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</si>
  <si>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</si>
  <si>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国東</t>
    <rPh sb="0" eb="2">
      <t>クニサキ</t>
    </rPh>
    <phoneticPr fontId="1"/>
  </si>
  <si>
    <t>豊後大</t>
    <rPh sb="2" eb="3">
      <t>ダイ</t>
    </rPh>
    <phoneticPr fontId="1"/>
  </si>
  <si>
    <t>由布</t>
    <rPh sb="0" eb="2">
      <t>ユフ</t>
    </rPh>
    <phoneticPr fontId="1"/>
  </si>
  <si>
    <t>日出</t>
  </si>
  <si>
    <t>玖珠</t>
  </si>
  <si>
    <t xml:space="preserve"> </t>
    <phoneticPr fontId="1"/>
  </si>
  <si>
    <t>神奈川</t>
    <rPh sb="0" eb="3">
      <t>カナガワ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</si>
  <si>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</si>
  <si>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</si>
  <si>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</si>
  <si>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</si>
  <si>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</si>
  <si>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</si>
  <si>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</si>
  <si>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</si>
  <si>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</si>
  <si>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</si>
  <si>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普通</t>
    <rPh sb="0" eb="2">
      <t>フツウ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</si>
  <si>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</si>
  <si>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</si>
  <si>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</si>
  <si>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</si>
  <si>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</si>
  <si>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</si>
  <si>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</si>
  <si>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</si>
  <si>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その他</t>
    <rPh sb="2" eb="3">
      <t>タ</t>
    </rPh>
    <phoneticPr fontId="1"/>
  </si>
  <si>
    <t>普通科</t>
    <rPh sb="0" eb="2">
      <t>フツウ</t>
    </rPh>
    <rPh sb="2" eb="3">
      <t>カ</t>
    </rPh>
    <phoneticPr fontId="1"/>
  </si>
  <si>
    <t>農業科</t>
    <rPh sb="0" eb="2">
      <t>ノウギョウ</t>
    </rPh>
    <rPh sb="2" eb="3">
      <t>カ</t>
    </rPh>
    <phoneticPr fontId="1"/>
  </si>
  <si>
    <t>工業科</t>
    <rPh sb="0" eb="2">
      <t>コウギョウ</t>
    </rPh>
    <rPh sb="2" eb="3">
      <t>カ</t>
    </rPh>
    <phoneticPr fontId="1"/>
  </si>
  <si>
    <t>商業科</t>
    <rPh sb="0" eb="2">
      <t>ショウギョウ</t>
    </rPh>
    <rPh sb="2" eb="3">
      <t>カ</t>
    </rPh>
    <phoneticPr fontId="1"/>
  </si>
  <si>
    <t>水産科</t>
    <rPh sb="0" eb="2">
      <t>スイサン</t>
    </rPh>
    <rPh sb="2" eb="3">
      <t>カ</t>
    </rPh>
    <phoneticPr fontId="1"/>
  </si>
  <si>
    <t>家庭科</t>
    <rPh sb="0" eb="2">
      <t>カテイ</t>
    </rPh>
    <rPh sb="2" eb="3">
      <t>カ</t>
    </rPh>
    <phoneticPr fontId="1"/>
  </si>
  <si>
    <t>看護科</t>
    <rPh sb="0" eb="2">
      <t>カンゴ</t>
    </rPh>
    <rPh sb="2" eb="3">
      <t>カ</t>
    </rPh>
    <phoneticPr fontId="1"/>
  </si>
  <si>
    <t>情報科</t>
    <rPh sb="0" eb="2">
      <t>ジョウホウ</t>
    </rPh>
    <rPh sb="2" eb="3">
      <t>カ</t>
    </rPh>
    <phoneticPr fontId="1"/>
  </si>
  <si>
    <t>福祉科</t>
    <rPh sb="0" eb="2">
      <t>フクシ</t>
    </rPh>
    <rPh sb="2" eb="3">
      <t>カ</t>
    </rPh>
    <phoneticPr fontId="1"/>
  </si>
  <si>
    <t>総合学科</t>
    <rPh sb="0" eb="2">
      <t>ソウゴウ</t>
    </rPh>
    <rPh sb="2" eb="3">
      <t>ガク</t>
    </rPh>
    <rPh sb="3" eb="4">
      <t>カ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</si>
  <si>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</si>
  <si>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</si>
  <si>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総合
学科</t>
    <rPh sb="0" eb="2">
      <t>ソウゴウ</t>
    </rPh>
    <rPh sb="3" eb="5">
      <t>ガッカ</t>
    </rPh>
    <phoneticPr fontId="1"/>
  </si>
  <si>
    <t>販売従事者</t>
    <phoneticPr fontId="1"/>
  </si>
  <si>
    <t>事務従事者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</si>
  <si>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</si>
  <si>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</si>
  <si>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</si>
  <si>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</si>
  <si>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</si>
  <si>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</si>
  <si>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</si>
  <si>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</si>
  <si>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</si>
  <si>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</si>
  <si>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</si>
  <si>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</si>
  <si>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</si>
  <si>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</si>
  <si>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</si>
  <si>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</si>
  <si>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</si>
  <si>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</si>
  <si>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</si>
  <si>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津久見市</t>
    <phoneticPr fontId="1"/>
  </si>
  <si>
    <t>竹田市</t>
    <phoneticPr fontId="1"/>
  </si>
  <si>
    <t>竹田市</t>
    <phoneticPr fontId="1"/>
  </si>
  <si>
    <t>豊後高田市</t>
    <phoneticPr fontId="1"/>
  </si>
  <si>
    <t>豊後高田市</t>
    <phoneticPr fontId="1"/>
  </si>
  <si>
    <t>杵築市</t>
    <phoneticPr fontId="1"/>
  </si>
  <si>
    <t>宇佐市</t>
    <phoneticPr fontId="1"/>
  </si>
  <si>
    <t>宇佐市</t>
    <phoneticPr fontId="1"/>
  </si>
  <si>
    <t>日出町</t>
    <phoneticPr fontId="1"/>
  </si>
  <si>
    <t>玖珠町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</si>
  <si>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</si>
  <si>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</si>
  <si>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学術研究，
専門・技術
サービス業</t>
    <rPh sb="0" eb="1">
      <t>ガク</t>
    </rPh>
    <rPh sb="1" eb="2">
      <t>ジュツ</t>
    </rPh>
    <rPh sb="2" eb="3">
      <t>ケン</t>
    </rPh>
    <rPh sb="3" eb="4">
      <t>キワム</t>
    </rPh>
    <rPh sb="6" eb="7">
      <t>アツム</t>
    </rPh>
    <rPh sb="7" eb="8">
      <t>モン</t>
    </rPh>
    <rPh sb="9" eb="10">
      <t>ワザ</t>
    </rPh>
    <rPh sb="10" eb="11">
      <t>ジュツ</t>
    </rPh>
    <rPh sb="16" eb="17">
      <t>ギョウ</t>
    </rPh>
    <phoneticPr fontId="1"/>
  </si>
  <si>
    <t>農林漁業従事者</t>
    <rPh sb="4" eb="6">
      <t>ジュウジ</t>
    </rPh>
    <rPh sb="6" eb="7">
      <t>シャ</t>
    </rPh>
    <phoneticPr fontId="1"/>
  </si>
  <si>
    <t>農林業従事者</t>
    <rPh sb="3" eb="5">
      <t>ジュウジ</t>
    </rPh>
    <phoneticPr fontId="1"/>
  </si>
  <si>
    <t>漁業従事者</t>
    <rPh sb="2" eb="4">
      <t>ジュウジ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</si>
  <si>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</si>
  <si>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区　　分</t>
    <rPh sb="0" eb="1">
      <t>ク</t>
    </rPh>
    <rPh sb="3" eb="4">
      <t>ブン</t>
    </rPh>
    <phoneticPr fontId="6"/>
  </si>
  <si>
    <t>区
分</t>
    <rPh sb="3" eb="4">
      <t>ブン</t>
    </rPh>
    <phoneticPr fontId="6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</si>
  <si>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</si>
  <si>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</si>
  <si>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 xml:space="preserve">    保安職業
    従事者</t>
    <phoneticPr fontId="1"/>
  </si>
  <si>
    <t>区　　分</t>
    <rPh sb="0" eb="1">
      <t>ク</t>
    </rPh>
    <rPh sb="3" eb="4">
      <t>ブン</t>
    </rPh>
    <phoneticPr fontId="1"/>
  </si>
  <si>
    <t>区
分</t>
    <rPh sb="3" eb="4">
      <t>ブン</t>
    </rPh>
    <phoneticPr fontId="1"/>
  </si>
  <si>
    <r>
      <t xml:space="preserve">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サービス職業
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従事者</t>
    </r>
    <phoneticPr fontId="1"/>
  </si>
  <si>
    <t>左記以外のもの</t>
    <phoneticPr fontId="1"/>
  </si>
  <si>
    <t>区
分</t>
    <phoneticPr fontId="1"/>
  </si>
  <si>
    <t>農業，林業</t>
    <rPh sb="3" eb="4">
      <t>リン</t>
    </rPh>
    <rPh sb="4" eb="5">
      <t>ギョウ</t>
    </rPh>
    <phoneticPr fontId="1"/>
  </si>
  <si>
    <t>漁　業</t>
    <phoneticPr fontId="1"/>
  </si>
  <si>
    <t>建 設 業</t>
    <phoneticPr fontId="1"/>
  </si>
  <si>
    <t>製 造 業</t>
    <phoneticPr fontId="1"/>
  </si>
  <si>
    <t>電 気・ガ ス・
熱供給・水道業</t>
    <rPh sb="0" eb="1">
      <t>デン</t>
    </rPh>
    <rPh sb="2" eb="3">
      <t>キ</t>
    </rPh>
    <phoneticPr fontId="1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</si>
  <si>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"/>
  </si>
  <si>
    <t>　金融業，
保険業</t>
    <rPh sb="3" eb="4">
      <t>ギョウ</t>
    </rPh>
    <phoneticPr fontId="1"/>
  </si>
  <si>
    <t>不動産業，
物品賃貸業</t>
    <rPh sb="6" eb="7">
      <t>モノ</t>
    </rPh>
    <rPh sb="7" eb="8">
      <t>シナ</t>
    </rPh>
    <rPh sb="8" eb="9">
      <t>チン</t>
    </rPh>
    <rPh sb="9" eb="10">
      <t>カシ</t>
    </rPh>
    <rPh sb="10" eb="11">
      <t>ギョウ</t>
    </rPh>
    <phoneticPr fontId="1"/>
  </si>
  <si>
    <t>医療，福祉</t>
    <rPh sb="0" eb="1">
      <t>イ</t>
    </rPh>
    <rPh sb="1" eb="2">
      <t>リョウ</t>
    </rPh>
    <rPh sb="3" eb="4">
      <t>フク</t>
    </rPh>
    <rPh sb="4" eb="5">
      <t>シ</t>
    </rPh>
    <phoneticPr fontId="1"/>
  </si>
  <si>
    <t xml:space="preserve">  鉱業，採石業，
  砂利採取業</t>
    <rPh sb="5" eb="7">
      <t>サイセキ</t>
    </rPh>
    <rPh sb="7" eb="8">
      <t>ギョウ</t>
    </rPh>
    <rPh sb="12" eb="13">
      <t>スナ</t>
    </rPh>
    <rPh sb="13" eb="14">
      <t>リ</t>
    </rPh>
    <rPh sb="14" eb="15">
      <t>サイ</t>
    </rPh>
    <rPh sb="15" eb="16">
      <t>トリ</t>
    </rPh>
    <rPh sb="16" eb="17">
      <t>ギョウ</t>
    </rPh>
    <phoneticPr fontId="1"/>
  </si>
  <si>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 xml:space="preserve">宿泊業，飲食
</t>
    </r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サービス業</t>
    </r>
    <rPh sb="1" eb="2">
      <t>ヤド</t>
    </rPh>
    <rPh sb="2" eb="3">
      <t>ハク</t>
    </rPh>
    <rPh sb="3" eb="4">
      <t>ギョウ</t>
    </rPh>
    <rPh sb="5" eb="6">
      <t>イン</t>
    </rPh>
    <rPh sb="6" eb="7">
      <t>ショク</t>
    </rPh>
    <rPh sb="13" eb="14">
      <t>ギョウ</t>
    </rPh>
    <phoneticPr fontId="1"/>
  </si>
  <si>
    <r>
      <t>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複合サービス
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事業</t>
    </r>
    <rPh sb="2" eb="4">
      <t>フクゴウ</t>
    </rPh>
    <rPh sb="11" eb="12">
      <t>コト</t>
    </rPh>
    <rPh sb="12" eb="13">
      <t>ギョウ</t>
    </rPh>
    <phoneticPr fontId="1"/>
  </si>
  <si>
    <r>
      <t xml:space="preserve">サービス業
</t>
    </r>
    <r>
      <rPr>
        <sz val="15"/>
        <rFont val="明朝体"/>
        <family val="3"/>
        <charset val="128"/>
      </rPr>
      <t>（他に分類され
ないもの）</t>
    </r>
    <rPh sb="7" eb="8">
      <t>タ</t>
    </rPh>
    <rPh sb="9" eb="11">
      <t>ブンルイ</t>
    </rPh>
    <phoneticPr fontId="1"/>
  </si>
  <si>
    <r>
      <t xml:space="preserve">公　務
</t>
    </r>
    <r>
      <rPr>
        <sz val="15"/>
        <rFont val="明朝体"/>
        <family val="3"/>
        <charset val="128"/>
      </rPr>
      <t>（他に分類される
ものを除く）</t>
    </r>
    <rPh sb="5" eb="6">
      <t>タ</t>
    </rPh>
    <rPh sb="7" eb="9">
      <t>ブンルイ</t>
    </rPh>
    <rPh sb="16" eb="17">
      <t>ノゾ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</si>
  <si>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</si>
  <si>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</si>
  <si>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</si>
  <si>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静岡</t>
    <rPh sb="0" eb="2">
      <t>シズオカ</t>
    </rPh>
    <phoneticPr fontId="1"/>
  </si>
  <si>
    <t>岡山</t>
    <phoneticPr fontId="1"/>
  </si>
  <si>
    <t>広島</t>
    <phoneticPr fontId="1"/>
  </si>
  <si>
    <t>山口</t>
    <phoneticPr fontId="1"/>
  </si>
  <si>
    <t xml:space="preserve"> うち　　
 県外就職者</t>
    <phoneticPr fontId="1"/>
  </si>
  <si>
    <t xml:space="preserve"> Ｃ 専修学校(一般課程)等入学者 </t>
    <phoneticPr fontId="1"/>
  </si>
  <si>
    <t xml:space="preserve">   輸送・機械
   運転従事者</t>
    <rPh sb="3" eb="5">
      <t>ユソウ</t>
    </rPh>
    <rPh sb="6" eb="8">
      <t>キカイ</t>
    </rPh>
    <rPh sb="12" eb="14">
      <t>ウンテン</t>
    </rPh>
    <rPh sb="14" eb="17">
      <t>ジュウジシャ</t>
    </rPh>
    <phoneticPr fontId="1"/>
  </si>
  <si>
    <t xml:space="preserve">  運搬・清掃等
  従事者</t>
    <rPh sb="2" eb="4">
      <t>ウンパン</t>
    </rPh>
    <rPh sb="5" eb="7">
      <t>セイソウ</t>
    </rPh>
    <rPh sb="7" eb="8">
      <t>トウ</t>
    </rPh>
    <rPh sb="11" eb="14">
      <t>ジュウジシャ</t>
    </rPh>
    <phoneticPr fontId="1"/>
  </si>
  <si>
    <t>岐阜</t>
    <rPh sb="0" eb="2">
      <t>ギフ</t>
    </rPh>
    <phoneticPr fontId="1"/>
  </si>
  <si>
    <t xml:space="preserve">   建設・採掘
   従事者</t>
    <rPh sb="3" eb="5">
      <t>ケンセツ</t>
    </rPh>
    <rPh sb="6" eb="8">
      <t>サイクツ</t>
    </rPh>
    <rPh sb="12" eb="15">
      <t>ジュウジシャ</t>
    </rPh>
    <phoneticPr fontId="1"/>
  </si>
  <si>
    <r>
      <t xml:space="preserve">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教育，学習
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支援業</t>
    </r>
    <rPh sb="3" eb="4">
      <t>キョウ</t>
    </rPh>
    <rPh sb="4" eb="5">
      <t>イク</t>
    </rPh>
    <rPh sb="6" eb="8">
      <t>ガクシュウ</t>
    </rPh>
    <phoneticPr fontId="1"/>
  </si>
  <si>
    <r>
      <t xml:space="preserve">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生活関連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サービス業，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娯楽業</t>
    </r>
    <rPh sb="3" eb="4">
      <t>ショウ</t>
    </rPh>
    <rPh sb="4" eb="5">
      <t>カツ</t>
    </rPh>
    <rPh sb="5" eb="6">
      <t>セキ</t>
    </rPh>
    <rPh sb="6" eb="7">
      <t>レン</t>
    </rPh>
    <rPh sb="15" eb="16">
      <t>ギョウ</t>
    </rPh>
    <phoneticPr fontId="1"/>
  </si>
  <si>
    <t>沖縄</t>
    <rPh sb="0" eb="2">
      <t>オキナワ</t>
    </rPh>
    <phoneticPr fontId="1"/>
  </si>
  <si>
    <t>愛媛</t>
    <rPh sb="0" eb="2">
      <t>エヒメ</t>
    </rPh>
    <phoneticPr fontId="1"/>
  </si>
  <si>
    <t>計</t>
    <phoneticPr fontId="6"/>
  </si>
  <si>
    <t>県内</t>
    <rPh sb="0" eb="2">
      <t>ケンナイ</t>
    </rPh>
    <phoneticPr fontId="1"/>
  </si>
  <si>
    <t>県外</t>
    <rPh sb="0" eb="2">
      <t>ケンガイ</t>
    </rPh>
    <phoneticPr fontId="1"/>
  </si>
  <si>
    <t>県内就職者</t>
    <rPh sb="0" eb="2">
      <t>ケンナイ</t>
    </rPh>
    <rPh sb="2" eb="5">
      <t>シュウショクシャ</t>
    </rPh>
    <phoneticPr fontId="1"/>
  </si>
  <si>
    <t>県外就職者</t>
    <rPh sb="0" eb="2">
      <t>ケンガイ</t>
    </rPh>
    <rPh sb="2" eb="5">
      <t>シュウショクシャ</t>
    </rPh>
    <phoneticPr fontId="1"/>
  </si>
  <si>
    <t>愛知</t>
  </si>
  <si>
    <t>三重</t>
  </si>
  <si>
    <t>滋賀</t>
  </si>
  <si>
    <t>京都</t>
  </si>
  <si>
    <t>大阪</t>
  </si>
  <si>
    <t>兵庫</t>
  </si>
  <si>
    <t>宮崎</t>
  </si>
  <si>
    <t>熊本</t>
  </si>
  <si>
    <t>長崎</t>
  </si>
  <si>
    <t>佐賀</t>
  </si>
  <si>
    <t>福岡</t>
  </si>
  <si>
    <t>SY2（卒業後高等学校）</t>
    <rPh sb="4" eb="7">
      <t>ソツギョウゴ</t>
    </rPh>
    <rPh sb="7" eb="9">
      <t>コウトウ</t>
    </rPh>
    <rPh sb="9" eb="11">
      <t>ガッコウ</t>
    </rPh>
    <phoneticPr fontId="1"/>
  </si>
  <si>
    <t>高知</t>
    <rPh sb="0" eb="2">
      <t>コウチ</t>
    </rPh>
    <phoneticPr fontId="1"/>
  </si>
  <si>
    <t>大学等進学率
(％)</t>
    <phoneticPr fontId="1"/>
  </si>
  <si>
    <r>
      <t xml:space="preserve">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専門的・技術的
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職業従事者</t>
    </r>
    <phoneticPr fontId="1"/>
  </si>
  <si>
    <t>第６０表　　学科別進路別卒業者数    （高等学校）</t>
    <rPh sb="6" eb="9">
      <t>ガッカベツ</t>
    </rPh>
    <phoneticPr fontId="1"/>
  </si>
  <si>
    <t>第６１表　　学科別職業別就職者数    （高等学校）</t>
    <rPh sb="6" eb="9">
      <t>ガッカベツ</t>
    </rPh>
    <phoneticPr fontId="1"/>
  </si>
  <si>
    <t xml:space="preserve">第６２表　　産業別就職者数    （高等学校）  </t>
    <phoneticPr fontId="1"/>
  </si>
  <si>
    <t>第６２表　　産業別就職者数    （高等学校）  （つづき）</t>
    <phoneticPr fontId="1"/>
  </si>
  <si>
    <t xml:space="preserve">第６３表　　就職先都道府県別就職者数    （高等学校）  </t>
    <rPh sb="6" eb="9">
      <t>シュウショクサキ</t>
    </rPh>
    <phoneticPr fontId="1"/>
  </si>
  <si>
    <t>第６３表　　都道府県別就職者数    （高等学校）  (つづき）</t>
    <phoneticPr fontId="1"/>
  </si>
  <si>
    <t>新潟</t>
    <rPh sb="0" eb="2">
      <t>ニイガタ</t>
    </rPh>
    <phoneticPr fontId="1"/>
  </si>
  <si>
    <t>豊後高田</t>
    <rPh sb="3" eb="4">
      <t>タ</t>
    </rPh>
    <phoneticPr fontId="1"/>
  </si>
  <si>
    <t>豊後大野</t>
    <rPh sb="2" eb="3">
      <t>ダイ</t>
    </rPh>
    <phoneticPr fontId="1"/>
  </si>
  <si>
    <t>豊後大野</t>
    <rPh sb="2" eb="3">
      <t>ダイ</t>
    </rPh>
    <rPh sb="3" eb="4">
      <t>ノ</t>
    </rPh>
    <phoneticPr fontId="1"/>
  </si>
  <si>
    <t>総    数
(A+B+C+D+E+F+G)</t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</si>
  <si>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</si>
  <si>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</si>
  <si>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</si>
  <si>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</si>
  <si>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</si>
  <si>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</si>
  <si>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</si>
  <si>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</si>
  <si>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</si>
  <si>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</si>
  <si>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</si>
  <si>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</si>
  <si>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北関東・甲信</t>
    <rPh sb="0" eb="1">
      <t>キタ</t>
    </rPh>
    <rPh sb="1" eb="3">
      <t>カントウ</t>
    </rPh>
    <rPh sb="4" eb="6">
      <t>コウシン</t>
    </rPh>
    <phoneticPr fontId="1"/>
  </si>
  <si>
    <t>南関東</t>
    <rPh sb="0" eb="1">
      <t>ミナミ</t>
    </rPh>
    <rPh sb="1" eb="3">
      <t>カントウ</t>
    </rPh>
    <phoneticPr fontId="1"/>
  </si>
  <si>
    <t>北陸</t>
    <rPh sb="0" eb="2">
      <t>ホクリク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</si>
  <si>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</si>
  <si>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</si>
  <si>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</si>
  <si>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九州</t>
    <rPh sb="0" eb="2">
      <t>キュウシュウ</t>
    </rPh>
    <phoneticPr fontId="1"/>
  </si>
  <si>
    <t>宮城</t>
    <rPh sb="0" eb="2">
      <t>ミヤギ</t>
    </rPh>
    <phoneticPr fontId="1"/>
  </si>
  <si>
    <t>長野</t>
    <rPh sb="0" eb="2">
      <t>ナガノ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</si>
  <si>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</si>
  <si>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</si>
  <si>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香川</t>
    <rPh sb="0" eb="2">
      <t>カガワ</t>
    </rPh>
    <phoneticPr fontId="1"/>
  </si>
  <si>
    <t>3年</t>
    <rPh sb="1" eb="2">
      <t>ネン</t>
    </rPh>
    <phoneticPr fontId="1"/>
  </si>
  <si>
    <t>令和3年3月</t>
    <rPh sb="0" eb="2">
      <t>レイワ</t>
    </rPh>
    <rPh sb="3" eb="4">
      <t>ネン</t>
    </rPh>
    <phoneticPr fontId="1"/>
  </si>
  <si>
    <t>令和3年3月</t>
    <rPh sb="0" eb="2">
      <t>レイワ</t>
    </rPh>
    <rPh sb="3" eb="4">
      <t>ネン</t>
    </rPh>
    <rPh sb="5" eb="6">
      <t>ガツ</t>
    </rPh>
    <phoneticPr fontId="1"/>
  </si>
  <si>
    <t>常用労働者</t>
    <rPh sb="0" eb="2">
      <t>ジョウヨウ</t>
    </rPh>
    <rPh sb="2" eb="5">
      <t>ロウドウシャ</t>
    </rPh>
    <phoneticPr fontId="6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</si>
  <si>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者 等</t>
    </r>
    <rPh sb="8" eb="9">
      <t>トウ</t>
    </rPh>
    <phoneticPr fontId="1"/>
  </si>
  <si>
    <t>臨時労働者</t>
    <rPh sb="0" eb="2">
      <t>リンジ</t>
    </rPh>
    <rPh sb="2" eb="5">
      <t>ロウドウシャ</t>
    </rPh>
    <phoneticPr fontId="6"/>
  </si>
  <si>
    <t>計</t>
    <rPh sb="0" eb="1">
      <t>ケイ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</si>
  <si>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</si>
  <si>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</si>
  <si>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>Ｆ 左記以外の者</t>
    <rPh sb="2" eb="4">
      <t>サキ</t>
    </rPh>
    <rPh sb="4" eb="6">
      <t>イガイ</t>
    </rPh>
    <rPh sb="7" eb="8">
      <t>モノ</t>
    </rPh>
    <phoneticPr fontId="1"/>
  </si>
  <si>
    <t xml:space="preserve">Ｇ 不詳・死亡の者 </t>
    <rPh sb="2" eb="4">
      <t>フショウ</t>
    </rPh>
    <rPh sb="5" eb="7">
      <t>シボウ</t>
    </rPh>
    <rPh sb="8" eb="9">
      <t>モノ</t>
    </rPh>
    <phoneticPr fontId="1"/>
  </si>
  <si>
    <t>雇用契約期間が一年以上、かつフルタイム勤務相当の者</t>
  </si>
  <si>
    <t>卒業者に占める
就職者の割合(％)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1"/>
  </si>
  <si>
    <r>
      <rPr>
        <sz val="14"/>
        <rFont val="明朝体"/>
        <family val="3"/>
        <charset val="128"/>
      </rPr>
      <t xml:space="preserve"> Ｄ 公共職業能力
   開発施設等入学者</t>
    </r>
    <rPh sb="3" eb="5">
      <t>コウキョウ</t>
    </rPh>
    <rPh sb="5" eb="7">
      <t>ショクギョウ</t>
    </rPh>
    <rPh sb="7" eb="8">
      <t>ノウリョク</t>
    </rPh>
    <rPh sb="13" eb="14">
      <t>ヒラキ</t>
    </rPh>
    <rPh sb="14" eb="15">
      <t>パツ</t>
    </rPh>
    <rPh sb="15" eb="17">
      <t>シセツ</t>
    </rPh>
    <phoneticPr fontId="1"/>
  </si>
  <si>
    <t>自営業主等無期雇用労働者</t>
    <rPh sb="0" eb="3">
      <t>ジエイギョウ</t>
    </rPh>
    <rPh sb="3" eb="4">
      <t>ヌシ</t>
    </rPh>
    <rPh sb="4" eb="5">
      <t>トウ</t>
    </rPh>
    <rPh sb="5" eb="7">
      <t>ムキ</t>
    </rPh>
    <rPh sb="7" eb="9">
      <t>コヨウ</t>
    </rPh>
    <rPh sb="9" eb="12">
      <t>ロウドウシャ</t>
    </rPh>
    <phoneticPr fontId="6"/>
  </si>
  <si>
    <t>無期雇用労働者</t>
    <rPh sb="0" eb="2">
      <t>ムキ</t>
    </rPh>
    <rPh sb="2" eb="4">
      <t>コヨウ</t>
    </rPh>
    <rPh sb="4" eb="7">
      <t>ロウドウシャ</t>
    </rPh>
    <phoneticPr fontId="6"/>
  </si>
  <si>
    <t>有期雇用労働者</t>
    <rPh sb="0" eb="2">
      <t>ユウキ</t>
    </rPh>
    <rPh sb="2" eb="4">
      <t>コヨウ</t>
    </rPh>
    <rPh sb="4" eb="7">
      <t>ロウドウシャ</t>
    </rPh>
    <phoneticPr fontId="6"/>
  </si>
  <si>
    <t>自営業主等</t>
    <rPh sb="0" eb="3">
      <t>ジエイギョウ</t>
    </rPh>
    <rPh sb="3" eb="4">
      <t>シュ</t>
    </rPh>
    <rPh sb="4" eb="5">
      <t>トウ</t>
    </rPh>
    <phoneticPr fontId="6"/>
  </si>
  <si>
    <t>北海道</t>
    <rPh sb="0" eb="3">
      <t>ホッカイドウ</t>
    </rPh>
    <phoneticPr fontId="1"/>
  </si>
  <si>
    <t>福島</t>
    <rPh sb="0" eb="2">
      <t>フクシマ</t>
    </rPh>
    <phoneticPr fontId="1"/>
  </si>
  <si>
    <t>北海道・東北</t>
    <rPh sb="0" eb="3">
      <t>ホッカイドウ</t>
    </rPh>
    <rPh sb="4" eb="6">
      <t>トウホク</t>
    </rPh>
    <phoneticPr fontId="1"/>
  </si>
  <si>
    <t>茨城</t>
    <rPh sb="0" eb="2">
      <t>イバラキ</t>
    </rPh>
    <phoneticPr fontId="1"/>
  </si>
  <si>
    <t>四国</t>
    <rPh sb="0" eb="2">
      <t>シコク</t>
    </rPh>
    <phoneticPr fontId="1"/>
  </si>
  <si>
    <t>Ａ、Ｂ、Ｃ、Ｄのうち就職している者
（再掲）</t>
    <rPh sb="10" eb="12">
      <t>シュウショク</t>
    </rPh>
    <rPh sb="16" eb="17">
      <t>モノ</t>
    </rPh>
    <rPh sb="19" eb="21">
      <t>サイケイ</t>
    </rPh>
    <phoneticPr fontId="1"/>
  </si>
  <si>
    <t>　　　</t>
    <phoneticPr fontId="1"/>
  </si>
  <si>
    <t>就職者数</t>
    <rPh sb="0" eb="1">
      <t>シュウ</t>
    </rPh>
    <rPh sb="1" eb="2">
      <t>ショク</t>
    </rPh>
    <rPh sb="2" eb="3">
      <t>シャ</t>
    </rPh>
    <rPh sb="3" eb="4">
      <t>カズ</t>
    </rPh>
    <phoneticPr fontId="1"/>
  </si>
  <si>
    <r>
      <t>就職者</t>
    </r>
    <r>
      <rPr>
        <sz val="17"/>
        <rFont val="明朝体"/>
        <family val="3"/>
        <charset val="128"/>
      </rPr>
      <t>数</t>
    </r>
    <rPh sb="0" eb="3">
      <t>シュウショクシャ</t>
    </rPh>
    <rPh sb="3" eb="4">
      <t>スウ</t>
    </rPh>
    <phoneticPr fontId="1"/>
  </si>
  <si>
    <t>（※）「卒業者に占める就職者の割合」の「就職者」とは、「E就職者等の自営業主等＋無期雇用労働者」＋「Ａ，Ｂ，Ｃ，Ｄのうち就職している者」＋「左記E有期雇用労働者のうち雇用契約期間が一年以上、かつフルタイム勤務相当の者」をいう。</t>
    <rPh sb="4" eb="7">
      <t>ソツギョウシャ</t>
    </rPh>
    <rPh sb="8" eb="9">
      <t>シ</t>
    </rPh>
    <rPh sb="11" eb="14">
      <t>シュウショクシャ</t>
    </rPh>
    <rPh sb="15" eb="17">
      <t>ワリアイ</t>
    </rPh>
    <rPh sb="20" eb="23">
      <t>シュウショクシャ</t>
    </rPh>
    <phoneticPr fontId="1"/>
  </si>
  <si>
    <t>左記Ｅ有期雇用労働者のうち雇用期間が一年以上、かつフルタイム勤務相当の者（再掲）</t>
    <rPh sb="37" eb="39">
      <t>サイケイ</t>
    </rPh>
    <phoneticPr fontId="6"/>
  </si>
  <si>
    <t>群馬</t>
    <rPh sb="0" eb="2">
      <t>グンマ</t>
    </rPh>
    <phoneticPr fontId="1"/>
  </si>
  <si>
    <t>令和3年3月</t>
  </si>
  <si>
    <t>令和4年3月</t>
    <phoneticPr fontId="6"/>
  </si>
  <si>
    <t>4年</t>
    <rPh sb="1" eb="2">
      <t>ネン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</si>
  <si>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</si>
  <si>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令和4年3月</t>
    <rPh sb="0" eb="2">
      <t>レイワ</t>
    </rPh>
    <rPh sb="3" eb="4">
      <t>ネン</t>
    </rPh>
    <phoneticPr fontId="1"/>
  </si>
  <si>
    <t>奈良</t>
    <rPh sb="0" eb="2">
      <t>ナラ</t>
    </rPh>
    <phoneticPr fontId="1"/>
  </si>
  <si>
    <t>石川</t>
    <rPh sb="0" eb="2">
      <t>イシカワ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</si>
</sst>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0.0%"/>
  </numFmts>
  <fonts count="18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8"/>
      <name val="明朝体"/>
      <family val="3"/>
      <charset val="128"/>
    </font>
    <font>
      <sz val="16"/>
      <name val="明朝体"/>
      <family val="3"/>
      <charset val="128"/>
    </font>
    <font>
      <u/>
      <sz val="10.5"/>
      <color indexed="12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"/>
      <name val="明朝体"/>
      <family val="3"/>
      <charset val="128"/>
    </font>
    <font>
      <sz val="8"/>
      <name val="明朝体"/>
      <family val="3"/>
      <charset val="128"/>
    </font>
    <font>
      <sz val="10"/>
      <name val="明朝体"/>
      <family val="3"/>
      <charset val="128"/>
    </font>
    <font>
      <sz val="1"/>
      <name val="明朝体"/>
      <family val="3"/>
      <charset val="128"/>
    </font>
    <font>
      <sz val="3"/>
      <name val="明朝体"/>
      <family val="3"/>
      <charset val="128"/>
    </font>
    <font>
      <sz val="11"/>
      <name val="ＭＳ Ｐゴシック"/>
      <family val="3"/>
      <charset val="128"/>
    </font>
    <font>
      <u/>
      <sz val="17"/>
      <name val="明朝体"/>
      <family val="3"/>
      <charset val="128"/>
    </font>
    <font>
      <b/>
      <sz val="14"/>
      <name val="明朝体"/>
      <family val="3"/>
      <charset val="128"/>
    </font>
    <font>
      <sz val="20"/>
      <name val="明朝体"/>
      <family val="3"/>
      <charset val="128"/>
    </font>
    <font>
      <sz val="12"/>
      <name val="明朝体"/>
      <family val="3"/>
      <charset val="128"/>
    </font>
    <font>
      <sz val="11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280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horizontal="right"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shrinkToFit="1"/>
    </xf>
    <xf numFmtId="3" fontId="5" fillId="0" borderId="2" xfId="0" applyNumberFormat="1" applyFont="1" applyFill="1" applyBorder="1" applyAlignment="1">
      <alignment horizontal="centerContinuous" vertical="center"/>
    </xf>
    <xf numFmtId="3" fontId="5" fillId="0" borderId="4" xfId="0" applyNumberFormat="1" applyFont="1" applyFill="1" applyBorder="1" applyAlignment="1">
      <alignment horizontal="centerContinuous" vertical="center"/>
    </xf>
    <xf numFmtId="176" fontId="7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distributed" vertical="center"/>
    </xf>
    <xf numFmtId="3" fontId="5" fillId="0" borderId="7" xfId="0" applyNumberFormat="1" applyFont="1" applyFill="1" applyBorder="1" applyAlignment="1">
      <alignment horizontal="centerContinuous" vertical="center"/>
    </xf>
    <xf numFmtId="176" fontId="7" fillId="0" borderId="14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top"/>
    </xf>
    <xf numFmtId="3" fontId="2" fillId="0" borderId="0" xfId="0" applyNumberFormat="1" applyFont="1" applyFill="1" applyAlignment="1">
      <alignment vertical="top"/>
    </xf>
    <xf numFmtId="3" fontId="13" fillId="0" borderId="1" xfId="1" applyNumberFormat="1" applyFont="1" applyFill="1" applyBorder="1" applyAlignment="1" applyProtection="1">
      <alignment vertical="center" shrinkToFit="1"/>
    </xf>
    <xf numFmtId="3" fontId="5" fillId="0" borderId="16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centerContinuous"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Border="1" applyAlignment="1">
      <alignment horizontal="centerContinuous" vertical="center"/>
    </xf>
    <xf numFmtId="3" fontId="0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41" fontId="7" fillId="0" borderId="3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 wrapText="1" shrinkToFit="1"/>
    </xf>
    <xf numFmtId="3" fontId="5" fillId="0" borderId="41" xfId="0" applyNumberFormat="1" applyFont="1" applyFill="1" applyBorder="1" applyAlignment="1">
      <alignment horizontal="centerContinuous" vertical="center"/>
    </xf>
    <xf numFmtId="3" fontId="5" fillId="0" borderId="41" xfId="0" applyNumberFormat="1" applyFont="1" applyFill="1" applyBorder="1" applyAlignment="1">
      <alignment vertical="center"/>
    </xf>
    <xf numFmtId="3" fontId="5" fillId="0" borderId="41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0" xfId="0" quotePrefix="1" applyNumberFormat="1" applyFont="1" applyFill="1" applyBorder="1" applyAlignment="1">
      <alignment horizontal="center" vertical="center"/>
    </xf>
    <xf numFmtId="3" fontId="0" fillId="0" borderId="41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41" fontId="7" fillId="0" borderId="41" xfId="0" applyNumberFormat="1" applyFont="1" applyFill="1" applyBorder="1" applyAlignment="1">
      <alignment vertical="center" shrinkToFit="1"/>
    </xf>
    <xf numFmtId="176" fontId="7" fillId="0" borderId="41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176" fontId="7" fillId="0" borderId="7" xfId="0" applyNumberFormat="1" applyFont="1" applyFill="1" applyBorder="1" applyAlignment="1">
      <alignment vertical="center" shrinkToFit="1"/>
    </xf>
    <xf numFmtId="41" fontId="5" fillId="0" borderId="6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43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5" xfId="0" applyFont="1" applyFill="1" applyBorder="1" applyAlignment="1">
      <alignment vertical="center"/>
    </xf>
    <xf numFmtId="3" fontId="5" fillId="0" borderId="0" xfId="0" applyFont="1" applyFill="1" applyBorder="1" applyAlignment="1">
      <alignment vertical="center" shrinkToFit="1"/>
    </xf>
    <xf numFmtId="41" fontId="3" fillId="0" borderId="0" xfId="0" applyNumberFormat="1" applyFont="1" applyFill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Continuous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vertical="center" shrinkToFit="1"/>
    </xf>
    <xf numFmtId="41" fontId="7" fillId="0" borderId="1" xfId="0" applyNumberFormat="1" applyFont="1" applyFill="1" applyBorder="1" applyAlignment="1">
      <alignment vertical="center" shrinkToFit="1"/>
    </xf>
    <xf numFmtId="41" fontId="3" fillId="0" borderId="6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0" fillId="0" borderId="20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0" fillId="0" borderId="44" xfId="0" applyNumberFormat="1" applyFont="1" applyFill="1" applyBorder="1" applyAlignment="1">
      <alignment horizontal="center" vertical="center" wrapText="1"/>
    </xf>
    <xf numFmtId="3" fontId="9" fillId="0" borderId="44" xfId="0" applyNumberFormat="1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center" vertical="center" wrapText="1"/>
    </xf>
    <xf numFmtId="3" fontId="3" fillId="0" borderId="44" xfId="0" applyNumberFormat="1" applyFont="1" applyFill="1" applyBorder="1" applyAlignment="1">
      <alignment horizontal="center" vertical="center" wrapText="1"/>
    </xf>
    <xf numFmtId="3" fontId="5" fillId="0" borderId="45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3" fontId="0" fillId="0" borderId="44" xfId="0" applyNumberFormat="1" applyFont="1" applyFill="1" applyBorder="1" applyAlignment="1">
      <alignment horizontal="center" vertical="center"/>
    </xf>
    <xf numFmtId="3" fontId="0" fillId="0" borderId="44" xfId="0" applyNumberFormat="1" applyFont="1" applyFill="1" applyBorder="1" applyAlignment="1">
      <alignment horizontal="center" vertical="center" wrapText="1" shrinkToFit="1"/>
    </xf>
    <xf numFmtId="3" fontId="17" fillId="0" borderId="11" xfId="0" applyNumberFormat="1" applyFont="1" applyFill="1" applyBorder="1" applyAlignment="1">
      <alignment horizontal="center" vertical="center" wrapText="1" shrinkToFit="1"/>
    </xf>
    <xf numFmtId="3" fontId="17" fillId="0" borderId="12" xfId="0" applyNumberFormat="1" applyFont="1" applyFill="1" applyBorder="1" applyAlignment="1">
      <alignment horizontal="center" vertical="center" wrapText="1" shrinkToFit="1"/>
    </xf>
    <xf numFmtId="3" fontId="17" fillId="0" borderId="14" xfId="0" applyNumberFormat="1" applyFont="1" applyFill="1" applyBorder="1" applyAlignment="1">
      <alignment horizontal="center" vertical="center" wrapText="1" shrinkToFit="1"/>
    </xf>
    <xf numFmtId="3" fontId="5" fillId="0" borderId="44" xfId="0" applyNumberFormat="1" applyFont="1" applyFill="1" applyBorder="1" applyAlignment="1">
      <alignment horizontal="center" vertical="center" wrapText="1" shrinkToFit="1"/>
    </xf>
    <xf numFmtId="3" fontId="5" fillId="0" borderId="0" xfId="0" applyFont="1" applyFill="1" applyBorder="1" applyAlignment="1">
      <alignment horizontal="left" vertical="center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14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5" fillId="0" borderId="7" xfId="0" applyNumberFormat="1" applyFont="1" applyFill="1" applyBorder="1" applyAlignment="1">
      <alignment horizontal="center" vertical="center" wrapText="1" shrinkToFit="1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5" fillId="0" borderId="4" xfId="0" applyNumberFormat="1" applyFont="1" applyFill="1" applyBorder="1" applyAlignment="1">
      <alignment horizontal="left" vertical="center" wrapText="1" shrinkToFit="1"/>
    </xf>
    <xf numFmtId="3" fontId="5" fillId="0" borderId="14" xfId="0" applyNumberFormat="1" applyFont="1" applyFill="1" applyBorder="1" applyAlignment="1">
      <alignment horizontal="left" vertical="center" wrapText="1" shrinkToFit="1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7" xfId="0" applyNumberFormat="1" applyFont="1" applyFill="1" applyBorder="1" applyAlignment="1">
      <alignment horizontal="left" vertical="center" wrapText="1" shrinkToFit="1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3" fontId="3" fillId="0" borderId="14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/>
    <xf numFmtId="3" fontId="0" fillId="0" borderId="20" xfId="0" applyNumberFormat="1" applyFont="1" applyFill="1" applyBorder="1"/>
    <xf numFmtId="3" fontId="5" fillId="0" borderId="20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justifyLastLine="1" shrinkToFit="1"/>
    </xf>
    <xf numFmtId="3" fontId="5" fillId="0" borderId="19" xfId="0" applyNumberFormat="1" applyFont="1" applyFill="1" applyBorder="1" applyAlignment="1">
      <alignment horizontal="center" vertical="center" justifyLastLine="1" shrinkToFit="1"/>
    </xf>
    <xf numFmtId="3" fontId="5" fillId="0" borderId="20" xfId="0" applyNumberFormat="1" applyFont="1" applyFill="1" applyBorder="1" applyAlignment="1">
      <alignment horizontal="center" vertical="center" justifyLastLine="1" shrinkToFit="1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shrinkToFit="1"/>
    </xf>
    <xf numFmtId="3" fontId="5" fillId="0" borderId="14" xfId="0" applyNumberFormat="1" applyFont="1" applyFill="1" applyBorder="1" applyAlignment="1">
      <alignment horizontal="center" vertical="center" shrinkToFit="1"/>
    </xf>
    <xf numFmtId="3" fontId="5" fillId="0" borderId="33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left" vertical="center" wrapText="1"/>
    </xf>
    <xf numFmtId="3" fontId="0" fillId="0" borderId="4" xfId="0" applyNumberFormat="1" applyFont="1" applyFill="1" applyBorder="1" applyAlignment="1">
      <alignment horizontal="left" vertical="center" wrapText="1"/>
    </xf>
    <xf numFmtId="3" fontId="0" fillId="0" borderId="21" xfId="0" applyNumberFormat="1" applyFont="1" applyFill="1" applyBorder="1" applyAlignment="1">
      <alignment horizontal="left" vertical="center" wrapText="1"/>
    </xf>
    <xf numFmtId="3" fontId="0" fillId="0" borderId="13" xfId="0" applyNumberFormat="1" applyFont="1" applyFill="1" applyBorder="1" applyAlignment="1">
      <alignment horizontal="left" vertical="center" wrapText="1"/>
    </xf>
    <xf numFmtId="3" fontId="0" fillId="0" borderId="29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39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 justifyLastLine="1"/>
    </xf>
    <xf numFmtId="3" fontId="5" fillId="0" borderId="2" xfId="0" applyNumberFormat="1" applyFont="1" applyFill="1" applyBorder="1" applyAlignment="1">
      <alignment horizontal="center" vertical="center" wrapText="1" justifyLastLine="1"/>
    </xf>
    <xf numFmtId="3" fontId="5" fillId="0" borderId="4" xfId="0" applyNumberFormat="1" applyFont="1" applyFill="1" applyBorder="1" applyAlignment="1">
      <alignment horizontal="center" vertical="center" wrapText="1" justifyLastLine="1"/>
    </xf>
    <xf numFmtId="3" fontId="5" fillId="0" borderId="21" xfId="0" applyNumberFormat="1" applyFont="1" applyFill="1" applyBorder="1" applyAlignment="1">
      <alignment horizontal="center" vertical="center" wrapText="1" justifyLastLine="1"/>
    </xf>
    <xf numFmtId="3" fontId="5" fillId="0" borderId="13" xfId="0" applyNumberFormat="1" applyFont="1" applyFill="1" applyBorder="1" applyAlignment="1">
      <alignment horizontal="center" vertical="center" wrapText="1" justifyLastLine="1"/>
    </xf>
    <xf numFmtId="3" fontId="5" fillId="0" borderId="29" xfId="0" applyNumberFormat="1" applyFont="1" applyFill="1" applyBorder="1" applyAlignment="1">
      <alignment horizontal="center" vertical="center" wrapText="1" justifyLastLine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left" vertical="center" wrapText="1" justifyLastLine="1"/>
    </xf>
    <xf numFmtId="3" fontId="5" fillId="0" borderId="2" xfId="0" applyNumberFormat="1" applyFont="1" applyFill="1" applyBorder="1" applyAlignment="1">
      <alignment horizontal="left" vertical="center" wrapText="1" justifyLastLine="1"/>
    </xf>
    <xf numFmtId="3" fontId="5" fillId="0" borderId="4" xfId="0" applyNumberFormat="1" applyFont="1" applyFill="1" applyBorder="1" applyAlignment="1">
      <alignment horizontal="left" vertical="center" wrapText="1" justifyLastLine="1"/>
    </xf>
    <xf numFmtId="3" fontId="5" fillId="0" borderId="21" xfId="0" applyNumberFormat="1" applyFont="1" applyFill="1" applyBorder="1" applyAlignment="1">
      <alignment horizontal="left" vertical="center" wrapText="1" justifyLastLine="1"/>
    </xf>
    <xf numFmtId="3" fontId="5" fillId="0" borderId="13" xfId="0" applyNumberFormat="1" applyFont="1" applyFill="1" applyBorder="1" applyAlignment="1">
      <alignment horizontal="left" vertical="center" wrapText="1" justifyLastLine="1"/>
    </xf>
    <xf numFmtId="3" fontId="5" fillId="0" borderId="29" xfId="0" applyNumberFormat="1" applyFont="1" applyFill="1" applyBorder="1" applyAlignment="1">
      <alignment horizontal="left" vertical="center" wrapText="1" justifyLastLine="1"/>
    </xf>
    <xf numFmtId="3" fontId="3" fillId="0" borderId="11" xfId="0" applyNumberFormat="1" applyFont="1" applyFill="1" applyBorder="1" applyAlignment="1">
      <alignment horizontal="left" vertical="center" wrapText="1" justifyLastLine="1"/>
    </xf>
    <xf numFmtId="3" fontId="3" fillId="0" borderId="2" xfId="0" applyNumberFormat="1" applyFont="1" applyFill="1" applyBorder="1" applyAlignment="1">
      <alignment horizontal="left" vertical="center" wrapText="1" justifyLastLine="1"/>
    </xf>
    <xf numFmtId="3" fontId="3" fillId="0" borderId="4" xfId="0" applyNumberFormat="1" applyFont="1" applyFill="1" applyBorder="1" applyAlignment="1">
      <alignment horizontal="left" vertical="center" wrapText="1" justifyLastLine="1"/>
    </xf>
    <xf numFmtId="3" fontId="3" fillId="0" borderId="21" xfId="0" applyNumberFormat="1" applyFont="1" applyFill="1" applyBorder="1" applyAlignment="1">
      <alignment horizontal="left" vertical="center" wrapText="1" justifyLastLine="1"/>
    </xf>
    <xf numFmtId="3" fontId="3" fillId="0" borderId="13" xfId="0" applyNumberFormat="1" applyFont="1" applyFill="1" applyBorder="1" applyAlignment="1">
      <alignment horizontal="left" vertical="center" wrapText="1" justifyLastLine="1"/>
    </xf>
    <xf numFmtId="3" fontId="3" fillId="0" borderId="29" xfId="0" applyNumberFormat="1" applyFont="1" applyFill="1" applyBorder="1" applyAlignment="1">
      <alignment horizontal="left" vertical="center" wrapText="1" justifyLastLine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left" vertical="center" wrapText="1"/>
    </xf>
    <xf numFmtId="3" fontId="16" fillId="0" borderId="31" xfId="0" applyNumberFormat="1" applyFont="1" applyFill="1" applyBorder="1" applyAlignment="1">
      <alignment horizontal="left"/>
    </xf>
    <xf numFmtId="3" fontId="16" fillId="0" borderId="39" xfId="0" applyNumberFormat="1" applyFont="1" applyFill="1" applyBorder="1" applyAlignment="1">
      <alignment horizontal="left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1" fontId="5" fillId="0" borderId="17" xfId="0" applyNumberFormat="1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4"/>
  <sheetViews>
    <sheetView showGridLines="0" showOutlineSymbols="0" zoomScale="50" zoomScaleNormal="50" zoomScaleSheetLayoutView="75" workbookViewId="0">
      <selection activeCell="Q14" sqref="Q14:R14"/>
    </sheetView>
  </sheetViews>
  <sheetFormatPr defaultColWidth="10.69921875" defaultRowHeight="42.95" customHeight="1"/>
  <cols>
    <col min="1" max="1" width="1.69921875" style="3" customWidth="1"/>
    <col min="2" max="2" width="11.796875" style="3" customWidth="1"/>
    <col min="3" max="3" width="1.69921875" style="3" customWidth="1"/>
    <col min="4" max="15" width="8.796875" style="3" customWidth="1"/>
    <col min="16" max="18" width="8.296875" style="3" customWidth="1"/>
    <col min="19" max="20" width="8.796875" style="3" customWidth="1"/>
    <col min="21" max="22" width="8.296875" style="3" customWidth="1"/>
    <col min="23" max="24" width="8.796875" style="3" customWidth="1"/>
    <col min="25" max="35" width="7.69921875" style="3" customWidth="1"/>
    <col min="36" max="36" width="7.8984375" style="3" customWidth="1"/>
    <col min="37" max="37" width="8" style="3" customWidth="1"/>
    <col min="38" max="43" width="7.69921875" style="3" customWidth="1"/>
    <col min="44" max="44" width="1" style="3" customWidth="1"/>
    <col min="45" max="45" width="7.69921875" style="27" customWidth="1"/>
    <col min="46" max="46" width="10.69921875" style="3"/>
    <col min="47" max="47" width="9.5" style="3" bestFit="1" customWidth="1"/>
    <col min="48" max="49" width="8.296875" style="3" bestFit="1" customWidth="1"/>
    <col min="50" max="50" width="6.69921875" style="3" customWidth="1"/>
    <col min="51" max="51" width="5.69921875" style="3" customWidth="1"/>
    <col min="52" max="52" width="8.296875" style="3" bestFit="1" customWidth="1"/>
    <col min="53" max="53" width="6.69921875" style="3" customWidth="1"/>
    <col min="54" max="55" width="5.69921875" style="3" customWidth="1"/>
    <col min="56" max="56" width="6.69921875" style="3" customWidth="1"/>
    <col min="57" max="62" width="10.69921875" style="69" bestFit="1" customWidth="1"/>
    <col min="63" max="75" width="6.69921875" style="3" customWidth="1"/>
    <col min="76" max="76" width="4.69921875" style="3" customWidth="1"/>
    <col min="77" max="77" width="12.69921875" style="3" customWidth="1"/>
    <col min="78" max="79" width="7.69921875" style="3" customWidth="1"/>
    <col min="80" max="81" width="6.69921875" style="3" customWidth="1"/>
    <col min="82" max="82" width="7.69921875" style="3" customWidth="1"/>
    <col min="83" max="84" width="6.69921875" style="3" customWidth="1"/>
    <col min="85" max="93" width="4.69921875" style="3" customWidth="1"/>
    <col min="94" max="94" width="12.69921875" style="3" customWidth="1"/>
    <col min="95" max="102" width="10.69921875" style="3"/>
    <col min="103" max="103" width="4.69921875" style="3" customWidth="1"/>
    <col min="104" max="104" width="12.69921875" style="3" customWidth="1"/>
    <col min="105" max="113" width="8.69921875" style="3" customWidth="1"/>
    <col min="114" max="16384" width="10.69921875" style="3"/>
  </cols>
  <sheetData>
    <row r="1" spans="1:116" s="1" customFormat="1" ht="31.5" customHeight="1">
      <c r="B1" s="1" t="s">
        <v>156</v>
      </c>
      <c r="AS1" s="2"/>
      <c r="BE1" s="68"/>
      <c r="BF1" s="68"/>
      <c r="BG1" s="68"/>
      <c r="BH1" s="68"/>
      <c r="BI1" s="68"/>
      <c r="BJ1" s="68"/>
    </row>
    <row r="2" spans="1:116" ht="31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5"/>
      <c r="DK2" s="3" t="s">
        <v>0</v>
      </c>
    </row>
    <row r="3" spans="1:116" ht="54.75" customHeight="1">
      <c r="A3" s="127" t="s">
        <v>95</v>
      </c>
      <c r="B3" s="127"/>
      <c r="C3" s="127"/>
      <c r="D3" s="151" t="s">
        <v>166</v>
      </c>
      <c r="E3" s="151"/>
      <c r="F3" s="151"/>
      <c r="G3" s="139" t="s">
        <v>97</v>
      </c>
      <c r="H3" s="139"/>
      <c r="I3" s="139"/>
      <c r="J3" s="160" t="s">
        <v>98</v>
      </c>
      <c r="K3" s="160"/>
      <c r="L3" s="160"/>
      <c r="M3" s="151" t="s">
        <v>127</v>
      </c>
      <c r="N3" s="151"/>
      <c r="O3" s="151"/>
      <c r="P3" s="156" t="s">
        <v>204</v>
      </c>
      <c r="Q3" s="156"/>
      <c r="R3" s="156"/>
      <c r="S3" s="152" t="s">
        <v>195</v>
      </c>
      <c r="T3" s="153"/>
      <c r="U3" s="153"/>
      <c r="V3" s="153"/>
      <c r="W3" s="153"/>
      <c r="X3" s="153"/>
      <c r="Y3" s="153"/>
      <c r="Z3" s="155" t="s">
        <v>200</v>
      </c>
      <c r="AA3" s="155"/>
      <c r="AB3" s="155"/>
      <c r="AC3" s="156" t="s">
        <v>201</v>
      </c>
      <c r="AD3" s="156"/>
      <c r="AE3" s="156"/>
      <c r="AF3" s="140" t="s">
        <v>214</v>
      </c>
      <c r="AG3" s="141"/>
      <c r="AH3" s="141"/>
      <c r="AI3" s="141"/>
      <c r="AJ3" s="142"/>
      <c r="AK3" s="157" t="s">
        <v>219</v>
      </c>
      <c r="AL3" s="145" t="s">
        <v>154</v>
      </c>
      <c r="AM3" s="146"/>
      <c r="AN3" s="146"/>
      <c r="AO3" s="148" t="s">
        <v>203</v>
      </c>
      <c r="AP3" s="149"/>
      <c r="AQ3" s="150"/>
      <c r="AR3" s="123" t="s">
        <v>96</v>
      </c>
      <c r="AS3" s="124"/>
      <c r="DK3" s="3" t="s">
        <v>0</v>
      </c>
    </row>
    <row r="4" spans="1:116" ht="32.25" customHeight="1">
      <c r="A4" s="128"/>
      <c r="B4" s="128"/>
      <c r="C4" s="128"/>
      <c r="D4" s="139" t="s">
        <v>1</v>
      </c>
      <c r="E4" s="139" t="s">
        <v>2</v>
      </c>
      <c r="F4" s="139" t="s">
        <v>3</v>
      </c>
      <c r="G4" s="139" t="s">
        <v>1</v>
      </c>
      <c r="H4" s="139" t="s">
        <v>2</v>
      </c>
      <c r="I4" s="139" t="s">
        <v>3</v>
      </c>
      <c r="J4" s="139" t="s">
        <v>1</v>
      </c>
      <c r="K4" s="139" t="s">
        <v>2</v>
      </c>
      <c r="L4" s="139" t="s">
        <v>3</v>
      </c>
      <c r="M4" s="139" t="s">
        <v>1</v>
      </c>
      <c r="N4" s="139" t="s">
        <v>2</v>
      </c>
      <c r="O4" s="139" t="s">
        <v>3</v>
      </c>
      <c r="P4" s="139" t="s">
        <v>1</v>
      </c>
      <c r="Q4" s="139" t="s">
        <v>2</v>
      </c>
      <c r="R4" s="139" t="s">
        <v>3</v>
      </c>
      <c r="S4" s="136" t="s">
        <v>1</v>
      </c>
      <c r="T4" s="139" t="s">
        <v>2</v>
      </c>
      <c r="U4" s="139" t="s">
        <v>3</v>
      </c>
      <c r="V4" s="151" t="s">
        <v>208</v>
      </c>
      <c r="W4" s="134" t="s">
        <v>194</v>
      </c>
      <c r="X4" s="135"/>
      <c r="Y4" s="154" t="s">
        <v>196</v>
      </c>
      <c r="Z4" s="139" t="s">
        <v>197</v>
      </c>
      <c r="AA4" s="139" t="s">
        <v>198</v>
      </c>
      <c r="AB4" s="139" t="s">
        <v>199</v>
      </c>
      <c r="AC4" s="139" t="s">
        <v>197</v>
      </c>
      <c r="AD4" s="139" t="s">
        <v>198</v>
      </c>
      <c r="AE4" s="139" t="s">
        <v>199</v>
      </c>
      <c r="AF4" s="139" t="s">
        <v>197</v>
      </c>
      <c r="AG4" s="139" t="s">
        <v>198</v>
      </c>
      <c r="AH4" s="139" t="s">
        <v>199</v>
      </c>
      <c r="AI4" s="143" t="s">
        <v>205</v>
      </c>
      <c r="AJ4" s="144" t="s">
        <v>202</v>
      </c>
      <c r="AK4" s="158"/>
      <c r="AL4" s="147" t="s">
        <v>1</v>
      </c>
      <c r="AM4" s="139" t="s">
        <v>2</v>
      </c>
      <c r="AN4" s="139" t="s">
        <v>3</v>
      </c>
      <c r="AO4" s="139" t="s">
        <v>136</v>
      </c>
      <c r="AP4" s="139" t="s">
        <v>2</v>
      </c>
      <c r="AQ4" s="139" t="s">
        <v>3</v>
      </c>
      <c r="AR4" s="125"/>
      <c r="AS4" s="125"/>
    </row>
    <row r="5" spans="1:116" ht="22.5" customHeight="1">
      <c r="A5" s="128"/>
      <c r="B5" s="128"/>
      <c r="C5" s="128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7"/>
      <c r="T5" s="139"/>
      <c r="U5" s="139"/>
      <c r="V5" s="151"/>
      <c r="W5" s="130" t="s">
        <v>206</v>
      </c>
      <c r="X5" s="132" t="s">
        <v>207</v>
      </c>
      <c r="Y5" s="154"/>
      <c r="Z5" s="139"/>
      <c r="AA5" s="139"/>
      <c r="AB5" s="139"/>
      <c r="AC5" s="139"/>
      <c r="AD5" s="139"/>
      <c r="AE5" s="139"/>
      <c r="AF5" s="139"/>
      <c r="AG5" s="139"/>
      <c r="AH5" s="139"/>
      <c r="AI5" s="143"/>
      <c r="AJ5" s="144"/>
      <c r="AK5" s="158"/>
      <c r="AL5" s="147"/>
      <c r="AM5" s="139"/>
      <c r="AN5" s="139"/>
      <c r="AO5" s="139"/>
      <c r="AP5" s="139"/>
      <c r="AQ5" s="139"/>
      <c r="AR5" s="125"/>
      <c r="AS5" s="125"/>
      <c r="DK5" s="6" t="s">
        <v>0</v>
      </c>
      <c r="DL5" s="3" t="s">
        <v>0</v>
      </c>
    </row>
    <row r="6" spans="1:116" ht="21" customHeight="1">
      <c r="A6" s="128"/>
      <c r="B6" s="128"/>
      <c r="C6" s="12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7"/>
      <c r="T6" s="139"/>
      <c r="U6" s="139"/>
      <c r="V6" s="151"/>
      <c r="W6" s="130"/>
      <c r="X6" s="132"/>
      <c r="Y6" s="154"/>
      <c r="Z6" s="139"/>
      <c r="AA6" s="139"/>
      <c r="AB6" s="139"/>
      <c r="AC6" s="139"/>
      <c r="AD6" s="139"/>
      <c r="AE6" s="139"/>
      <c r="AF6" s="139"/>
      <c r="AG6" s="139"/>
      <c r="AH6" s="139"/>
      <c r="AI6" s="143"/>
      <c r="AJ6" s="144"/>
      <c r="AK6" s="158"/>
      <c r="AL6" s="147"/>
      <c r="AM6" s="139"/>
      <c r="AN6" s="139"/>
      <c r="AO6" s="139"/>
      <c r="AP6" s="139"/>
      <c r="AQ6" s="139"/>
      <c r="AR6" s="125"/>
      <c r="AS6" s="125"/>
      <c r="DL6" s="3" t="s">
        <v>0</v>
      </c>
    </row>
    <row r="7" spans="1:116" ht="24" customHeight="1">
      <c r="A7" s="129"/>
      <c r="B7" s="129"/>
      <c r="C7" s="12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8"/>
      <c r="T7" s="139"/>
      <c r="U7" s="139"/>
      <c r="V7" s="151"/>
      <c r="W7" s="131"/>
      <c r="X7" s="133"/>
      <c r="Y7" s="154"/>
      <c r="Z7" s="139"/>
      <c r="AA7" s="139"/>
      <c r="AB7" s="139"/>
      <c r="AC7" s="139"/>
      <c r="AD7" s="139"/>
      <c r="AE7" s="139"/>
      <c r="AF7" s="139"/>
      <c r="AG7" s="139"/>
      <c r="AH7" s="139"/>
      <c r="AI7" s="143"/>
      <c r="AJ7" s="144"/>
      <c r="AK7" s="159"/>
      <c r="AL7" s="147"/>
      <c r="AM7" s="139"/>
      <c r="AN7" s="139"/>
      <c r="AO7" s="139"/>
      <c r="AP7" s="139"/>
      <c r="AQ7" s="139"/>
      <c r="AR7" s="126"/>
      <c r="AS7" s="126"/>
      <c r="DL7" s="3" t="s">
        <v>0</v>
      </c>
    </row>
    <row r="8" spans="1:116" ht="31.5" customHeight="1">
      <c r="A8" s="7"/>
      <c r="B8" s="7"/>
      <c r="C8" s="8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L8" s="7"/>
      <c r="AM8" s="7"/>
      <c r="AN8" s="7"/>
      <c r="AO8" s="7"/>
      <c r="AP8" s="7"/>
      <c r="AQ8" s="7"/>
      <c r="AR8" s="11"/>
      <c r="AS8" s="12"/>
    </row>
    <row r="9" spans="1:116" ht="55.5" customHeight="1">
      <c r="A9" s="42"/>
      <c r="B9" s="111" t="s">
        <v>221</v>
      </c>
      <c r="C9" s="110"/>
      <c r="D9" s="63">
        <v>9557</v>
      </c>
      <c r="E9" s="61">
        <v>4810</v>
      </c>
      <c r="F9" s="61">
        <v>4747</v>
      </c>
      <c r="G9" s="61">
        <v>4754</v>
      </c>
      <c r="H9" s="61">
        <v>2191</v>
      </c>
      <c r="I9" s="61">
        <v>2563</v>
      </c>
      <c r="J9" s="61">
        <v>2058</v>
      </c>
      <c r="K9" s="61">
        <v>889</v>
      </c>
      <c r="L9" s="61">
        <v>1169</v>
      </c>
      <c r="M9" s="61">
        <v>198</v>
      </c>
      <c r="N9" s="61">
        <v>119</v>
      </c>
      <c r="O9" s="61">
        <v>79</v>
      </c>
      <c r="P9" s="61">
        <v>81</v>
      </c>
      <c r="Q9" s="61">
        <v>63</v>
      </c>
      <c r="R9" s="61">
        <v>18</v>
      </c>
      <c r="S9" s="61">
        <v>2278</v>
      </c>
      <c r="T9" s="61">
        <v>1450</v>
      </c>
      <c r="U9" s="61">
        <v>828</v>
      </c>
      <c r="V9" s="61">
        <v>11</v>
      </c>
      <c r="W9" s="61">
        <v>2215</v>
      </c>
      <c r="X9" s="61">
        <v>24</v>
      </c>
      <c r="Y9" s="61">
        <v>28</v>
      </c>
      <c r="Z9" s="61">
        <v>185</v>
      </c>
      <c r="AA9" s="61">
        <v>95</v>
      </c>
      <c r="AB9" s="61">
        <v>90</v>
      </c>
      <c r="AC9" s="61">
        <v>3</v>
      </c>
      <c r="AD9" s="61">
        <v>3</v>
      </c>
      <c r="AE9" s="61">
        <v>0</v>
      </c>
      <c r="AF9" s="61">
        <v>7</v>
      </c>
      <c r="AG9" s="61">
        <v>2</v>
      </c>
      <c r="AH9" s="3">
        <v>5</v>
      </c>
      <c r="AI9" s="61">
        <v>7</v>
      </c>
      <c r="AJ9" s="61">
        <v>0</v>
      </c>
      <c r="AK9" s="61">
        <v>4</v>
      </c>
      <c r="AL9" s="62">
        <v>49.7</v>
      </c>
      <c r="AM9" s="62">
        <v>45.6</v>
      </c>
      <c r="AN9" s="62">
        <v>54</v>
      </c>
      <c r="AO9" s="62">
        <v>23.4</v>
      </c>
      <c r="AP9" s="62">
        <v>29.8</v>
      </c>
      <c r="AQ9" s="62">
        <v>16.899999999999999</v>
      </c>
      <c r="AR9" s="13"/>
      <c r="AS9" s="15" t="s">
        <v>191</v>
      </c>
    </row>
    <row r="10" spans="1:116" ht="55.5" customHeight="1">
      <c r="A10" s="42"/>
      <c r="B10" s="111" t="s">
        <v>222</v>
      </c>
      <c r="C10" s="110"/>
      <c r="D10" s="63">
        <f>SUM(D12:D22)</f>
        <v>9417</v>
      </c>
      <c r="E10" s="61">
        <f>SUM(E12:E22)</f>
        <v>4826</v>
      </c>
      <c r="F10" s="61">
        <f t="shared" ref="F10:AK10" si="0">SUM(F12:F22)</f>
        <v>4591</v>
      </c>
      <c r="G10" s="61">
        <f t="shared" si="0"/>
        <v>4747</v>
      </c>
      <c r="H10" s="61">
        <f t="shared" si="0"/>
        <v>2211</v>
      </c>
      <c r="I10" s="61">
        <f>SUM(I12:I22)</f>
        <v>2536</v>
      </c>
      <c r="J10" s="61">
        <f t="shared" si="0"/>
        <v>2019</v>
      </c>
      <c r="K10" s="61">
        <f t="shared" si="0"/>
        <v>914</v>
      </c>
      <c r="L10" s="61">
        <f t="shared" si="0"/>
        <v>1105</v>
      </c>
      <c r="M10" s="61">
        <f>SUM(M12:M22)</f>
        <v>216</v>
      </c>
      <c r="N10" s="61">
        <f t="shared" si="0"/>
        <v>129</v>
      </c>
      <c r="O10" s="61">
        <f t="shared" si="0"/>
        <v>87</v>
      </c>
      <c r="P10" s="61">
        <f t="shared" si="0"/>
        <v>77</v>
      </c>
      <c r="Q10" s="61">
        <f t="shared" si="0"/>
        <v>71</v>
      </c>
      <c r="R10" s="61">
        <f t="shared" si="0"/>
        <v>6</v>
      </c>
      <c r="S10" s="61">
        <f>SUM(S12:S22)</f>
        <v>2126</v>
      </c>
      <c r="T10" s="61">
        <f t="shared" si="0"/>
        <v>1385</v>
      </c>
      <c r="U10" s="61">
        <f t="shared" si="0"/>
        <v>741</v>
      </c>
      <c r="V10" s="61">
        <f t="shared" si="0"/>
        <v>11</v>
      </c>
      <c r="W10" s="61">
        <f t="shared" si="0"/>
        <v>2091</v>
      </c>
      <c r="X10" s="61">
        <f t="shared" si="0"/>
        <v>17</v>
      </c>
      <c r="Y10" s="61">
        <f t="shared" si="0"/>
        <v>7</v>
      </c>
      <c r="Z10" s="61">
        <f t="shared" si="0"/>
        <v>232</v>
      </c>
      <c r="AA10" s="61">
        <f t="shared" si="0"/>
        <v>116</v>
      </c>
      <c r="AB10" s="61">
        <f t="shared" si="0"/>
        <v>116</v>
      </c>
      <c r="AC10" s="61">
        <f t="shared" si="0"/>
        <v>0</v>
      </c>
      <c r="AD10" s="61">
        <f t="shared" si="0"/>
        <v>0</v>
      </c>
      <c r="AE10" s="61">
        <f t="shared" si="0"/>
        <v>0</v>
      </c>
      <c r="AF10" s="61">
        <f t="shared" si="0"/>
        <v>16</v>
      </c>
      <c r="AG10" s="61">
        <f t="shared" si="0"/>
        <v>7</v>
      </c>
      <c r="AH10" s="61">
        <f t="shared" si="0"/>
        <v>9</v>
      </c>
      <c r="AI10" s="61">
        <f t="shared" si="0"/>
        <v>15</v>
      </c>
      <c r="AJ10" s="61">
        <f t="shared" si="0"/>
        <v>1</v>
      </c>
      <c r="AK10" s="61">
        <f t="shared" si="0"/>
        <v>4</v>
      </c>
      <c r="AL10" s="62">
        <v>50.4</v>
      </c>
      <c r="AM10" s="62">
        <v>45.8</v>
      </c>
      <c r="AN10" s="62">
        <v>55.2</v>
      </c>
      <c r="AO10" s="62">
        <v>22.5</v>
      </c>
      <c r="AP10" s="62">
        <v>28.6</v>
      </c>
      <c r="AQ10" s="62">
        <v>16.100000000000001</v>
      </c>
      <c r="AR10" s="13"/>
      <c r="AS10" s="15" t="s">
        <v>223</v>
      </c>
    </row>
    <row r="11" spans="1:116" ht="22.5" customHeight="1">
      <c r="A11" s="16"/>
      <c r="B11" s="16"/>
      <c r="C11" s="17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I11" s="61"/>
      <c r="AJ11" s="61"/>
      <c r="AK11" s="61"/>
      <c r="AL11" s="62"/>
      <c r="AM11" s="62"/>
      <c r="AN11" s="62"/>
      <c r="AO11" s="62"/>
      <c r="AP11" s="62"/>
      <c r="AQ11" s="62"/>
      <c r="AR11" s="13"/>
      <c r="AS11" s="18"/>
    </row>
    <row r="12" spans="1:116" ht="93.75" customHeight="1">
      <c r="A12" s="19"/>
      <c r="B12" s="7" t="s">
        <v>44</v>
      </c>
      <c r="C12" s="20"/>
      <c r="D12" s="63">
        <f>E12+F12</f>
        <v>5524</v>
      </c>
      <c r="E12" s="61">
        <f>H12+K12+N12+Q12+T12+AA12+AD12</f>
        <v>2821</v>
      </c>
      <c r="F12" s="61">
        <f>I12+L12+O12+R12+U12+AB12+AE12</f>
        <v>2703</v>
      </c>
      <c r="G12" s="61">
        <f>H12+I12</f>
        <v>3641</v>
      </c>
      <c r="H12" s="61">
        <v>1839</v>
      </c>
      <c r="I12" s="61">
        <v>1802</v>
      </c>
      <c r="J12" s="61">
        <f>K12+L12</f>
        <v>1082</v>
      </c>
      <c r="K12" s="61">
        <v>489</v>
      </c>
      <c r="L12" s="61">
        <v>593</v>
      </c>
      <c r="M12" s="61">
        <f>N12+O12</f>
        <v>185</v>
      </c>
      <c r="N12" s="61">
        <v>110</v>
      </c>
      <c r="O12" s="61">
        <v>75</v>
      </c>
      <c r="P12" s="61">
        <f>Q12+R12</f>
        <v>37</v>
      </c>
      <c r="Q12" s="61">
        <v>35</v>
      </c>
      <c r="R12" s="61">
        <v>2</v>
      </c>
      <c r="S12" s="61">
        <f>T12+U12</f>
        <v>421</v>
      </c>
      <c r="T12" s="61">
        <v>267</v>
      </c>
      <c r="U12" s="61">
        <v>154</v>
      </c>
      <c r="V12" s="61">
        <v>2</v>
      </c>
      <c r="W12" s="61">
        <v>408</v>
      </c>
      <c r="X12" s="61">
        <v>7</v>
      </c>
      <c r="Y12" s="61">
        <v>4</v>
      </c>
      <c r="Z12" s="61">
        <f>AA12+AB12</f>
        <v>158</v>
      </c>
      <c r="AA12" s="61">
        <v>81</v>
      </c>
      <c r="AB12" s="61">
        <v>77</v>
      </c>
      <c r="AC12" s="61">
        <f>AD12+AE12</f>
        <v>0</v>
      </c>
      <c r="AD12" s="61">
        <v>0</v>
      </c>
      <c r="AE12" s="61">
        <v>0</v>
      </c>
      <c r="AF12" s="61">
        <f>AG12+AH12</f>
        <v>8</v>
      </c>
      <c r="AG12" s="61">
        <v>3</v>
      </c>
      <c r="AH12" s="112">
        <v>5</v>
      </c>
      <c r="AI12" s="61">
        <v>7</v>
      </c>
      <c r="AJ12" s="61">
        <v>1</v>
      </c>
      <c r="AK12" s="61">
        <v>0</v>
      </c>
      <c r="AL12" s="62">
        <v>65.912382331643741</v>
      </c>
      <c r="AM12" s="62">
        <v>65.189649060616802</v>
      </c>
      <c r="AN12" s="62">
        <v>66.666666666666671</v>
      </c>
      <c r="AO12" s="62">
        <v>7.5669804489500363</v>
      </c>
      <c r="AP12" s="62">
        <v>9.3583835519319383</v>
      </c>
      <c r="AQ12" s="62">
        <v>5.6973732889382172</v>
      </c>
      <c r="AR12" s="21"/>
      <c r="AS12" s="15" t="s">
        <v>34</v>
      </c>
    </row>
    <row r="13" spans="1:116" ht="93.75" customHeight="1">
      <c r="A13" s="22"/>
      <c r="B13" s="10" t="s">
        <v>45</v>
      </c>
      <c r="C13" s="23"/>
      <c r="D13" s="63">
        <f t="shared" ref="D13:D22" si="1">E13+F13</f>
        <v>288</v>
      </c>
      <c r="E13" s="61">
        <f t="shared" ref="E13:E22" si="2">H13+K13+N13+Q13+T13+AA13+AD13</f>
        <v>182</v>
      </c>
      <c r="F13" s="61">
        <f t="shared" ref="F13:F22" si="3">I13+L13+O13+R13+U13+AB13+AE13</f>
        <v>106</v>
      </c>
      <c r="G13" s="61">
        <f t="shared" ref="G13:G22" si="4">H13+I13</f>
        <v>25</v>
      </c>
      <c r="H13" s="61">
        <v>12</v>
      </c>
      <c r="I13" s="61">
        <v>13</v>
      </c>
      <c r="J13" s="61">
        <f t="shared" ref="J13:J22" si="5">K13+L13</f>
        <v>65</v>
      </c>
      <c r="K13" s="61">
        <v>39</v>
      </c>
      <c r="L13" s="61">
        <v>26</v>
      </c>
      <c r="M13" s="61">
        <f>N13+O13</f>
        <v>10</v>
      </c>
      <c r="N13" s="61">
        <v>4</v>
      </c>
      <c r="O13" s="61">
        <v>6</v>
      </c>
      <c r="P13" s="61">
        <f t="shared" ref="P13:P22" si="6">Q13+R13</f>
        <v>5</v>
      </c>
      <c r="Q13" s="61">
        <v>5</v>
      </c>
      <c r="R13" s="61">
        <v>0</v>
      </c>
      <c r="S13" s="61">
        <f t="shared" ref="S13:S22" si="7">T13+U13</f>
        <v>174</v>
      </c>
      <c r="T13" s="61">
        <v>117</v>
      </c>
      <c r="U13" s="61">
        <v>57</v>
      </c>
      <c r="V13" s="61">
        <v>0</v>
      </c>
      <c r="W13" s="61">
        <v>170</v>
      </c>
      <c r="X13" s="61">
        <v>2</v>
      </c>
      <c r="Y13" s="61">
        <v>2</v>
      </c>
      <c r="Z13" s="61">
        <f t="shared" ref="Z13:Z22" si="8">AA13+AB13</f>
        <v>9</v>
      </c>
      <c r="AA13" s="61">
        <v>5</v>
      </c>
      <c r="AB13" s="61">
        <v>4</v>
      </c>
      <c r="AC13" s="61">
        <f t="shared" ref="AC13:AC22" si="9">AD13+AE13</f>
        <v>0</v>
      </c>
      <c r="AD13" s="61">
        <v>0</v>
      </c>
      <c r="AE13" s="61">
        <v>0</v>
      </c>
      <c r="AF13" s="61">
        <f t="shared" ref="AF13:AF22" si="10">AG13+AH13</f>
        <v>1</v>
      </c>
      <c r="AG13" s="61">
        <v>1</v>
      </c>
      <c r="AH13" s="112">
        <v>0</v>
      </c>
      <c r="AI13" s="61">
        <v>1</v>
      </c>
      <c r="AJ13" s="61">
        <v>0</v>
      </c>
      <c r="AK13" s="61">
        <v>2</v>
      </c>
      <c r="AL13" s="62">
        <v>8.6805555555555554</v>
      </c>
      <c r="AM13" s="62">
        <v>6.5934065934065931</v>
      </c>
      <c r="AN13" s="62">
        <v>12.264150943396226</v>
      </c>
      <c r="AO13" s="62">
        <v>60.069444444444443</v>
      </c>
      <c r="AP13" s="62">
        <v>63.736263736263737</v>
      </c>
      <c r="AQ13" s="62">
        <v>53.773584905660378</v>
      </c>
      <c r="AR13" s="13"/>
      <c r="AS13" s="15" t="s">
        <v>35</v>
      </c>
    </row>
    <row r="14" spans="1:116" ht="93.75" customHeight="1">
      <c r="A14" s="22"/>
      <c r="B14" s="10" t="s">
        <v>46</v>
      </c>
      <c r="C14" s="23"/>
      <c r="D14" s="63">
        <f t="shared" si="1"/>
        <v>1302</v>
      </c>
      <c r="E14" s="61">
        <f t="shared" si="2"/>
        <v>1137</v>
      </c>
      <c r="F14" s="61">
        <f t="shared" si="3"/>
        <v>165</v>
      </c>
      <c r="G14" s="61">
        <f t="shared" si="4"/>
        <v>159</v>
      </c>
      <c r="H14" s="61">
        <v>130</v>
      </c>
      <c r="I14" s="61">
        <v>29</v>
      </c>
      <c r="J14" s="61">
        <f t="shared" si="5"/>
        <v>221</v>
      </c>
      <c r="K14" s="61">
        <v>190</v>
      </c>
      <c r="L14" s="61">
        <v>31</v>
      </c>
      <c r="M14" s="61">
        <f t="shared" ref="M14:M22" si="11">N14+O14</f>
        <v>3</v>
      </c>
      <c r="N14" s="61">
        <v>3</v>
      </c>
      <c r="O14" s="61">
        <v>0</v>
      </c>
      <c r="P14" s="61">
        <f t="shared" si="6"/>
        <v>25</v>
      </c>
      <c r="Q14" s="61">
        <v>25</v>
      </c>
      <c r="R14" s="61">
        <v>0</v>
      </c>
      <c r="S14" s="61">
        <f t="shared" si="7"/>
        <v>874</v>
      </c>
      <c r="T14" s="61">
        <v>774</v>
      </c>
      <c r="U14" s="61">
        <v>100</v>
      </c>
      <c r="V14" s="61">
        <v>2</v>
      </c>
      <c r="W14" s="61">
        <v>871</v>
      </c>
      <c r="X14" s="61">
        <v>1</v>
      </c>
      <c r="Y14" s="61">
        <v>0</v>
      </c>
      <c r="Z14" s="61">
        <f t="shared" si="8"/>
        <v>20</v>
      </c>
      <c r="AA14" s="61">
        <v>15</v>
      </c>
      <c r="AB14" s="61">
        <v>5</v>
      </c>
      <c r="AC14" s="61">
        <f t="shared" si="9"/>
        <v>0</v>
      </c>
      <c r="AD14" s="61">
        <v>0</v>
      </c>
      <c r="AE14" s="61">
        <v>0</v>
      </c>
      <c r="AF14" s="61">
        <f t="shared" si="10"/>
        <v>0</v>
      </c>
      <c r="AG14" s="61">
        <v>0</v>
      </c>
      <c r="AH14" s="112">
        <v>0</v>
      </c>
      <c r="AI14" s="61">
        <v>0</v>
      </c>
      <c r="AJ14" s="61">
        <v>0</v>
      </c>
      <c r="AK14" s="61">
        <v>1</v>
      </c>
      <c r="AL14" s="62">
        <v>12.211981566820276</v>
      </c>
      <c r="AM14" s="62">
        <v>11.433597185576078</v>
      </c>
      <c r="AN14" s="62">
        <v>17.575757575757574</v>
      </c>
      <c r="AO14" s="62">
        <v>67.12749615975423</v>
      </c>
      <c r="AP14" s="62">
        <v>68.073878627968341</v>
      </c>
      <c r="AQ14" s="62">
        <v>60.606060606060609</v>
      </c>
      <c r="AR14" s="13"/>
      <c r="AS14" s="15" t="s">
        <v>36</v>
      </c>
    </row>
    <row r="15" spans="1:116" ht="93.75" customHeight="1">
      <c r="A15" s="22"/>
      <c r="B15" s="10" t="s">
        <v>47</v>
      </c>
      <c r="C15" s="23"/>
      <c r="D15" s="63">
        <f t="shared" si="1"/>
        <v>880</v>
      </c>
      <c r="E15" s="61">
        <f t="shared" si="2"/>
        <v>267</v>
      </c>
      <c r="F15" s="61">
        <f t="shared" si="3"/>
        <v>613</v>
      </c>
      <c r="G15" s="61">
        <f t="shared" si="4"/>
        <v>219</v>
      </c>
      <c r="H15" s="61">
        <v>62</v>
      </c>
      <c r="I15" s="61">
        <v>157</v>
      </c>
      <c r="J15" s="61">
        <f t="shared" si="5"/>
        <v>296</v>
      </c>
      <c r="K15" s="61">
        <v>94</v>
      </c>
      <c r="L15" s="61">
        <v>202</v>
      </c>
      <c r="M15" s="61">
        <f t="shared" si="11"/>
        <v>4</v>
      </c>
      <c r="N15" s="61">
        <v>4</v>
      </c>
      <c r="O15" s="61">
        <v>0</v>
      </c>
      <c r="P15" s="61">
        <f t="shared" si="6"/>
        <v>6</v>
      </c>
      <c r="Q15" s="61">
        <v>3</v>
      </c>
      <c r="R15" s="61">
        <v>3</v>
      </c>
      <c r="S15" s="61">
        <f t="shared" si="7"/>
        <v>340</v>
      </c>
      <c r="T15" s="61">
        <v>99</v>
      </c>
      <c r="U15" s="61">
        <v>241</v>
      </c>
      <c r="V15" s="61">
        <v>4</v>
      </c>
      <c r="W15" s="61">
        <v>334</v>
      </c>
      <c r="X15" s="61">
        <v>2</v>
      </c>
      <c r="Y15" s="61">
        <v>0</v>
      </c>
      <c r="Z15" s="61">
        <f t="shared" si="8"/>
        <v>15</v>
      </c>
      <c r="AA15" s="61">
        <v>5</v>
      </c>
      <c r="AB15" s="61">
        <v>10</v>
      </c>
      <c r="AC15" s="61">
        <f t="shared" si="9"/>
        <v>0</v>
      </c>
      <c r="AD15" s="61">
        <v>0</v>
      </c>
      <c r="AE15" s="61">
        <v>0</v>
      </c>
      <c r="AF15" s="61">
        <f t="shared" si="10"/>
        <v>3</v>
      </c>
      <c r="AG15" s="61">
        <v>0</v>
      </c>
      <c r="AH15" s="112">
        <v>3</v>
      </c>
      <c r="AI15" s="61">
        <v>3</v>
      </c>
      <c r="AJ15" s="61">
        <v>0</v>
      </c>
      <c r="AK15" s="61">
        <v>1</v>
      </c>
      <c r="AL15" s="62">
        <v>24.886363636363637</v>
      </c>
      <c r="AM15" s="62">
        <v>23.220973782771537</v>
      </c>
      <c r="AN15" s="62">
        <v>25.611745513866232</v>
      </c>
      <c r="AO15" s="62">
        <v>38.863636363636367</v>
      </c>
      <c r="AP15" s="62">
        <v>36.704119850187269</v>
      </c>
      <c r="AQ15" s="62">
        <v>39.804241435562808</v>
      </c>
      <c r="AR15" s="13"/>
      <c r="AS15" s="15" t="s">
        <v>37</v>
      </c>
    </row>
    <row r="16" spans="1:116" ht="93.75" customHeight="1">
      <c r="A16" s="22"/>
      <c r="B16" s="10" t="s">
        <v>48</v>
      </c>
      <c r="C16" s="23"/>
      <c r="D16" s="63">
        <f t="shared" si="1"/>
        <v>35</v>
      </c>
      <c r="E16" s="61">
        <f t="shared" si="2"/>
        <v>28</v>
      </c>
      <c r="F16" s="61">
        <f t="shared" si="3"/>
        <v>7</v>
      </c>
      <c r="G16" s="61">
        <f t="shared" si="4"/>
        <v>10</v>
      </c>
      <c r="H16" s="61">
        <v>9</v>
      </c>
      <c r="I16" s="61">
        <v>1</v>
      </c>
      <c r="J16" s="61">
        <f t="shared" si="5"/>
        <v>5</v>
      </c>
      <c r="K16" s="61">
        <v>3</v>
      </c>
      <c r="L16" s="61">
        <v>2</v>
      </c>
      <c r="M16" s="61">
        <f t="shared" si="11"/>
        <v>0</v>
      </c>
      <c r="N16" s="61">
        <v>0</v>
      </c>
      <c r="O16" s="61">
        <v>0</v>
      </c>
      <c r="P16" s="61">
        <f t="shared" si="6"/>
        <v>2</v>
      </c>
      <c r="Q16" s="61">
        <v>1</v>
      </c>
      <c r="R16" s="61">
        <v>1</v>
      </c>
      <c r="S16" s="61">
        <f t="shared" si="7"/>
        <v>18</v>
      </c>
      <c r="T16" s="61">
        <v>15</v>
      </c>
      <c r="U16" s="61">
        <v>3</v>
      </c>
      <c r="V16" s="61">
        <v>0</v>
      </c>
      <c r="W16" s="61">
        <v>18</v>
      </c>
      <c r="X16" s="61">
        <v>0</v>
      </c>
      <c r="Y16" s="61">
        <v>0</v>
      </c>
      <c r="Z16" s="61">
        <f t="shared" si="8"/>
        <v>0</v>
      </c>
      <c r="AA16" s="61">
        <v>0</v>
      </c>
      <c r="AB16" s="61">
        <v>0</v>
      </c>
      <c r="AC16" s="61">
        <f t="shared" si="9"/>
        <v>0</v>
      </c>
      <c r="AD16" s="61">
        <v>0</v>
      </c>
      <c r="AE16" s="61">
        <v>0</v>
      </c>
      <c r="AF16" s="61">
        <f t="shared" si="10"/>
        <v>0</v>
      </c>
      <c r="AG16" s="61">
        <v>0</v>
      </c>
      <c r="AH16" s="112">
        <v>0</v>
      </c>
      <c r="AI16" s="61">
        <v>0</v>
      </c>
      <c r="AJ16" s="61">
        <v>0</v>
      </c>
      <c r="AK16" s="61">
        <v>0</v>
      </c>
      <c r="AL16" s="62">
        <v>28.571428571428573</v>
      </c>
      <c r="AM16" s="62">
        <v>32.142857142857146</v>
      </c>
      <c r="AN16" s="62">
        <v>14.285714285714286</v>
      </c>
      <c r="AO16" s="62">
        <v>51.428571428571431</v>
      </c>
      <c r="AP16" s="62">
        <v>53.571428571428569</v>
      </c>
      <c r="AQ16" s="62">
        <v>42.857142857142854</v>
      </c>
      <c r="AR16" s="13"/>
      <c r="AS16" s="15" t="s">
        <v>38</v>
      </c>
    </row>
    <row r="17" spans="1:45" ht="93.75" customHeight="1">
      <c r="A17" s="22"/>
      <c r="B17" s="10" t="s">
        <v>49</v>
      </c>
      <c r="C17" s="14"/>
      <c r="D17" s="63">
        <f t="shared" si="1"/>
        <v>248</v>
      </c>
      <c r="E17" s="61">
        <f t="shared" si="2"/>
        <v>103</v>
      </c>
      <c r="F17" s="61">
        <f t="shared" si="3"/>
        <v>145</v>
      </c>
      <c r="G17" s="61">
        <f t="shared" si="4"/>
        <v>85</v>
      </c>
      <c r="H17" s="61">
        <v>28</v>
      </c>
      <c r="I17" s="61">
        <v>57</v>
      </c>
      <c r="J17" s="61">
        <f t="shared" si="5"/>
        <v>45</v>
      </c>
      <c r="K17" s="61">
        <v>16</v>
      </c>
      <c r="L17" s="61">
        <v>29</v>
      </c>
      <c r="M17" s="61">
        <f t="shared" si="11"/>
        <v>4</v>
      </c>
      <c r="N17" s="61">
        <v>2</v>
      </c>
      <c r="O17" s="61">
        <v>2</v>
      </c>
      <c r="P17" s="61">
        <f t="shared" si="6"/>
        <v>2</v>
      </c>
      <c r="Q17" s="61">
        <v>2</v>
      </c>
      <c r="R17" s="61">
        <v>0</v>
      </c>
      <c r="S17" s="61">
        <f t="shared" si="7"/>
        <v>111</v>
      </c>
      <c r="T17" s="61">
        <v>55</v>
      </c>
      <c r="U17" s="61">
        <v>56</v>
      </c>
      <c r="V17" s="61">
        <v>2</v>
      </c>
      <c r="W17" s="61">
        <v>104</v>
      </c>
      <c r="X17" s="61">
        <v>5</v>
      </c>
      <c r="Y17" s="61">
        <v>0</v>
      </c>
      <c r="Z17" s="61">
        <f t="shared" si="8"/>
        <v>1</v>
      </c>
      <c r="AA17" s="61">
        <v>0</v>
      </c>
      <c r="AB17" s="61">
        <v>1</v>
      </c>
      <c r="AC17" s="61">
        <f t="shared" si="9"/>
        <v>0</v>
      </c>
      <c r="AD17" s="61">
        <v>0</v>
      </c>
      <c r="AE17" s="61">
        <v>0</v>
      </c>
      <c r="AF17" s="61">
        <f t="shared" si="10"/>
        <v>0</v>
      </c>
      <c r="AG17" s="61">
        <v>0</v>
      </c>
      <c r="AH17" s="112">
        <v>0</v>
      </c>
      <c r="AI17" s="61">
        <v>0</v>
      </c>
      <c r="AJ17" s="61">
        <v>0</v>
      </c>
      <c r="AK17" s="61">
        <v>0</v>
      </c>
      <c r="AL17" s="62">
        <v>34.274193548387096</v>
      </c>
      <c r="AM17" s="62">
        <v>27.184466019417474</v>
      </c>
      <c r="AN17" s="62">
        <v>39.310344827586206</v>
      </c>
      <c r="AO17" s="62">
        <v>42.741935483870968</v>
      </c>
      <c r="AP17" s="62">
        <v>51.456310679611647</v>
      </c>
      <c r="AQ17" s="62">
        <v>36.551724137931032</v>
      </c>
      <c r="AR17" s="13"/>
      <c r="AS17" s="15" t="s">
        <v>39</v>
      </c>
    </row>
    <row r="18" spans="1:45" ht="93.75" customHeight="1">
      <c r="A18" s="10"/>
      <c r="B18" s="10" t="s">
        <v>50</v>
      </c>
      <c r="C18" s="24"/>
      <c r="D18" s="63">
        <f t="shared" si="1"/>
        <v>274</v>
      </c>
      <c r="E18" s="61">
        <f t="shared" si="2"/>
        <v>32</v>
      </c>
      <c r="F18" s="61">
        <f t="shared" si="3"/>
        <v>242</v>
      </c>
      <c r="G18" s="61">
        <f t="shared" si="4"/>
        <v>193</v>
      </c>
      <c r="H18" s="61">
        <v>15</v>
      </c>
      <c r="I18" s="61">
        <v>178</v>
      </c>
      <c r="J18" s="61">
        <f t="shared" si="5"/>
        <v>71</v>
      </c>
      <c r="K18" s="61">
        <v>16</v>
      </c>
      <c r="L18" s="61">
        <v>55</v>
      </c>
      <c r="M18" s="61">
        <f t="shared" si="11"/>
        <v>0</v>
      </c>
      <c r="N18" s="61">
        <v>0</v>
      </c>
      <c r="O18" s="61">
        <v>0</v>
      </c>
      <c r="P18" s="61">
        <f t="shared" si="6"/>
        <v>0</v>
      </c>
      <c r="Q18" s="61">
        <v>0</v>
      </c>
      <c r="R18" s="61">
        <v>0</v>
      </c>
      <c r="S18" s="61">
        <f t="shared" si="7"/>
        <v>7</v>
      </c>
      <c r="T18" s="61">
        <v>1</v>
      </c>
      <c r="U18" s="61">
        <v>6</v>
      </c>
      <c r="V18" s="61">
        <v>0</v>
      </c>
      <c r="W18" s="61">
        <v>6</v>
      </c>
      <c r="X18" s="61">
        <v>0</v>
      </c>
      <c r="Y18" s="61">
        <v>1</v>
      </c>
      <c r="Z18" s="61">
        <f t="shared" si="8"/>
        <v>3</v>
      </c>
      <c r="AA18" s="61">
        <v>0</v>
      </c>
      <c r="AB18" s="61">
        <v>3</v>
      </c>
      <c r="AC18" s="61">
        <f t="shared" si="9"/>
        <v>0</v>
      </c>
      <c r="AD18" s="61">
        <v>0</v>
      </c>
      <c r="AE18" s="61">
        <v>0</v>
      </c>
      <c r="AF18" s="61">
        <f t="shared" si="10"/>
        <v>0</v>
      </c>
      <c r="AG18" s="61">
        <v>0</v>
      </c>
      <c r="AH18" s="112">
        <v>0</v>
      </c>
      <c r="AI18" s="61">
        <v>0</v>
      </c>
      <c r="AJ18" s="61">
        <v>0</v>
      </c>
      <c r="AK18" s="61">
        <v>0</v>
      </c>
      <c r="AL18" s="62">
        <v>70.43795620437956</v>
      </c>
      <c r="AM18" s="62">
        <v>46.875</v>
      </c>
      <c r="AN18" s="62">
        <v>73.553719008264466</v>
      </c>
      <c r="AO18" s="62">
        <v>2.1897810218978102</v>
      </c>
      <c r="AP18" s="62">
        <v>3.125</v>
      </c>
      <c r="AQ18" s="62">
        <v>2.0661157024793386</v>
      </c>
      <c r="AR18" s="13"/>
      <c r="AS18" s="15" t="s">
        <v>40</v>
      </c>
    </row>
    <row r="19" spans="1:45" ht="93.75" customHeight="1">
      <c r="A19" s="10"/>
      <c r="B19" s="10" t="s">
        <v>51</v>
      </c>
      <c r="C19" s="24"/>
      <c r="D19" s="63">
        <f t="shared" si="1"/>
        <v>0</v>
      </c>
      <c r="E19" s="61">
        <f t="shared" si="2"/>
        <v>0</v>
      </c>
      <c r="F19" s="61">
        <f t="shared" si="3"/>
        <v>0</v>
      </c>
      <c r="G19" s="61">
        <f t="shared" si="4"/>
        <v>0</v>
      </c>
      <c r="H19" s="61">
        <v>0</v>
      </c>
      <c r="I19" s="61">
        <v>0</v>
      </c>
      <c r="J19" s="61">
        <f t="shared" si="5"/>
        <v>0</v>
      </c>
      <c r="K19" s="61">
        <v>0</v>
      </c>
      <c r="L19" s="61">
        <v>0</v>
      </c>
      <c r="M19" s="61">
        <f t="shared" si="11"/>
        <v>0</v>
      </c>
      <c r="N19" s="61">
        <v>0</v>
      </c>
      <c r="O19" s="61">
        <v>0</v>
      </c>
      <c r="P19" s="61">
        <f t="shared" si="6"/>
        <v>0</v>
      </c>
      <c r="Q19" s="61">
        <v>0</v>
      </c>
      <c r="R19" s="61">
        <v>0</v>
      </c>
      <c r="S19" s="61">
        <f t="shared" si="7"/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f t="shared" si="8"/>
        <v>0</v>
      </c>
      <c r="AA19" s="61">
        <v>0</v>
      </c>
      <c r="AB19" s="61">
        <v>0</v>
      </c>
      <c r="AC19" s="61">
        <f t="shared" si="9"/>
        <v>0</v>
      </c>
      <c r="AD19" s="61">
        <v>0</v>
      </c>
      <c r="AE19" s="61">
        <v>0</v>
      </c>
      <c r="AF19" s="61">
        <f t="shared" si="10"/>
        <v>0</v>
      </c>
      <c r="AG19" s="61">
        <v>0</v>
      </c>
      <c r="AH19" s="112">
        <v>0</v>
      </c>
      <c r="AI19" s="61">
        <v>0</v>
      </c>
      <c r="AJ19" s="61">
        <v>0</v>
      </c>
      <c r="AK19" s="61">
        <v>0</v>
      </c>
      <c r="AL19" s="82">
        <v>0</v>
      </c>
      <c r="AM19" s="82">
        <v>0</v>
      </c>
      <c r="AN19" s="82">
        <v>0</v>
      </c>
      <c r="AO19" s="62">
        <v>0</v>
      </c>
      <c r="AP19" s="62">
        <v>0</v>
      </c>
      <c r="AQ19" s="62">
        <v>0</v>
      </c>
      <c r="AR19" s="13"/>
      <c r="AS19" s="15" t="s">
        <v>41</v>
      </c>
    </row>
    <row r="20" spans="1:45" ht="93.75" customHeight="1">
      <c r="A20" s="10"/>
      <c r="B20" s="10" t="s">
        <v>52</v>
      </c>
      <c r="C20" s="23"/>
      <c r="D20" s="63">
        <f t="shared" si="1"/>
        <v>169</v>
      </c>
      <c r="E20" s="61">
        <f t="shared" si="2"/>
        <v>44</v>
      </c>
      <c r="F20" s="61">
        <f t="shared" si="3"/>
        <v>125</v>
      </c>
      <c r="G20" s="61">
        <f t="shared" si="4"/>
        <v>46</v>
      </c>
      <c r="H20" s="61">
        <v>19</v>
      </c>
      <c r="I20" s="61">
        <v>27</v>
      </c>
      <c r="J20" s="61">
        <f t="shared" si="5"/>
        <v>58</v>
      </c>
      <c r="K20" s="61">
        <v>10</v>
      </c>
      <c r="L20" s="61">
        <v>48</v>
      </c>
      <c r="M20" s="61">
        <f t="shared" si="11"/>
        <v>1</v>
      </c>
      <c r="N20" s="61">
        <v>1</v>
      </c>
      <c r="O20" s="61">
        <v>0</v>
      </c>
      <c r="P20" s="61">
        <f t="shared" si="6"/>
        <v>0</v>
      </c>
      <c r="Q20" s="61">
        <v>0</v>
      </c>
      <c r="R20" s="61">
        <v>0</v>
      </c>
      <c r="S20" s="61">
        <f t="shared" si="7"/>
        <v>62</v>
      </c>
      <c r="T20" s="61">
        <v>13</v>
      </c>
      <c r="U20" s="61">
        <v>49</v>
      </c>
      <c r="V20" s="61">
        <v>0</v>
      </c>
      <c r="W20" s="61">
        <v>62</v>
      </c>
      <c r="X20" s="61">
        <v>0</v>
      </c>
      <c r="Y20" s="61">
        <v>0</v>
      </c>
      <c r="Z20" s="61">
        <f t="shared" si="8"/>
        <v>2</v>
      </c>
      <c r="AA20" s="61">
        <v>1</v>
      </c>
      <c r="AB20" s="61">
        <v>1</v>
      </c>
      <c r="AC20" s="61">
        <f t="shared" si="9"/>
        <v>0</v>
      </c>
      <c r="AD20" s="61">
        <v>0</v>
      </c>
      <c r="AE20" s="61">
        <v>0</v>
      </c>
      <c r="AF20" s="61">
        <f t="shared" si="10"/>
        <v>1</v>
      </c>
      <c r="AG20" s="61">
        <v>1</v>
      </c>
      <c r="AH20" s="112">
        <v>0</v>
      </c>
      <c r="AI20" s="61">
        <v>1</v>
      </c>
      <c r="AJ20" s="61">
        <v>0</v>
      </c>
      <c r="AK20" s="61">
        <v>0</v>
      </c>
      <c r="AL20" s="62">
        <v>27.218934911242602</v>
      </c>
      <c r="AM20" s="62">
        <v>43.18181818181818</v>
      </c>
      <c r="AN20" s="62">
        <v>21.6</v>
      </c>
      <c r="AO20" s="62">
        <v>37.278106508875737</v>
      </c>
      <c r="AP20" s="62">
        <v>31.818181818181817</v>
      </c>
      <c r="AQ20" s="62">
        <v>39.200000000000003</v>
      </c>
      <c r="AR20" s="13"/>
      <c r="AS20" s="15" t="s">
        <v>42</v>
      </c>
    </row>
    <row r="21" spans="1:45" ht="93.75" customHeight="1">
      <c r="A21" s="22"/>
      <c r="B21" s="10" t="s">
        <v>53</v>
      </c>
      <c r="C21" s="23"/>
      <c r="D21" s="63">
        <f t="shared" si="1"/>
        <v>519</v>
      </c>
      <c r="E21" s="61">
        <f t="shared" si="2"/>
        <v>162</v>
      </c>
      <c r="F21" s="61">
        <f t="shared" si="3"/>
        <v>357</v>
      </c>
      <c r="G21" s="61">
        <f t="shared" si="4"/>
        <v>261</v>
      </c>
      <c r="H21" s="61">
        <v>61</v>
      </c>
      <c r="I21" s="61">
        <v>200</v>
      </c>
      <c r="J21" s="61">
        <f t="shared" si="5"/>
        <v>160</v>
      </c>
      <c r="K21" s="61">
        <v>56</v>
      </c>
      <c r="L21" s="61">
        <v>104</v>
      </c>
      <c r="M21" s="61">
        <f t="shared" si="11"/>
        <v>9</v>
      </c>
      <c r="N21" s="61">
        <v>5</v>
      </c>
      <c r="O21" s="61">
        <v>4</v>
      </c>
      <c r="P21" s="61">
        <f t="shared" si="6"/>
        <v>0</v>
      </c>
      <c r="Q21" s="61">
        <v>0</v>
      </c>
      <c r="R21" s="61">
        <v>0</v>
      </c>
      <c r="S21" s="61">
        <f t="shared" si="7"/>
        <v>77</v>
      </c>
      <c r="T21" s="61">
        <v>38</v>
      </c>
      <c r="U21" s="61">
        <v>39</v>
      </c>
      <c r="V21" s="61">
        <v>1</v>
      </c>
      <c r="W21" s="61">
        <v>76</v>
      </c>
      <c r="X21" s="61">
        <v>0</v>
      </c>
      <c r="Y21" s="61">
        <v>0</v>
      </c>
      <c r="Z21" s="61">
        <f t="shared" si="8"/>
        <v>12</v>
      </c>
      <c r="AA21" s="61">
        <v>2</v>
      </c>
      <c r="AB21" s="61">
        <v>10</v>
      </c>
      <c r="AC21" s="61">
        <f t="shared" si="9"/>
        <v>0</v>
      </c>
      <c r="AD21" s="61">
        <v>0</v>
      </c>
      <c r="AE21" s="61">
        <v>0</v>
      </c>
      <c r="AF21" s="61">
        <f t="shared" si="10"/>
        <v>3</v>
      </c>
      <c r="AG21" s="61">
        <v>2</v>
      </c>
      <c r="AH21" s="112">
        <v>1</v>
      </c>
      <c r="AI21" s="61">
        <v>3</v>
      </c>
      <c r="AJ21" s="61">
        <v>0</v>
      </c>
      <c r="AK21" s="61">
        <v>0</v>
      </c>
      <c r="AL21" s="62">
        <v>50.289017341040463</v>
      </c>
      <c r="AM21" s="62">
        <v>37.654320987654323</v>
      </c>
      <c r="AN21" s="62">
        <v>56.022408963585434</v>
      </c>
      <c r="AO21" s="62">
        <v>15.414258188824663</v>
      </c>
      <c r="AP21" s="62">
        <v>24.691358024691358</v>
      </c>
      <c r="AQ21" s="62">
        <v>11.204481792717086</v>
      </c>
      <c r="AR21" s="13"/>
      <c r="AS21" s="64" t="s">
        <v>56</v>
      </c>
    </row>
    <row r="22" spans="1:45" ht="93.75" customHeight="1">
      <c r="A22" s="65"/>
      <c r="B22" s="66" t="s">
        <v>43</v>
      </c>
      <c r="C22" s="25"/>
      <c r="D22" s="120">
        <f t="shared" si="1"/>
        <v>178</v>
      </c>
      <c r="E22" s="121">
        <f t="shared" si="2"/>
        <v>50</v>
      </c>
      <c r="F22" s="121">
        <f t="shared" si="3"/>
        <v>128</v>
      </c>
      <c r="G22" s="121">
        <f t="shared" si="4"/>
        <v>108</v>
      </c>
      <c r="H22" s="121">
        <v>36</v>
      </c>
      <c r="I22" s="121">
        <v>72</v>
      </c>
      <c r="J22" s="121">
        <f t="shared" si="5"/>
        <v>16</v>
      </c>
      <c r="K22" s="121">
        <v>1</v>
      </c>
      <c r="L22" s="121">
        <v>15</v>
      </c>
      <c r="M22" s="121">
        <f t="shared" si="11"/>
        <v>0</v>
      </c>
      <c r="N22" s="121">
        <v>0</v>
      </c>
      <c r="O22" s="121">
        <v>0</v>
      </c>
      <c r="P22" s="121">
        <f t="shared" si="6"/>
        <v>0</v>
      </c>
      <c r="Q22" s="121">
        <v>0</v>
      </c>
      <c r="R22" s="121">
        <v>0</v>
      </c>
      <c r="S22" s="121">
        <f t="shared" si="7"/>
        <v>42</v>
      </c>
      <c r="T22" s="121">
        <v>6</v>
      </c>
      <c r="U22" s="121">
        <v>36</v>
      </c>
      <c r="V22" s="121">
        <v>0</v>
      </c>
      <c r="W22" s="121">
        <v>42</v>
      </c>
      <c r="X22" s="121">
        <v>0</v>
      </c>
      <c r="Y22" s="121">
        <v>0</v>
      </c>
      <c r="Z22" s="121">
        <f t="shared" si="8"/>
        <v>12</v>
      </c>
      <c r="AA22" s="121">
        <v>7</v>
      </c>
      <c r="AB22" s="121">
        <v>5</v>
      </c>
      <c r="AC22" s="121">
        <f t="shared" si="9"/>
        <v>0</v>
      </c>
      <c r="AD22" s="121">
        <v>0</v>
      </c>
      <c r="AE22" s="121">
        <v>0</v>
      </c>
      <c r="AF22" s="121">
        <f t="shared" si="10"/>
        <v>0</v>
      </c>
      <c r="AG22" s="121">
        <v>0</v>
      </c>
      <c r="AH22" s="94">
        <v>0</v>
      </c>
      <c r="AI22" s="83">
        <v>0</v>
      </c>
      <c r="AJ22" s="83">
        <v>0</v>
      </c>
      <c r="AK22" s="83">
        <v>0</v>
      </c>
      <c r="AL22" s="84">
        <v>60.674157303370784</v>
      </c>
      <c r="AM22" s="84">
        <v>72</v>
      </c>
      <c r="AN22" s="84">
        <v>56.25</v>
      </c>
      <c r="AO22" s="85">
        <v>23.59550561797753</v>
      </c>
      <c r="AP22" s="85">
        <v>12</v>
      </c>
      <c r="AQ22" s="86">
        <v>28.125</v>
      </c>
      <c r="AR22" s="26"/>
      <c r="AS22" s="67" t="s">
        <v>43</v>
      </c>
    </row>
    <row r="23" spans="1:45" ht="42.95" customHeight="1">
      <c r="C23" s="56" t="s">
        <v>218</v>
      </c>
    </row>
    <row r="24" spans="1:45" ht="42.95" customHeight="1">
      <c r="C24" s="56" t="s">
        <v>215</v>
      </c>
    </row>
  </sheetData>
  <mergeCells count="54">
    <mergeCell ref="O4:O7"/>
    <mergeCell ref="P3:R3"/>
    <mergeCell ref="P4:P7"/>
    <mergeCell ref="Q4:Q7"/>
    <mergeCell ref="R4:R7"/>
    <mergeCell ref="AK3:AK7"/>
    <mergeCell ref="D3:F3"/>
    <mergeCell ref="D4:D7"/>
    <mergeCell ref="E4:E7"/>
    <mergeCell ref="F4:F7"/>
    <mergeCell ref="G3:I3"/>
    <mergeCell ref="G4:G7"/>
    <mergeCell ref="H4:H7"/>
    <mergeCell ref="I4:I7"/>
    <mergeCell ref="J3:L3"/>
    <mergeCell ref="J4:J7"/>
    <mergeCell ref="K4:K7"/>
    <mergeCell ref="L4:L7"/>
    <mergeCell ref="M3:O3"/>
    <mergeCell ref="M4:M7"/>
    <mergeCell ref="N4:N7"/>
    <mergeCell ref="AB4:AB7"/>
    <mergeCell ref="Z3:AB3"/>
    <mergeCell ref="AC3:AE3"/>
    <mergeCell ref="AC4:AC7"/>
    <mergeCell ref="AD4:AD7"/>
    <mergeCell ref="AE4:AE7"/>
    <mergeCell ref="V4:V7"/>
    <mergeCell ref="S3:Y3"/>
    <mergeCell ref="Y4:Y7"/>
    <mergeCell ref="Z4:Z7"/>
    <mergeCell ref="AA4:AA7"/>
    <mergeCell ref="AM4:AM7"/>
    <mergeCell ref="AN4:AN7"/>
    <mergeCell ref="AO3:AQ3"/>
    <mergeCell ref="AO4:AO7"/>
    <mergeCell ref="AP4:AP7"/>
    <mergeCell ref="AQ4:AQ7"/>
    <mergeCell ref="AR3:AS7"/>
    <mergeCell ref="A3:C7"/>
    <mergeCell ref="W5:W7"/>
    <mergeCell ref="X5:X7"/>
    <mergeCell ref="W4:X4"/>
    <mergeCell ref="S4:S7"/>
    <mergeCell ref="T4:T7"/>
    <mergeCell ref="U4:U7"/>
    <mergeCell ref="AF4:AF7"/>
    <mergeCell ref="AG4:AG7"/>
    <mergeCell ref="AH4:AH7"/>
    <mergeCell ref="AF3:AJ3"/>
    <mergeCell ref="AI4:AI7"/>
    <mergeCell ref="AJ4:AJ7"/>
    <mergeCell ref="AL3:AN3"/>
    <mergeCell ref="AL4:AL7"/>
  </mergeCells>
  <phoneticPr fontId="6"/>
  <printOptions horizontalCentered="1"/>
  <pageMargins left="0.23622047244094491" right="0.23622047244094491" top="0.9448818897637796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6"/>
  <sheetViews>
    <sheetView showGridLines="0" showOutlineSymbols="0" zoomScale="60" zoomScaleNormal="60" zoomScaleSheetLayoutView="75" workbookViewId="0">
      <pane ySplit="7" topLeftCell="A8" activePane="bottomLeft" state="frozen"/>
      <selection pane="bottomLeft" activeCell="Z14" sqref="Z14"/>
    </sheetView>
  </sheetViews>
  <sheetFormatPr defaultColWidth="10.69921875" defaultRowHeight="33" customHeight="1"/>
  <cols>
    <col min="1" max="1" width="1.69921875" style="1" customWidth="1"/>
    <col min="2" max="2" width="11.69921875" style="1" customWidth="1"/>
    <col min="3" max="3" width="1.69921875" style="1" customWidth="1"/>
    <col min="4" max="6" width="9.59765625" style="1" customWidth="1"/>
    <col min="7" max="18" width="7.19921875" style="1" customWidth="1"/>
    <col min="19" max="21" width="7" style="1" customWidth="1"/>
    <col min="22" max="23" width="6.3984375" style="1" customWidth="1"/>
    <col min="24" max="24" width="6.296875" style="1" customWidth="1"/>
    <col min="25" max="25" width="6.3984375" style="1" customWidth="1"/>
    <col min="26" max="27" width="6.296875" style="1" customWidth="1"/>
    <col min="28" max="30" width="9.3984375" style="1" customWidth="1"/>
    <col min="31" max="31" width="6.8984375" style="1" bestFit="1" customWidth="1"/>
    <col min="32" max="32" width="6.59765625" style="1" customWidth="1"/>
    <col min="33" max="33" width="6.296875" style="1" customWidth="1"/>
    <col min="34" max="36" width="7.5" style="1" customWidth="1"/>
    <col min="37" max="38" width="6.3984375" style="1" customWidth="1"/>
    <col min="39" max="39" width="6.296875" style="1" customWidth="1"/>
    <col min="40" max="40" width="7.09765625" style="1" customWidth="1"/>
    <col min="41" max="42" width="6.3984375" style="1" customWidth="1"/>
    <col min="43" max="43" width="1" style="1" customWidth="1"/>
    <col min="44" max="44" width="7.69921875" style="1" customWidth="1"/>
    <col min="45" max="46" width="12.69921875" style="1" customWidth="1"/>
    <col min="47" max="48" width="10.69921875" style="1"/>
    <col min="49" max="52" width="8.69921875" style="1" customWidth="1"/>
    <col min="53" max="53" width="6.69921875" style="1" customWidth="1"/>
    <col min="54" max="61" width="8.69921875" style="1" customWidth="1"/>
    <col min="62" max="62" width="4.69921875" style="1" customWidth="1"/>
    <col min="63" max="63" width="12.69921875" style="1" customWidth="1"/>
    <col min="64" max="64" width="10.69921875" style="1"/>
    <col min="65" max="65" width="4.69921875" style="1" customWidth="1"/>
    <col min="66" max="66" width="12.69921875" style="1" customWidth="1"/>
    <col min="67" max="74" width="8.69921875" style="1" customWidth="1"/>
    <col min="75" max="75" width="2.69921875" style="1" customWidth="1"/>
    <col min="76" max="83" width="8.69921875" style="1" customWidth="1"/>
    <col min="84" max="84" width="4.69921875" style="1" customWidth="1"/>
    <col min="85" max="85" width="12.69921875" style="1" customWidth="1"/>
    <col min="86" max="86" width="4.69921875" style="1" customWidth="1"/>
    <col min="87" max="87" width="12.69921875" style="1" customWidth="1"/>
    <col min="88" max="97" width="8.69921875" style="1" customWidth="1"/>
    <col min="98" max="98" width="2.69921875" style="1" customWidth="1"/>
    <col min="99" max="109" width="8.69921875" style="1" customWidth="1"/>
    <col min="110" max="110" width="6.69921875" style="1" customWidth="1"/>
    <col min="111" max="111" width="10.69921875" style="1"/>
    <col min="112" max="112" width="4.69921875" style="1" customWidth="1"/>
    <col min="113" max="113" width="12.69921875" style="1" customWidth="1"/>
    <col min="114" max="123" width="8.69921875" style="1" customWidth="1"/>
    <col min="124" max="124" width="2.69921875" style="1" customWidth="1"/>
    <col min="125" max="135" width="8.69921875" style="1" customWidth="1"/>
    <col min="136" max="136" width="6.69921875" style="1" customWidth="1"/>
    <col min="137" max="16384" width="10.69921875" style="1"/>
  </cols>
  <sheetData>
    <row r="1" spans="1:139" ht="31.5" customHeight="1">
      <c r="B1" s="1" t="s">
        <v>157</v>
      </c>
      <c r="AS1" s="1" t="s">
        <v>152</v>
      </c>
    </row>
    <row r="2" spans="1:139" ht="31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EH2" s="1" t="s">
        <v>0</v>
      </c>
    </row>
    <row r="3" spans="1:139" ht="45" customHeight="1">
      <c r="A3" s="127" t="s">
        <v>100</v>
      </c>
      <c r="B3" s="127"/>
      <c r="C3" s="172"/>
      <c r="D3" s="181" t="s">
        <v>216</v>
      </c>
      <c r="E3" s="127"/>
      <c r="F3" s="127"/>
      <c r="G3" s="175" t="s">
        <v>155</v>
      </c>
      <c r="H3" s="176"/>
      <c r="I3" s="177"/>
      <c r="J3" s="162" t="s">
        <v>58</v>
      </c>
      <c r="K3" s="163"/>
      <c r="L3" s="164"/>
      <c r="M3" s="162" t="s">
        <v>57</v>
      </c>
      <c r="N3" s="163"/>
      <c r="O3" s="164"/>
      <c r="P3" s="175" t="s">
        <v>102</v>
      </c>
      <c r="Q3" s="176"/>
      <c r="R3" s="177"/>
      <c r="S3" s="175" t="s">
        <v>99</v>
      </c>
      <c r="T3" s="176"/>
      <c r="U3" s="177"/>
      <c r="V3" s="188" t="s">
        <v>91</v>
      </c>
      <c r="W3" s="189"/>
      <c r="X3" s="189"/>
      <c r="Y3" s="189"/>
      <c r="Z3" s="189"/>
      <c r="AA3" s="190"/>
      <c r="AB3" s="162" t="s">
        <v>94</v>
      </c>
      <c r="AC3" s="163"/>
      <c r="AD3" s="164"/>
      <c r="AE3" s="175" t="s">
        <v>128</v>
      </c>
      <c r="AF3" s="176"/>
      <c r="AG3" s="177"/>
      <c r="AH3" s="175" t="s">
        <v>131</v>
      </c>
      <c r="AI3" s="176"/>
      <c r="AJ3" s="177"/>
      <c r="AK3" s="175" t="s">
        <v>129</v>
      </c>
      <c r="AL3" s="176"/>
      <c r="AM3" s="177"/>
      <c r="AN3" s="183" t="s">
        <v>103</v>
      </c>
      <c r="AO3" s="141"/>
      <c r="AP3" s="141"/>
      <c r="AQ3" s="162" t="s">
        <v>101</v>
      </c>
      <c r="AR3" s="124"/>
      <c r="EH3" s="1" t="s">
        <v>0</v>
      </c>
    </row>
    <row r="4" spans="1:139" ht="45" customHeight="1">
      <c r="A4" s="128"/>
      <c r="B4" s="128"/>
      <c r="C4" s="173"/>
      <c r="D4" s="182"/>
      <c r="E4" s="128"/>
      <c r="F4" s="128"/>
      <c r="G4" s="178"/>
      <c r="H4" s="179"/>
      <c r="I4" s="180"/>
      <c r="J4" s="165"/>
      <c r="K4" s="166"/>
      <c r="L4" s="167"/>
      <c r="M4" s="165"/>
      <c r="N4" s="166"/>
      <c r="O4" s="167"/>
      <c r="P4" s="178"/>
      <c r="Q4" s="179"/>
      <c r="R4" s="180"/>
      <c r="S4" s="178"/>
      <c r="T4" s="179"/>
      <c r="U4" s="180"/>
      <c r="V4" s="188" t="s">
        <v>92</v>
      </c>
      <c r="W4" s="188"/>
      <c r="X4" s="191"/>
      <c r="Y4" s="192" t="s">
        <v>93</v>
      </c>
      <c r="Z4" s="193"/>
      <c r="AA4" s="194"/>
      <c r="AB4" s="165"/>
      <c r="AC4" s="166"/>
      <c r="AD4" s="167"/>
      <c r="AE4" s="178"/>
      <c r="AF4" s="179"/>
      <c r="AG4" s="180"/>
      <c r="AH4" s="178"/>
      <c r="AI4" s="179"/>
      <c r="AJ4" s="180"/>
      <c r="AK4" s="178"/>
      <c r="AL4" s="179"/>
      <c r="AM4" s="180"/>
      <c r="AN4" s="184"/>
      <c r="AO4" s="185"/>
      <c r="AP4" s="185"/>
      <c r="AQ4" s="197"/>
      <c r="AR4" s="125"/>
    </row>
    <row r="5" spans="1:139" ht="23.1" customHeight="1">
      <c r="A5" s="128"/>
      <c r="B5" s="128"/>
      <c r="C5" s="173"/>
      <c r="D5" s="195" t="s">
        <v>1</v>
      </c>
      <c r="E5" s="195" t="s">
        <v>2</v>
      </c>
      <c r="F5" s="195" t="s">
        <v>3</v>
      </c>
      <c r="G5" s="168" t="s">
        <v>1</v>
      </c>
      <c r="H5" s="168" t="s">
        <v>2</v>
      </c>
      <c r="I5" s="168" t="s">
        <v>3</v>
      </c>
      <c r="J5" s="196" t="s">
        <v>1</v>
      </c>
      <c r="K5" s="168" t="s">
        <v>2</v>
      </c>
      <c r="L5" s="168" t="s">
        <v>3</v>
      </c>
      <c r="M5" s="168" t="s">
        <v>1</v>
      </c>
      <c r="N5" s="168" t="s">
        <v>2</v>
      </c>
      <c r="O5" s="168" t="s">
        <v>3</v>
      </c>
      <c r="P5" s="168" t="s">
        <v>1</v>
      </c>
      <c r="Q5" s="168" t="s">
        <v>2</v>
      </c>
      <c r="R5" s="170" t="s">
        <v>3</v>
      </c>
      <c r="S5" s="186" t="s">
        <v>1</v>
      </c>
      <c r="T5" s="168" t="s">
        <v>2</v>
      </c>
      <c r="U5" s="170" t="s">
        <v>3</v>
      </c>
      <c r="V5" s="173" t="s">
        <v>1</v>
      </c>
      <c r="W5" s="168" t="s">
        <v>2</v>
      </c>
      <c r="X5" s="168" t="s">
        <v>3</v>
      </c>
      <c r="Y5" s="168" t="s">
        <v>1</v>
      </c>
      <c r="Z5" s="168" t="s">
        <v>2</v>
      </c>
      <c r="AA5" s="168" t="s">
        <v>3</v>
      </c>
      <c r="AB5" s="168" t="s">
        <v>1</v>
      </c>
      <c r="AC5" s="168" t="s">
        <v>2</v>
      </c>
      <c r="AD5" s="168" t="s">
        <v>3</v>
      </c>
      <c r="AE5" s="168" t="s">
        <v>1</v>
      </c>
      <c r="AF5" s="168" t="s">
        <v>2</v>
      </c>
      <c r="AG5" s="168" t="s">
        <v>3</v>
      </c>
      <c r="AH5" s="168" t="s">
        <v>1</v>
      </c>
      <c r="AI5" s="168" t="s">
        <v>2</v>
      </c>
      <c r="AJ5" s="168" t="s">
        <v>3</v>
      </c>
      <c r="AK5" s="168" t="s">
        <v>1</v>
      </c>
      <c r="AL5" s="168" t="s">
        <v>2</v>
      </c>
      <c r="AM5" s="168" t="s">
        <v>3</v>
      </c>
      <c r="AN5" s="168" t="s">
        <v>1</v>
      </c>
      <c r="AO5" s="168" t="s">
        <v>2</v>
      </c>
      <c r="AP5" s="182" t="s">
        <v>3</v>
      </c>
      <c r="AQ5" s="197"/>
      <c r="AR5" s="125"/>
      <c r="EH5" s="29" t="s">
        <v>0</v>
      </c>
      <c r="EI5" s="1" t="s">
        <v>0</v>
      </c>
    </row>
    <row r="6" spans="1:139" ht="23.1" customHeight="1">
      <c r="A6" s="128"/>
      <c r="B6" s="128"/>
      <c r="C6" s="173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70"/>
      <c r="S6" s="186"/>
      <c r="T6" s="168"/>
      <c r="U6" s="170"/>
      <c r="V6" s="173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82"/>
      <c r="AQ6" s="197"/>
      <c r="AR6" s="125"/>
      <c r="EI6" s="1" t="s">
        <v>0</v>
      </c>
    </row>
    <row r="7" spans="1:139" ht="21.6" customHeight="1">
      <c r="A7" s="129"/>
      <c r="B7" s="129"/>
      <c r="C7" s="174"/>
      <c r="D7" s="168"/>
      <c r="E7" s="168"/>
      <c r="F7" s="168"/>
      <c r="G7" s="168"/>
      <c r="H7" s="168"/>
      <c r="I7" s="168"/>
      <c r="J7" s="169"/>
      <c r="K7" s="168"/>
      <c r="L7" s="168"/>
      <c r="M7" s="168"/>
      <c r="N7" s="168"/>
      <c r="O7" s="168"/>
      <c r="P7" s="169"/>
      <c r="Q7" s="169"/>
      <c r="R7" s="171"/>
      <c r="S7" s="187"/>
      <c r="T7" s="168"/>
      <c r="U7" s="170"/>
      <c r="V7" s="174"/>
      <c r="W7" s="169"/>
      <c r="X7" s="169"/>
      <c r="Y7" s="169"/>
      <c r="Z7" s="169"/>
      <c r="AA7" s="169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82"/>
      <c r="AQ7" s="198"/>
      <c r="AR7" s="126"/>
      <c r="EI7" s="1" t="s">
        <v>0</v>
      </c>
    </row>
    <row r="8" spans="1:139" ht="31.5" customHeight="1">
      <c r="A8" s="7"/>
      <c r="B8" s="7"/>
      <c r="C8" s="8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4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2"/>
      <c r="AR8" s="12"/>
    </row>
    <row r="9" spans="1:139" ht="49.5" customHeight="1">
      <c r="A9" s="161" t="s">
        <v>192</v>
      </c>
      <c r="B9" s="161"/>
      <c r="C9" s="110"/>
      <c r="D9" s="35">
        <v>2237</v>
      </c>
      <c r="E9" s="33">
        <v>1433</v>
      </c>
      <c r="F9" s="33">
        <v>804</v>
      </c>
      <c r="G9" s="33">
        <v>301</v>
      </c>
      <c r="H9" s="33">
        <v>233</v>
      </c>
      <c r="I9" s="33">
        <v>68</v>
      </c>
      <c r="J9" s="33">
        <v>207</v>
      </c>
      <c r="K9" s="33">
        <v>41</v>
      </c>
      <c r="L9" s="33">
        <v>166</v>
      </c>
      <c r="M9" s="33">
        <v>187</v>
      </c>
      <c r="N9" s="33">
        <v>69</v>
      </c>
      <c r="O9" s="33">
        <v>118</v>
      </c>
      <c r="P9" s="33">
        <v>335</v>
      </c>
      <c r="Q9" s="33">
        <v>118</v>
      </c>
      <c r="R9" s="33">
        <v>217</v>
      </c>
      <c r="S9" s="33">
        <v>115</v>
      </c>
      <c r="T9" s="33">
        <v>91</v>
      </c>
      <c r="U9" s="33">
        <v>24</v>
      </c>
      <c r="V9" s="33">
        <v>22</v>
      </c>
      <c r="W9" s="33">
        <v>13</v>
      </c>
      <c r="X9" s="33">
        <v>9</v>
      </c>
      <c r="Y9" s="33">
        <v>5</v>
      </c>
      <c r="Z9" s="33">
        <v>5</v>
      </c>
      <c r="AA9" s="33">
        <v>0</v>
      </c>
      <c r="AB9" s="33">
        <v>719</v>
      </c>
      <c r="AC9" s="33">
        <v>574</v>
      </c>
      <c r="AD9" s="33">
        <v>145</v>
      </c>
      <c r="AE9" s="33">
        <v>85</v>
      </c>
      <c r="AF9" s="33">
        <v>76</v>
      </c>
      <c r="AG9" s="33">
        <v>9</v>
      </c>
      <c r="AH9" s="33">
        <v>118</v>
      </c>
      <c r="AI9" s="33">
        <v>112</v>
      </c>
      <c r="AJ9" s="33">
        <v>6</v>
      </c>
      <c r="AK9" s="33">
        <v>63</v>
      </c>
      <c r="AL9" s="33">
        <v>47</v>
      </c>
      <c r="AM9" s="33">
        <v>16</v>
      </c>
      <c r="AN9" s="33">
        <v>80</v>
      </c>
      <c r="AO9" s="33">
        <v>54</v>
      </c>
      <c r="AP9" s="33">
        <v>26</v>
      </c>
      <c r="AQ9" s="34"/>
      <c r="AR9" s="15" t="s">
        <v>191</v>
      </c>
    </row>
    <row r="10" spans="1:139" ht="22.5" customHeight="1">
      <c r="A10" s="10"/>
      <c r="B10" s="10"/>
      <c r="C10" s="14"/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4"/>
      <c r="AR10" s="15"/>
    </row>
    <row r="11" spans="1:139" ht="49.5" customHeight="1">
      <c r="A11" s="161" t="s">
        <v>225</v>
      </c>
      <c r="B11" s="161"/>
      <c r="C11" s="110"/>
      <c r="D11" s="35">
        <f>SUM(D13:D23)</f>
        <v>2122</v>
      </c>
      <c r="E11" s="33">
        <f>SUM(E13:E23)</f>
        <v>1381</v>
      </c>
      <c r="F11" s="33">
        <f t="shared" ref="F11:AO11" si="0">SUM(F13:F23)</f>
        <v>741</v>
      </c>
      <c r="G11" s="33">
        <f t="shared" si="0"/>
        <v>298</v>
      </c>
      <c r="H11" s="33">
        <f t="shared" si="0"/>
        <v>230</v>
      </c>
      <c r="I11" s="33">
        <f t="shared" si="0"/>
        <v>68</v>
      </c>
      <c r="J11" s="33">
        <f t="shared" si="0"/>
        <v>188</v>
      </c>
      <c r="K11" s="33">
        <f t="shared" si="0"/>
        <v>34</v>
      </c>
      <c r="L11" s="33">
        <f t="shared" si="0"/>
        <v>154</v>
      </c>
      <c r="M11" s="33">
        <f t="shared" si="0"/>
        <v>148</v>
      </c>
      <c r="N11" s="33">
        <f t="shared" si="0"/>
        <v>46</v>
      </c>
      <c r="O11" s="33">
        <f t="shared" si="0"/>
        <v>102</v>
      </c>
      <c r="P11" s="33">
        <f t="shared" si="0"/>
        <v>317</v>
      </c>
      <c r="Q11" s="33">
        <f t="shared" si="0"/>
        <v>96</v>
      </c>
      <c r="R11" s="33">
        <f t="shared" si="0"/>
        <v>221</v>
      </c>
      <c r="S11" s="33">
        <f t="shared" si="0"/>
        <v>106</v>
      </c>
      <c r="T11" s="33">
        <f t="shared" si="0"/>
        <v>87</v>
      </c>
      <c r="U11" s="33">
        <f t="shared" si="0"/>
        <v>19</v>
      </c>
      <c r="V11" s="33">
        <f t="shared" si="0"/>
        <v>23</v>
      </c>
      <c r="W11" s="33">
        <f t="shared" si="0"/>
        <v>16</v>
      </c>
      <c r="X11" s="33">
        <f t="shared" si="0"/>
        <v>7</v>
      </c>
      <c r="Y11" s="33">
        <f t="shared" si="0"/>
        <v>1</v>
      </c>
      <c r="Z11" s="33">
        <f t="shared" si="0"/>
        <v>1</v>
      </c>
      <c r="AA11" s="33">
        <f t="shared" si="0"/>
        <v>0</v>
      </c>
      <c r="AB11" s="33">
        <f>SUM(AB13:AB23)</f>
        <v>656</v>
      </c>
      <c r="AC11" s="33">
        <f t="shared" si="0"/>
        <v>530</v>
      </c>
      <c r="AD11" s="33">
        <f t="shared" si="0"/>
        <v>126</v>
      </c>
      <c r="AE11" s="33">
        <f t="shared" si="0"/>
        <v>93</v>
      </c>
      <c r="AF11" s="33">
        <f t="shared" si="0"/>
        <v>89</v>
      </c>
      <c r="AG11" s="33">
        <f t="shared" si="0"/>
        <v>4</v>
      </c>
      <c r="AH11" s="33">
        <f t="shared" si="0"/>
        <v>115</v>
      </c>
      <c r="AI11" s="33">
        <f t="shared" si="0"/>
        <v>110</v>
      </c>
      <c r="AJ11" s="33">
        <f t="shared" si="0"/>
        <v>5</v>
      </c>
      <c r="AK11" s="33">
        <f t="shared" si="0"/>
        <v>70</v>
      </c>
      <c r="AL11" s="33">
        <f t="shared" si="0"/>
        <v>60</v>
      </c>
      <c r="AM11" s="33">
        <f t="shared" si="0"/>
        <v>10</v>
      </c>
      <c r="AN11" s="33">
        <f>SUM(AN13:AN23)</f>
        <v>107</v>
      </c>
      <c r="AO11" s="33">
        <f t="shared" si="0"/>
        <v>82</v>
      </c>
      <c r="AP11" s="33">
        <f>SUM(AP13:AP23)</f>
        <v>25</v>
      </c>
      <c r="AQ11" s="34"/>
      <c r="AR11" s="15" t="s">
        <v>223</v>
      </c>
    </row>
    <row r="12" spans="1:139" ht="22.5" customHeight="1">
      <c r="A12" s="16"/>
      <c r="B12" s="16"/>
      <c r="C12" s="17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R12" s="39"/>
    </row>
    <row r="13" spans="1:139" ht="90" customHeight="1">
      <c r="A13" s="19"/>
      <c r="B13" s="7" t="s">
        <v>44</v>
      </c>
      <c r="C13" s="20"/>
      <c r="D13" s="35">
        <f>E13+F13</f>
        <v>418</v>
      </c>
      <c r="E13" s="33">
        <v>264</v>
      </c>
      <c r="F13" s="33">
        <v>154</v>
      </c>
      <c r="G13" s="33">
        <f>H13+I13</f>
        <v>15</v>
      </c>
      <c r="H13" s="33">
        <v>11</v>
      </c>
      <c r="I13" s="33">
        <v>4</v>
      </c>
      <c r="J13" s="33">
        <f>K13+L13</f>
        <v>41</v>
      </c>
      <c r="K13" s="33">
        <v>7</v>
      </c>
      <c r="L13" s="33">
        <v>34</v>
      </c>
      <c r="M13" s="33">
        <f>N13+O13</f>
        <v>38</v>
      </c>
      <c r="N13" s="33">
        <v>19</v>
      </c>
      <c r="O13" s="33">
        <v>19</v>
      </c>
      <c r="P13" s="33">
        <f>Q13+R13</f>
        <v>70</v>
      </c>
      <c r="Q13" s="33">
        <v>23</v>
      </c>
      <c r="R13" s="33">
        <v>47</v>
      </c>
      <c r="S13" s="33">
        <f>T13+U13</f>
        <v>53</v>
      </c>
      <c r="T13" s="33">
        <v>44</v>
      </c>
      <c r="U13" s="33">
        <v>9</v>
      </c>
      <c r="V13" s="33">
        <f>W13+X13</f>
        <v>4</v>
      </c>
      <c r="W13" s="33">
        <v>4</v>
      </c>
      <c r="X13" s="33">
        <v>0</v>
      </c>
      <c r="Y13" s="33">
        <f>Z13+AA13</f>
        <v>0</v>
      </c>
      <c r="Z13" s="33">
        <v>0</v>
      </c>
      <c r="AA13" s="33">
        <v>0</v>
      </c>
      <c r="AB13" s="33">
        <f>AC13+AD13</f>
        <v>100</v>
      </c>
      <c r="AC13" s="33">
        <v>71</v>
      </c>
      <c r="AD13" s="33">
        <v>29</v>
      </c>
      <c r="AE13" s="33">
        <f>AF13+AG13</f>
        <v>16</v>
      </c>
      <c r="AF13" s="33">
        <v>13</v>
      </c>
      <c r="AG13" s="33">
        <v>3</v>
      </c>
      <c r="AH13" s="33">
        <f>AI13+AJ13</f>
        <v>18</v>
      </c>
      <c r="AI13" s="33">
        <v>17</v>
      </c>
      <c r="AJ13" s="33">
        <v>1</v>
      </c>
      <c r="AK13" s="33">
        <f>AL13+AM13</f>
        <v>19</v>
      </c>
      <c r="AL13" s="33">
        <v>17</v>
      </c>
      <c r="AM13" s="33">
        <v>2</v>
      </c>
      <c r="AN13" s="33">
        <f>AO13+AP13</f>
        <v>44</v>
      </c>
      <c r="AO13" s="33">
        <v>38</v>
      </c>
      <c r="AP13" s="33">
        <v>6</v>
      </c>
      <c r="AQ13" s="36"/>
      <c r="AR13" s="15" t="s">
        <v>34</v>
      </c>
    </row>
    <row r="14" spans="1:139" ht="90" customHeight="1">
      <c r="A14" s="22"/>
      <c r="B14" s="10" t="s">
        <v>45</v>
      </c>
      <c r="C14" s="23"/>
      <c r="D14" s="35">
        <f t="shared" ref="D14:D23" si="1">E14+F14</f>
        <v>173</v>
      </c>
      <c r="E14" s="33">
        <v>116</v>
      </c>
      <c r="F14" s="33">
        <v>57</v>
      </c>
      <c r="G14" s="33">
        <f t="shared" ref="G14:G23" si="2">H14+I14</f>
        <v>14</v>
      </c>
      <c r="H14" s="33">
        <v>10</v>
      </c>
      <c r="I14" s="33">
        <v>4</v>
      </c>
      <c r="J14" s="33">
        <f t="shared" ref="J14:J23" si="3">K14+L14</f>
        <v>4</v>
      </c>
      <c r="K14" s="33">
        <v>2</v>
      </c>
      <c r="L14" s="33">
        <v>2</v>
      </c>
      <c r="M14" s="33">
        <f t="shared" ref="M14:M23" si="4">N14+O14</f>
        <v>21</v>
      </c>
      <c r="N14" s="33">
        <v>3</v>
      </c>
      <c r="O14" s="33">
        <v>18</v>
      </c>
      <c r="P14" s="33">
        <f t="shared" ref="P14:P23" si="5">Q14+R14</f>
        <v>20</v>
      </c>
      <c r="Q14" s="33">
        <v>7</v>
      </c>
      <c r="R14" s="33">
        <v>13</v>
      </c>
      <c r="S14" s="33">
        <f t="shared" ref="S14:S23" si="6">T14+U14</f>
        <v>7</v>
      </c>
      <c r="T14" s="33">
        <v>6</v>
      </c>
      <c r="U14" s="33">
        <v>1</v>
      </c>
      <c r="V14" s="33">
        <f t="shared" ref="V14:V23" si="7">W14+X14</f>
        <v>11</v>
      </c>
      <c r="W14" s="33">
        <v>9</v>
      </c>
      <c r="X14" s="33">
        <v>2</v>
      </c>
      <c r="Y14" s="33">
        <f t="shared" ref="Y14:Y23" si="8">Z14+AA14</f>
        <v>0</v>
      </c>
      <c r="Z14" s="33">
        <v>0</v>
      </c>
      <c r="AA14" s="33">
        <v>0</v>
      </c>
      <c r="AB14" s="33">
        <f t="shared" ref="AB14:AB23" si="9">AC14+AD14</f>
        <v>53</v>
      </c>
      <c r="AC14" s="33">
        <v>43</v>
      </c>
      <c r="AD14" s="33">
        <v>10</v>
      </c>
      <c r="AE14" s="33">
        <f t="shared" ref="AE14:AE23" si="10">AF14+AG14</f>
        <v>8</v>
      </c>
      <c r="AF14" s="33">
        <v>8</v>
      </c>
      <c r="AG14" s="33">
        <v>0</v>
      </c>
      <c r="AH14" s="33">
        <f t="shared" ref="AH14:AH23" si="11">AI14+AJ14</f>
        <v>15</v>
      </c>
      <c r="AI14" s="33">
        <v>15</v>
      </c>
      <c r="AJ14" s="33">
        <v>0</v>
      </c>
      <c r="AK14" s="33">
        <f t="shared" ref="AK14:AK23" si="12">AL14+AM14</f>
        <v>11</v>
      </c>
      <c r="AL14" s="33">
        <v>6</v>
      </c>
      <c r="AM14" s="33">
        <v>5</v>
      </c>
      <c r="AN14" s="33">
        <f t="shared" ref="AN14:AN23" si="13">AO14+AP14</f>
        <v>9</v>
      </c>
      <c r="AO14" s="33">
        <v>7</v>
      </c>
      <c r="AP14" s="33">
        <v>2</v>
      </c>
      <c r="AQ14" s="34"/>
      <c r="AR14" s="15" t="s">
        <v>35</v>
      </c>
    </row>
    <row r="15" spans="1:139" ht="90" customHeight="1">
      <c r="A15" s="22"/>
      <c r="B15" s="10" t="s">
        <v>46</v>
      </c>
      <c r="C15" s="23"/>
      <c r="D15" s="35">
        <f t="shared" si="1"/>
        <v>874</v>
      </c>
      <c r="E15" s="33">
        <v>774</v>
      </c>
      <c r="F15" s="33">
        <v>100</v>
      </c>
      <c r="G15" s="33">
        <f t="shared" si="2"/>
        <v>225</v>
      </c>
      <c r="H15" s="33">
        <v>189</v>
      </c>
      <c r="I15" s="33">
        <v>36</v>
      </c>
      <c r="J15" s="33">
        <f t="shared" si="3"/>
        <v>17</v>
      </c>
      <c r="K15" s="33">
        <v>11</v>
      </c>
      <c r="L15" s="33">
        <v>6</v>
      </c>
      <c r="M15" s="33">
        <f t="shared" si="4"/>
        <v>12</v>
      </c>
      <c r="N15" s="33">
        <v>7</v>
      </c>
      <c r="O15" s="33">
        <v>5</v>
      </c>
      <c r="P15" s="33">
        <f t="shared" si="5"/>
        <v>9</v>
      </c>
      <c r="Q15" s="33">
        <v>5</v>
      </c>
      <c r="R15" s="33">
        <v>4</v>
      </c>
      <c r="S15" s="33">
        <f t="shared" si="6"/>
        <v>19</v>
      </c>
      <c r="T15" s="33">
        <v>18</v>
      </c>
      <c r="U15" s="33">
        <v>1</v>
      </c>
      <c r="V15" s="33">
        <f t="shared" si="7"/>
        <v>2</v>
      </c>
      <c r="W15" s="33">
        <v>1</v>
      </c>
      <c r="X15" s="33">
        <v>1</v>
      </c>
      <c r="Y15" s="33">
        <f t="shared" si="8"/>
        <v>0</v>
      </c>
      <c r="Z15" s="33">
        <v>0</v>
      </c>
      <c r="AA15" s="33">
        <v>0</v>
      </c>
      <c r="AB15" s="33">
        <f t="shared" si="9"/>
        <v>406</v>
      </c>
      <c r="AC15" s="33">
        <v>369</v>
      </c>
      <c r="AD15" s="33">
        <v>37</v>
      </c>
      <c r="AE15" s="33">
        <f t="shared" si="10"/>
        <v>53</v>
      </c>
      <c r="AF15" s="33">
        <v>53</v>
      </c>
      <c r="AG15" s="33">
        <v>0</v>
      </c>
      <c r="AH15" s="33">
        <f t="shared" si="11"/>
        <v>71</v>
      </c>
      <c r="AI15" s="33">
        <v>68</v>
      </c>
      <c r="AJ15" s="33">
        <v>3</v>
      </c>
      <c r="AK15" s="33">
        <f t="shared" si="12"/>
        <v>26</v>
      </c>
      <c r="AL15" s="33">
        <v>25</v>
      </c>
      <c r="AM15" s="33">
        <v>1</v>
      </c>
      <c r="AN15" s="33">
        <f t="shared" si="13"/>
        <v>34</v>
      </c>
      <c r="AO15" s="33">
        <v>28</v>
      </c>
      <c r="AP15" s="33">
        <v>6</v>
      </c>
      <c r="AQ15" s="34"/>
      <c r="AR15" s="15" t="s">
        <v>36</v>
      </c>
    </row>
    <row r="16" spans="1:139" ht="90" customHeight="1">
      <c r="A16" s="22"/>
      <c r="B16" s="10" t="s">
        <v>47</v>
      </c>
      <c r="C16" s="23"/>
      <c r="D16" s="35">
        <f t="shared" si="1"/>
        <v>342</v>
      </c>
      <c r="E16" s="33">
        <v>98</v>
      </c>
      <c r="F16" s="33">
        <v>244</v>
      </c>
      <c r="G16" s="33">
        <f t="shared" si="2"/>
        <v>32</v>
      </c>
      <c r="H16" s="33">
        <v>15</v>
      </c>
      <c r="I16" s="33">
        <v>17</v>
      </c>
      <c r="J16" s="33">
        <f t="shared" si="3"/>
        <v>107</v>
      </c>
      <c r="K16" s="33">
        <v>8</v>
      </c>
      <c r="L16" s="33">
        <v>99</v>
      </c>
      <c r="M16" s="33">
        <f t="shared" si="4"/>
        <v>57</v>
      </c>
      <c r="N16" s="33">
        <v>11</v>
      </c>
      <c r="O16" s="33">
        <v>46</v>
      </c>
      <c r="P16" s="33">
        <f t="shared" si="5"/>
        <v>44</v>
      </c>
      <c r="Q16" s="33">
        <v>6</v>
      </c>
      <c r="R16" s="33">
        <v>38</v>
      </c>
      <c r="S16" s="33">
        <f t="shared" si="6"/>
        <v>11</v>
      </c>
      <c r="T16" s="33">
        <v>7</v>
      </c>
      <c r="U16" s="33">
        <v>4</v>
      </c>
      <c r="V16" s="33">
        <f t="shared" si="7"/>
        <v>1</v>
      </c>
      <c r="W16" s="33">
        <v>1</v>
      </c>
      <c r="X16" s="33">
        <v>0</v>
      </c>
      <c r="Y16" s="33">
        <f t="shared" si="8"/>
        <v>0</v>
      </c>
      <c r="Z16" s="33">
        <v>0</v>
      </c>
      <c r="AA16" s="33">
        <v>0</v>
      </c>
      <c r="AB16" s="33">
        <f t="shared" si="9"/>
        <v>59</v>
      </c>
      <c r="AC16" s="33">
        <v>29</v>
      </c>
      <c r="AD16" s="33">
        <v>30</v>
      </c>
      <c r="AE16" s="33">
        <f t="shared" si="10"/>
        <v>5</v>
      </c>
      <c r="AF16" s="33">
        <v>5</v>
      </c>
      <c r="AG16" s="33">
        <v>0</v>
      </c>
      <c r="AH16" s="33">
        <f t="shared" si="11"/>
        <v>5</v>
      </c>
      <c r="AI16" s="33">
        <v>4</v>
      </c>
      <c r="AJ16" s="33">
        <v>1</v>
      </c>
      <c r="AK16" s="33">
        <f t="shared" si="12"/>
        <v>10</v>
      </c>
      <c r="AL16" s="33">
        <v>8</v>
      </c>
      <c r="AM16" s="33">
        <v>2</v>
      </c>
      <c r="AN16" s="33">
        <f t="shared" si="13"/>
        <v>11</v>
      </c>
      <c r="AO16" s="33">
        <v>4</v>
      </c>
      <c r="AP16" s="33">
        <v>7</v>
      </c>
      <c r="AQ16" s="34"/>
      <c r="AR16" s="15" t="s">
        <v>37</v>
      </c>
    </row>
    <row r="17" spans="1:70" ht="90" customHeight="1">
      <c r="A17" s="22"/>
      <c r="B17" s="10" t="s">
        <v>48</v>
      </c>
      <c r="C17" s="23"/>
      <c r="D17" s="35">
        <f t="shared" si="1"/>
        <v>18</v>
      </c>
      <c r="E17" s="33">
        <v>15</v>
      </c>
      <c r="F17" s="33">
        <v>3</v>
      </c>
      <c r="G17" s="33">
        <f t="shared" si="2"/>
        <v>2</v>
      </c>
      <c r="H17" s="33">
        <v>1</v>
      </c>
      <c r="I17" s="33">
        <v>1</v>
      </c>
      <c r="J17" s="33">
        <f t="shared" si="3"/>
        <v>0</v>
      </c>
      <c r="K17" s="33">
        <v>0</v>
      </c>
      <c r="L17" s="33">
        <v>0</v>
      </c>
      <c r="M17" s="33">
        <f t="shared" si="4"/>
        <v>0</v>
      </c>
      <c r="N17" s="33">
        <v>0</v>
      </c>
      <c r="O17" s="33">
        <v>0</v>
      </c>
      <c r="P17" s="33">
        <f t="shared" si="5"/>
        <v>1</v>
      </c>
      <c r="Q17" s="33">
        <v>0</v>
      </c>
      <c r="R17" s="33">
        <v>1</v>
      </c>
      <c r="S17" s="33">
        <f t="shared" si="6"/>
        <v>1</v>
      </c>
      <c r="T17" s="33">
        <v>1</v>
      </c>
      <c r="U17" s="33">
        <v>0</v>
      </c>
      <c r="V17" s="33">
        <f t="shared" si="7"/>
        <v>0</v>
      </c>
      <c r="W17" s="33">
        <v>0</v>
      </c>
      <c r="X17" s="33">
        <v>0</v>
      </c>
      <c r="Y17" s="33">
        <f t="shared" si="8"/>
        <v>1</v>
      </c>
      <c r="Z17" s="33">
        <v>1</v>
      </c>
      <c r="AA17" s="33">
        <v>0</v>
      </c>
      <c r="AB17" s="33">
        <f t="shared" si="9"/>
        <v>5</v>
      </c>
      <c r="AC17" s="33">
        <v>4</v>
      </c>
      <c r="AD17" s="33">
        <v>1</v>
      </c>
      <c r="AE17" s="33">
        <f t="shared" si="10"/>
        <v>6</v>
      </c>
      <c r="AF17" s="33">
        <v>6</v>
      </c>
      <c r="AG17" s="33">
        <v>0</v>
      </c>
      <c r="AH17" s="33">
        <f t="shared" si="11"/>
        <v>2</v>
      </c>
      <c r="AI17" s="33">
        <v>2</v>
      </c>
      <c r="AJ17" s="33">
        <v>0</v>
      </c>
      <c r="AK17" s="33">
        <f t="shared" si="12"/>
        <v>0</v>
      </c>
      <c r="AL17" s="33">
        <v>0</v>
      </c>
      <c r="AM17" s="33">
        <v>0</v>
      </c>
      <c r="AN17" s="33">
        <f t="shared" si="13"/>
        <v>0</v>
      </c>
      <c r="AO17" s="33">
        <v>0</v>
      </c>
      <c r="AP17" s="33">
        <v>0</v>
      </c>
      <c r="AQ17" s="34"/>
      <c r="AR17" s="15" t="s">
        <v>38</v>
      </c>
    </row>
    <row r="18" spans="1:70" ht="90" customHeight="1">
      <c r="A18" s="22"/>
      <c r="B18" s="10" t="s">
        <v>49</v>
      </c>
      <c r="C18" s="14"/>
      <c r="D18" s="35">
        <f t="shared" si="1"/>
        <v>106</v>
      </c>
      <c r="E18" s="33">
        <v>53</v>
      </c>
      <c r="F18" s="33">
        <v>53</v>
      </c>
      <c r="G18" s="33">
        <f t="shared" si="2"/>
        <v>1</v>
      </c>
      <c r="H18" s="33">
        <v>0</v>
      </c>
      <c r="I18" s="33">
        <v>1</v>
      </c>
      <c r="J18" s="33">
        <f t="shared" si="3"/>
        <v>0</v>
      </c>
      <c r="K18" s="33">
        <v>0</v>
      </c>
      <c r="L18" s="33">
        <v>0</v>
      </c>
      <c r="M18" s="33">
        <f t="shared" si="4"/>
        <v>4</v>
      </c>
      <c r="N18" s="33">
        <v>1</v>
      </c>
      <c r="O18" s="33">
        <v>3</v>
      </c>
      <c r="P18" s="33">
        <f t="shared" si="5"/>
        <v>68</v>
      </c>
      <c r="Q18" s="33">
        <v>38</v>
      </c>
      <c r="R18" s="33">
        <v>30</v>
      </c>
      <c r="S18" s="33">
        <f t="shared" si="6"/>
        <v>3</v>
      </c>
      <c r="T18" s="33">
        <v>2</v>
      </c>
      <c r="U18" s="33">
        <v>1</v>
      </c>
      <c r="V18" s="33">
        <f t="shared" si="7"/>
        <v>3</v>
      </c>
      <c r="W18" s="33">
        <v>1</v>
      </c>
      <c r="X18" s="33">
        <v>2</v>
      </c>
      <c r="Y18" s="33">
        <f t="shared" si="8"/>
        <v>0</v>
      </c>
      <c r="Z18" s="33">
        <v>0</v>
      </c>
      <c r="AA18" s="33">
        <v>0</v>
      </c>
      <c r="AB18" s="33">
        <f t="shared" si="9"/>
        <v>17</v>
      </c>
      <c r="AC18" s="33">
        <v>5</v>
      </c>
      <c r="AD18" s="33">
        <v>12</v>
      </c>
      <c r="AE18" s="33">
        <f t="shared" si="10"/>
        <v>2</v>
      </c>
      <c r="AF18" s="33">
        <v>1</v>
      </c>
      <c r="AG18" s="33">
        <v>1</v>
      </c>
      <c r="AH18" s="33">
        <f t="shared" si="11"/>
        <v>1</v>
      </c>
      <c r="AI18" s="33">
        <v>1</v>
      </c>
      <c r="AJ18" s="33">
        <v>0</v>
      </c>
      <c r="AK18" s="33">
        <f t="shared" si="12"/>
        <v>0</v>
      </c>
      <c r="AL18" s="33">
        <v>0</v>
      </c>
      <c r="AM18" s="33">
        <v>0</v>
      </c>
      <c r="AN18" s="33">
        <f t="shared" si="13"/>
        <v>7</v>
      </c>
      <c r="AO18" s="33">
        <v>4</v>
      </c>
      <c r="AP18" s="33">
        <v>3</v>
      </c>
      <c r="AQ18" s="34"/>
      <c r="AR18" s="15" t="s">
        <v>39</v>
      </c>
    </row>
    <row r="19" spans="1:70" ht="90" customHeight="1">
      <c r="A19" s="10"/>
      <c r="B19" s="10" t="s">
        <v>50</v>
      </c>
      <c r="C19" s="24"/>
      <c r="D19" s="35">
        <f t="shared" si="1"/>
        <v>6</v>
      </c>
      <c r="E19" s="33">
        <v>1</v>
      </c>
      <c r="F19" s="33">
        <v>5</v>
      </c>
      <c r="G19" s="33">
        <f t="shared" si="2"/>
        <v>3</v>
      </c>
      <c r="H19" s="33">
        <v>0</v>
      </c>
      <c r="I19" s="33">
        <v>3</v>
      </c>
      <c r="J19" s="33">
        <f t="shared" si="3"/>
        <v>0</v>
      </c>
      <c r="K19" s="33">
        <v>0</v>
      </c>
      <c r="L19" s="33">
        <v>0</v>
      </c>
      <c r="M19" s="33">
        <f t="shared" si="4"/>
        <v>1</v>
      </c>
      <c r="N19" s="33">
        <v>0</v>
      </c>
      <c r="O19" s="33">
        <v>1</v>
      </c>
      <c r="P19" s="33">
        <f t="shared" si="5"/>
        <v>1</v>
      </c>
      <c r="Q19" s="33">
        <v>0</v>
      </c>
      <c r="R19" s="33">
        <v>1</v>
      </c>
      <c r="S19" s="33">
        <f t="shared" si="6"/>
        <v>0</v>
      </c>
      <c r="T19" s="33">
        <v>0</v>
      </c>
      <c r="U19" s="33">
        <v>0</v>
      </c>
      <c r="V19" s="33">
        <f t="shared" si="7"/>
        <v>0</v>
      </c>
      <c r="W19" s="33">
        <v>0</v>
      </c>
      <c r="X19" s="33">
        <v>0</v>
      </c>
      <c r="Y19" s="33">
        <f t="shared" si="8"/>
        <v>0</v>
      </c>
      <c r="Z19" s="33">
        <v>0</v>
      </c>
      <c r="AA19" s="33">
        <v>0</v>
      </c>
      <c r="AB19" s="33">
        <f t="shared" si="9"/>
        <v>0</v>
      </c>
      <c r="AC19" s="33">
        <v>0</v>
      </c>
      <c r="AD19" s="33">
        <v>0</v>
      </c>
      <c r="AE19" s="33">
        <f t="shared" si="10"/>
        <v>0</v>
      </c>
      <c r="AF19" s="33">
        <v>0</v>
      </c>
      <c r="AG19" s="33">
        <v>0</v>
      </c>
      <c r="AH19" s="33">
        <f t="shared" si="11"/>
        <v>0</v>
      </c>
      <c r="AI19" s="33">
        <v>0</v>
      </c>
      <c r="AJ19" s="33">
        <v>0</v>
      </c>
      <c r="AK19" s="33">
        <f t="shared" si="12"/>
        <v>1</v>
      </c>
      <c r="AL19" s="33">
        <v>1</v>
      </c>
      <c r="AM19" s="33">
        <v>0</v>
      </c>
      <c r="AN19" s="33">
        <f t="shared" si="13"/>
        <v>0</v>
      </c>
      <c r="AO19" s="33">
        <v>0</v>
      </c>
      <c r="AP19" s="33">
        <v>0</v>
      </c>
      <c r="AQ19" s="34"/>
      <c r="AR19" s="15" t="s">
        <v>40</v>
      </c>
    </row>
    <row r="20" spans="1:70" ht="90" customHeight="1">
      <c r="A20" s="10"/>
      <c r="B20" s="10" t="s">
        <v>51</v>
      </c>
      <c r="C20" s="24"/>
      <c r="D20" s="35">
        <f t="shared" si="1"/>
        <v>0</v>
      </c>
      <c r="E20" s="33">
        <v>0</v>
      </c>
      <c r="F20" s="33">
        <v>0</v>
      </c>
      <c r="G20" s="33">
        <f t="shared" si="2"/>
        <v>0</v>
      </c>
      <c r="H20" s="33">
        <v>0</v>
      </c>
      <c r="I20" s="33">
        <v>0</v>
      </c>
      <c r="J20" s="33">
        <f t="shared" si="3"/>
        <v>0</v>
      </c>
      <c r="K20" s="33">
        <v>0</v>
      </c>
      <c r="L20" s="33">
        <v>0</v>
      </c>
      <c r="M20" s="33">
        <f t="shared" si="4"/>
        <v>0</v>
      </c>
      <c r="N20" s="33">
        <v>0</v>
      </c>
      <c r="O20" s="33">
        <v>0</v>
      </c>
      <c r="P20" s="33">
        <f t="shared" si="5"/>
        <v>0</v>
      </c>
      <c r="Q20" s="33">
        <v>0</v>
      </c>
      <c r="R20" s="33">
        <v>0</v>
      </c>
      <c r="S20" s="33">
        <f t="shared" si="6"/>
        <v>0</v>
      </c>
      <c r="T20" s="33">
        <v>0</v>
      </c>
      <c r="U20" s="33">
        <v>0</v>
      </c>
      <c r="V20" s="33">
        <f t="shared" si="7"/>
        <v>0</v>
      </c>
      <c r="W20" s="33">
        <v>0</v>
      </c>
      <c r="X20" s="33">
        <v>0</v>
      </c>
      <c r="Y20" s="33">
        <f t="shared" si="8"/>
        <v>0</v>
      </c>
      <c r="Z20" s="33">
        <v>0</v>
      </c>
      <c r="AA20" s="33">
        <v>0</v>
      </c>
      <c r="AB20" s="33">
        <f t="shared" si="9"/>
        <v>0</v>
      </c>
      <c r="AC20" s="33">
        <v>0</v>
      </c>
      <c r="AD20" s="33">
        <v>0</v>
      </c>
      <c r="AE20" s="33">
        <f t="shared" si="10"/>
        <v>0</v>
      </c>
      <c r="AF20" s="33">
        <v>0</v>
      </c>
      <c r="AG20" s="33">
        <v>0</v>
      </c>
      <c r="AH20" s="33">
        <f t="shared" si="11"/>
        <v>0</v>
      </c>
      <c r="AI20" s="81">
        <v>0</v>
      </c>
      <c r="AJ20" s="81">
        <v>0</v>
      </c>
      <c r="AK20" s="33">
        <f t="shared" si="12"/>
        <v>0</v>
      </c>
      <c r="AL20" s="33">
        <v>0</v>
      </c>
      <c r="AM20" s="33">
        <v>0</v>
      </c>
      <c r="AN20" s="33">
        <f t="shared" si="13"/>
        <v>0</v>
      </c>
      <c r="AO20" s="33">
        <v>0</v>
      </c>
      <c r="AP20" s="33">
        <v>0</v>
      </c>
      <c r="AQ20" s="34"/>
      <c r="AR20" s="15" t="s">
        <v>41</v>
      </c>
    </row>
    <row r="21" spans="1:70" ht="90" customHeight="1">
      <c r="A21" s="10"/>
      <c r="B21" s="10" t="s">
        <v>52</v>
      </c>
      <c r="C21" s="23"/>
      <c r="D21" s="35">
        <f t="shared" si="1"/>
        <v>63</v>
      </c>
      <c r="E21" s="33">
        <v>14</v>
      </c>
      <c r="F21" s="33">
        <v>49</v>
      </c>
      <c r="G21" s="33">
        <f t="shared" si="2"/>
        <v>0</v>
      </c>
      <c r="H21" s="33">
        <v>0</v>
      </c>
      <c r="I21" s="33">
        <v>0</v>
      </c>
      <c r="J21" s="33">
        <f t="shared" si="3"/>
        <v>3</v>
      </c>
      <c r="K21" s="33">
        <v>1</v>
      </c>
      <c r="L21" s="33">
        <v>2</v>
      </c>
      <c r="M21" s="33">
        <f t="shared" si="4"/>
        <v>0</v>
      </c>
      <c r="N21" s="33">
        <v>0</v>
      </c>
      <c r="O21" s="33">
        <v>0</v>
      </c>
      <c r="P21" s="33">
        <f t="shared" si="5"/>
        <v>55</v>
      </c>
      <c r="Q21" s="33">
        <v>8</v>
      </c>
      <c r="R21" s="33">
        <v>47</v>
      </c>
      <c r="S21" s="33">
        <f t="shared" si="6"/>
        <v>1</v>
      </c>
      <c r="T21" s="33">
        <v>1</v>
      </c>
      <c r="U21" s="33">
        <v>0</v>
      </c>
      <c r="V21" s="33">
        <f t="shared" si="7"/>
        <v>0</v>
      </c>
      <c r="W21" s="33">
        <v>0</v>
      </c>
      <c r="X21" s="33">
        <v>0</v>
      </c>
      <c r="Y21" s="33">
        <f t="shared" si="8"/>
        <v>0</v>
      </c>
      <c r="Z21" s="33">
        <v>0</v>
      </c>
      <c r="AA21" s="33">
        <v>0</v>
      </c>
      <c r="AB21" s="33">
        <f t="shared" si="9"/>
        <v>3</v>
      </c>
      <c r="AC21" s="33">
        <v>3</v>
      </c>
      <c r="AD21" s="33">
        <v>0</v>
      </c>
      <c r="AE21" s="33">
        <f t="shared" si="10"/>
        <v>0</v>
      </c>
      <c r="AF21" s="33">
        <v>0</v>
      </c>
      <c r="AG21" s="33">
        <v>0</v>
      </c>
      <c r="AH21" s="33">
        <f t="shared" si="11"/>
        <v>0</v>
      </c>
      <c r="AI21" s="33">
        <v>0</v>
      </c>
      <c r="AJ21" s="33">
        <v>0</v>
      </c>
      <c r="AK21" s="33">
        <f t="shared" si="12"/>
        <v>0</v>
      </c>
      <c r="AL21" s="33">
        <v>0</v>
      </c>
      <c r="AM21" s="33">
        <v>0</v>
      </c>
      <c r="AN21" s="33">
        <f t="shared" si="13"/>
        <v>1</v>
      </c>
      <c r="AO21" s="33">
        <v>1</v>
      </c>
      <c r="AP21" s="33">
        <v>0</v>
      </c>
      <c r="AQ21" s="34"/>
      <c r="AR21" s="15" t="s">
        <v>42</v>
      </c>
    </row>
    <row r="22" spans="1:70" ht="90" customHeight="1">
      <c r="A22" s="22"/>
      <c r="B22" s="10" t="s">
        <v>53</v>
      </c>
      <c r="C22" s="23"/>
      <c r="D22" s="34">
        <f t="shared" si="1"/>
        <v>80</v>
      </c>
      <c r="E22" s="33">
        <v>40</v>
      </c>
      <c r="F22" s="33">
        <v>40</v>
      </c>
      <c r="G22" s="33">
        <f t="shared" si="2"/>
        <v>6</v>
      </c>
      <c r="H22" s="33">
        <v>4</v>
      </c>
      <c r="I22" s="33">
        <v>2</v>
      </c>
      <c r="J22" s="33">
        <f t="shared" si="3"/>
        <v>16</v>
      </c>
      <c r="K22" s="33">
        <v>5</v>
      </c>
      <c r="L22" s="33">
        <v>11</v>
      </c>
      <c r="M22" s="33">
        <f t="shared" si="4"/>
        <v>14</v>
      </c>
      <c r="N22" s="33">
        <v>5</v>
      </c>
      <c r="O22" s="33">
        <v>9</v>
      </c>
      <c r="P22" s="33">
        <f t="shared" si="5"/>
        <v>12</v>
      </c>
      <c r="Q22" s="33">
        <v>6</v>
      </c>
      <c r="R22" s="33">
        <v>6</v>
      </c>
      <c r="S22" s="33">
        <f t="shared" si="6"/>
        <v>8</v>
      </c>
      <c r="T22" s="33">
        <v>6</v>
      </c>
      <c r="U22" s="33">
        <v>2</v>
      </c>
      <c r="V22" s="33">
        <f t="shared" si="7"/>
        <v>2</v>
      </c>
      <c r="W22" s="33">
        <v>0</v>
      </c>
      <c r="X22" s="33">
        <v>2</v>
      </c>
      <c r="Y22" s="33">
        <f t="shared" si="8"/>
        <v>0</v>
      </c>
      <c r="Z22" s="33">
        <v>0</v>
      </c>
      <c r="AA22" s="33">
        <v>0</v>
      </c>
      <c r="AB22" s="33">
        <f t="shared" si="9"/>
        <v>13</v>
      </c>
      <c r="AC22" s="33">
        <v>6</v>
      </c>
      <c r="AD22" s="33">
        <v>7</v>
      </c>
      <c r="AE22" s="33">
        <f t="shared" si="10"/>
        <v>3</v>
      </c>
      <c r="AF22" s="33">
        <v>3</v>
      </c>
      <c r="AG22" s="33">
        <v>0</v>
      </c>
      <c r="AH22" s="33">
        <f t="shared" si="11"/>
        <v>2</v>
      </c>
      <c r="AI22" s="33">
        <v>2</v>
      </c>
      <c r="AJ22" s="33">
        <v>0</v>
      </c>
      <c r="AK22" s="33">
        <f t="shared" si="12"/>
        <v>3</v>
      </c>
      <c r="AL22" s="33">
        <v>3</v>
      </c>
      <c r="AM22" s="33">
        <v>0</v>
      </c>
      <c r="AN22" s="33">
        <f t="shared" si="13"/>
        <v>1</v>
      </c>
      <c r="AO22" s="33">
        <v>0</v>
      </c>
      <c r="AP22" s="122">
        <v>1</v>
      </c>
      <c r="AQ22" s="34"/>
      <c r="AR22" s="64" t="s">
        <v>56</v>
      </c>
    </row>
    <row r="23" spans="1:70" ht="90" customHeight="1">
      <c r="A23" s="117"/>
      <c r="B23" s="16" t="s">
        <v>43</v>
      </c>
      <c r="C23" s="25"/>
      <c r="D23" s="93">
        <f t="shared" si="1"/>
        <v>42</v>
      </c>
      <c r="E23" s="94">
        <v>6</v>
      </c>
      <c r="F23" s="94">
        <v>36</v>
      </c>
      <c r="G23" s="94">
        <f t="shared" si="2"/>
        <v>0</v>
      </c>
      <c r="H23" s="94">
        <v>0</v>
      </c>
      <c r="I23" s="94">
        <v>0</v>
      </c>
      <c r="J23" s="94">
        <f t="shared" si="3"/>
        <v>0</v>
      </c>
      <c r="K23" s="94">
        <v>0</v>
      </c>
      <c r="L23" s="94">
        <v>0</v>
      </c>
      <c r="M23" s="94">
        <f t="shared" si="4"/>
        <v>1</v>
      </c>
      <c r="N23" s="94">
        <v>0</v>
      </c>
      <c r="O23" s="94">
        <v>1</v>
      </c>
      <c r="P23" s="94">
        <f t="shared" si="5"/>
        <v>37</v>
      </c>
      <c r="Q23" s="94">
        <v>3</v>
      </c>
      <c r="R23" s="94">
        <v>34</v>
      </c>
      <c r="S23" s="94">
        <f t="shared" si="6"/>
        <v>3</v>
      </c>
      <c r="T23" s="94">
        <v>2</v>
      </c>
      <c r="U23" s="94">
        <v>1</v>
      </c>
      <c r="V23" s="94">
        <f t="shared" si="7"/>
        <v>0</v>
      </c>
      <c r="W23" s="94">
        <v>0</v>
      </c>
      <c r="X23" s="94">
        <v>0</v>
      </c>
      <c r="Y23" s="94">
        <f t="shared" si="8"/>
        <v>0</v>
      </c>
      <c r="Z23" s="94">
        <v>0</v>
      </c>
      <c r="AA23" s="94">
        <v>0</v>
      </c>
      <c r="AB23" s="94">
        <f t="shared" si="9"/>
        <v>0</v>
      </c>
      <c r="AC23" s="94">
        <v>0</v>
      </c>
      <c r="AD23" s="94">
        <v>0</v>
      </c>
      <c r="AE23" s="94">
        <f t="shared" si="10"/>
        <v>0</v>
      </c>
      <c r="AF23" s="94">
        <v>0</v>
      </c>
      <c r="AG23" s="94">
        <v>0</v>
      </c>
      <c r="AH23" s="94">
        <f t="shared" si="11"/>
        <v>1</v>
      </c>
      <c r="AI23" s="94">
        <v>1</v>
      </c>
      <c r="AJ23" s="94">
        <v>0</v>
      </c>
      <c r="AK23" s="94">
        <f t="shared" si="12"/>
        <v>0</v>
      </c>
      <c r="AL23" s="94">
        <v>0</v>
      </c>
      <c r="AM23" s="94">
        <v>0</v>
      </c>
      <c r="AN23" s="94">
        <f t="shared" si="13"/>
        <v>0</v>
      </c>
      <c r="AO23" s="94">
        <v>0</v>
      </c>
      <c r="AP23" s="95">
        <v>0</v>
      </c>
      <c r="AQ23" s="93"/>
      <c r="AR23" s="18" t="s">
        <v>43</v>
      </c>
    </row>
    <row r="24" spans="1:70" s="38" customFormat="1" ht="18" customHeight="1">
      <c r="A24" s="70"/>
      <c r="B24" s="70"/>
      <c r="C24" s="70"/>
      <c r="AQ24" s="37"/>
      <c r="AR24" s="37"/>
      <c r="BR24" s="38" t="s">
        <v>0</v>
      </c>
    </row>
    <row r="25" spans="1:70" s="38" customFormat="1" ht="50.1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70" ht="33" customHeight="1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38"/>
      <c r="X26" s="38"/>
      <c r="Y26" s="28"/>
      <c r="Z26" s="38"/>
      <c r="AA26" s="38"/>
      <c r="AB26" s="28"/>
      <c r="AC26" s="38"/>
      <c r="AD26" s="38"/>
      <c r="AE26" s="28"/>
      <c r="AF26" s="38"/>
      <c r="AG26" s="38"/>
      <c r="AH26" s="28"/>
      <c r="AI26" s="38"/>
      <c r="AJ26" s="38"/>
      <c r="AK26" s="28"/>
      <c r="AL26" s="38"/>
      <c r="AM26" s="38"/>
      <c r="AN26" s="28"/>
      <c r="AO26" s="38"/>
      <c r="AP26" s="38"/>
    </row>
  </sheetData>
  <mergeCells count="57">
    <mergeCell ref="AQ3:AR7"/>
    <mergeCell ref="AN5:AN7"/>
    <mergeCell ref="AL5:AL7"/>
    <mergeCell ref="Z5:Z7"/>
    <mergeCell ref="AD5:AD7"/>
    <mergeCell ref="AM5:AM7"/>
    <mergeCell ref="AI5:AI7"/>
    <mergeCell ref="AF5:AF7"/>
    <mergeCell ref="AE3:AG4"/>
    <mergeCell ref="AH3:AJ4"/>
    <mergeCell ref="AK3:AM4"/>
    <mergeCell ref="AJ5:AJ7"/>
    <mergeCell ref="AK5:AK7"/>
    <mergeCell ref="AA5:AA7"/>
    <mergeCell ref="AG5:AG7"/>
    <mergeCell ref="AH5:AH7"/>
    <mergeCell ref="D5:D7"/>
    <mergeCell ref="F5:F7"/>
    <mergeCell ref="E5:E7"/>
    <mergeCell ref="U5:U7"/>
    <mergeCell ref="J5:J7"/>
    <mergeCell ref="M5:M7"/>
    <mergeCell ref="P5:P7"/>
    <mergeCell ref="I5:I7"/>
    <mergeCell ref="N5:N7"/>
    <mergeCell ref="AN3:AP4"/>
    <mergeCell ref="S5:S7"/>
    <mergeCell ref="V5:V7"/>
    <mergeCell ref="Y5:Y7"/>
    <mergeCell ref="AO5:AO7"/>
    <mergeCell ref="AB5:AB7"/>
    <mergeCell ref="AE5:AE7"/>
    <mergeCell ref="V3:AA3"/>
    <mergeCell ref="V4:X4"/>
    <mergeCell ref="Y4:AA4"/>
    <mergeCell ref="AP5:AP7"/>
    <mergeCell ref="AC5:AC7"/>
    <mergeCell ref="X5:X7"/>
    <mergeCell ref="W5:W7"/>
    <mergeCell ref="T5:T7"/>
    <mergeCell ref="S3:U4"/>
    <mergeCell ref="A11:B11"/>
    <mergeCell ref="A9:B9"/>
    <mergeCell ref="J3:L4"/>
    <mergeCell ref="M3:O4"/>
    <mergeCell ref="AB3:AD4"/>
    <mergeCell ref="Q5:Q7"/>
    <mergeCell ref="K5:K7"/>
    <mergeCell ref="L5:L7"/>
    <mergeCell ref="O5:O7"/>
    <mergeCell ref="R5:R7"/>
    <mergeCell ref="A3:C7"/>
    <mergeCell ref="G3:I4"/>
    <mergeCell ref="G5:G7"/>
    <mergeCell ref="P3:R4"/>
    <mergeCell ref="D3:F4"/>
    <mergeCell ref="H5:H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showGridLines="0" view="pageBreakPreview" zoomScale="60" zoomScaleNormal="60" zoomScalePageLayoutView="55" workbookViewId="0">
      <selection activeCell="AQ34" sqref="AQ34"/>
    </sheetView>
  </sheetViews>
  <sheetFormatPr defaultColWidth="8.796875" defaultRowHeight="35.1" customHeight="1"/>
  <cols>
    <col min="1" max="1" width="1.69921875" style="48" customWidth="1"/>
    <col min="2" max="2" width="13.796875" style="48" customWidth="1"/>
    <col min="3" max="3" width="1.69921875" style="48" customWidth="1"/>
    <col min="4" max="6" width="10.19921875" style="48" customWidth="1"/>
    <col min="7" max="9" width="6.69921875" style="48" customWidth="1"/>
    <col min="10" max="15" width="6.19921875" style="48" customWidth="1"/>
    <col min="16" max="18" width="7.19921875" style="48" customWidth="1"/>
    <col min="19" max="21" width="9.69921875" style="48" customWidth="1"/>
    <col min="22" max="22" width="7.69921875" style="48" customWidth="1"/>
    <col min="23" max="27" width="6.69921875" style="48" customWidth="1"/>
    <col min="28" max="28" width="7.69921875" style="48" customWidth="1"/>
    <col min="29" max="30" width="7.296875" style="48" customWidth="1"/>
    <col min="31" max="31" width="7.69921875" style="48" customWidth="1"/>
    <col min="32" max="33" width="7.296875" style="48" customWidth="1"/>
    <col min="34" max="34" width="1" style="48" customWidth="1"/>
    <col min="35" max="35" width="7.69921875" style="48" customWidth="1"/>
    <col min="36" max="36" width="9.59765625" style="48" customWidth="1"/>
    <col min="37" max="37" width="1.69921875" style="48" customWidth="1"/>
    <col min="38" max="38" width="13.796875" style="48" customWidth="1"/>
    <col min="39" max="39" width="1.69921875" style="48" customWidth="1"/>
    <col min="40" max="72" width="7.19921875" style="48" customWidth="1"/>
    <col min="73" max="73" width="1" style="48" customWidth="1"/>
    <col min="74" max="74" width="7.69921875" style="48" customWidth="1"/>
    <col min="75" max="16384" width="8.796875" style="48"/>
  </cols>
  <sheetData>
    <row r="1" spans="1:74" s="1" customFormat="1" ht="31.5" customHeight="1">
      <c r="B1" s="1" t="s">
        <v>158</v>
      </c>
      <c r="W1" s="1" t="s">
        <v>22</v>
      </c>
      <c r="AF1" s="28"/>
      <c r="AG1" s="28"/>
      <c r="AH1" s="28"/>
      <c r="AL1" s="28" t="s">
        <v>159</v>
      </c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</row>
    <row r="2" spans="1:74" ht="31.5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  <c r="AG2" s="50"/>
      <c r="AH2" s="49"/>
      <c r="AI2" s="49"/>
      <c r="AJ2" s="49"/>
      <c r="AK2" s="49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16"/>
      <c r="BD2" s="16"/>
      <c r="BE2" s="16"/>
      <c r="BF2" s="50"/>
      <c r="BG2" s="50"/>
      <c r="BK2" s="49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</row>
    <row r="3" spans="1:74" ht="45" customHeight="1">
      <c r="A3" s="127" t="s">
        <v>100</v>
      </c>
      <c r="B3" s="127"/>
      <c r="C3" s="172"/>
      <c r="D3" s="181" t="s">
        <v>216</v>
      </c>
      <c r="E3" s="127"/>
      <c r="F3" s="127"/>
      <c r="G3" s="136" t="s">
        <v>105</v>
      </c>
      <c r="H3" s="127"/>
      <c r="I3" s="202"/>
      <c r="J3" s="136" t="s">
        <v>106</v>
      </c>
      <c r="K3" s="127"/>
      <c r="L3" s="202"/>
      <c r="M3" s="204" t="s">
        <v>114</v>
      </c>
      <c r="N3" s="205"/>
      <c r="O3" s="206"/>
      <c r="P3" s="136" t="s">
        <v>107</v>
      </c>
      <c r="Q3" s="127"/>
      <c r="R3" s="202"/>
      <c r="S3" s="127" t="s">
        <v>108</v>
      </c>
      <c r="T3" s="127"/>
      <c r="U3" s="202"/>
      <c r="V3" s="210" t="s">
        <v>109</v>
      </c>
      <c r="W3" s="211"/>
      <c r="X3" s="212"/>
      <c r="Y3" s="136" t="s">
        <v>110</v>
      </c>
      <c r="Z3" s="127"/>
      <c r="AA3" s="202"/>
      <c r="AB3" s="136" t="s">
        <v>54</v>
      </c>
      <c r="AC3" s="127"/>
      <c r="AD3" s="202"/>
      <c r="AE3" s="136" t="s">
        <v>55</v>
      </c>
      <c r="AF3" s="127"/>
      <c r="AG3" s="202"/>
      <c r="AH3" s="221" t="s">
        <v>104</v>
      </c>
      <c r="AI3" s="127"/>
      <c r="AJ3" s="49"/>
      <c r="AK3" s="127" t="s">
        <v>100</v>
      </c>
      <c r="AL3" s="127"/>
      <c r="AM3" s="172"/>
      <c r="AN3" s="218" t="s">
        <v>111</v>
      </c>
      <c r="AO3" s="127"/>
      <c r="AP3" s="202"/>
      <c r="AQ3" s="230" t="s">
        <v>112</v>
      </c>
      <c r="AR3" s="231"/>
      <c r="AS3" s="232"/>
      <c r="AT3" s="236" t="s">
        <v>90</v>
      </c>
      <c r="AU3" s="237"/>
      <c r="AV3" s="238"/>
      <c r="AW3" s="242" t="s">
        <v>115</v>
      </c>
      <c r="AX3" s="243"/>
      <c r="AY3" s="244"/>
      <c r="AZ3" s="248" t="s">
        <v>133</v>
      </c>
      <c r="BA3" s="249"/>
      <c r="BB3" s="250"/>
      <c r="BC3" s="242" t="s">
        <v>132</v>
      </c>
      <c r="BD3" s="243"/>
      <c r="BE3" s="244"/>
      <c r="BF3" s="127" t="s">
        <v>113</v>
      </c>
      <c r="BG3" s="127"/>
      <c r="BH3" s="202"/>
      <c r="BI3" s="175" t="s">
        <v>116</v>
      </c>
      <c r="BJ3" s="176"/>
      <c r="BK3" s="177"/>
      <c r="BL3" s="218" t="s">
        <v>117</v>
      </c>
      <c r="BM3" s="221"/>
      <c r="BN3" s="226"/>
      <c r="BO3" s="218" t="s">
        <v>118</v>
      </c>
      <c r="BP3" s="221"/>
      <c r="BQ3" s="226"/>
      <c r="BR3" s="152" t="s">
        <v>103</v>
      </c>
      <c r="BS3" s="153"/>
      <c r="BT3" s="222"/>
      <c r="BU3" s="221" t="s">
        <v>104</v>
      </c>
      <c r="BV3" s="127"/>
    </row>
    <row r="4" spans="1:74" ht="45" customHeight="1">
      <c r="A4" s="128"/>
      <c r="B4" s="128"/>
      <c r="C4" s="173"/>
      <c r="D4" s="182"/>
      <c r="E4" s="128"/>
      <c r="F4" s="128"/>
      <c r="G4" s="138"/>
      <c r="H4" s="129"/>
      <c r="I4" s="203"/>
      <c r="J4" s="138"/>
      <c r="K4" s="129"/>
      <c r="L4" s="203"/>
      <c r="M4" s="207"/>
      <c r="N4" s="208"/>
      <c r="O4" s="209"/>
      <c r="P4" s="138"/>
      <c r="Q4" s="129"/>
      <c r="R4" s="203"/>
      <c r="S4" s="216"/>
      <c r="T4" s="216"/>
      <c r="U4" s="217"/>
      <c r="V4" s="213"/>
      <c r="W4" s="214"/>
      <c r="X4" s="215"/>
      <c r="Y4" s="138"/>
      <c r="Z4" s="129"/>
      <c r="AA4" s="203"/>
      <c r="AB4" s="138"/>
      <c r="AC4" s="129"/>
      <c r="AD4" s="203"/>
      <c r="AE4" s="138"/>
      <c r="AF4" s="129"/>
      <c r="AG4" s="203"/>
      <c r="AH4" s="128"/>
      <c r="AI4" s="128"/>
      <c r="AJ4" s="49"/>
      <c r="AK4" s="128"/>
      <c r="AL4" s="128"/>
      <c r="AM4" s="173"/>
      <c r="AN4" s="138"/>
      <c r="AO4" s="129"/>
      <c r="AP4" s="203"/>
      <c r="AQ4" s="233"/>
      <c r="AR4" s="234"/>
      <c r="AS4" s="235"/>
      <c r="AT4" s="239"/>
      <c r="AU4" s="240"/>
      <c r="AV4" s="241"/>
      <c r="AW4" s="245"/>
      <c r="AX4" s="246"/>
      <c r="AY4" s="247"/>
      <c r="AZ4" s="251"/>
      <c r="BA4" s="252"/>
      <c r="BB4" s="253"/>
      <c r="BC4" s="245"/>
      <c r="BD4" s="246"/>
      <c r="BE4" s="247"/>
      <c r="BF4" s="216"/>
      <c r="BG4" s="216"/>
      <c r="BH4" s="217"/>
      <c r="BI4" s="178"/>
      <c r="BJ4" s="179"/>
      <c r="BK4" s="180"/>
      <c r="BL4" s="227"/>
      <c r="BM4" s="228"/>
      <c r="BN4" s="229"/>
      <c r="BO4" s="227"/>
      <c r="BP4" s="228"/>
      <c r="BQ4" s="229"/>
      <c r="BR4" s="223"/>
      <c r="BS4" s="224"/>
      <c r="BT4" s="225"/>
      <c r="BU4" s="128"/>
      <c r="BV4" s="128"/>
    </row>
    <row r="5" spans="1:74" ht="23.1" customHeight="1">
      <c r="A5" s="128"/>
      <c r="B5" s="128"/>
      <c r="C5" s="173"/>
      <c r="D5" s="195" t="s">
        <v>1</v>
      </c>
      <c r="E5" s="195" t="s">
        <v>2</v>
      </c>
      <c r="F5" s="195" t="s">
        <v>3</v>
      </c>
      <c r="G5" s="195" t="s">
        <v>1</v>
      </c>
      <c r="H5" s="195" t="s">
        <v>2</v>
      </c>
      <c r="I5" s="195" t="s">
        <v>3</v>
      </c>
      <c r="J5" s="195" t="s">
        <v>1</v>
      </c>
      <c r="K5" s="195" t="s">
        <v>2</v>
      </c>
      <c r="L5" s="195" t="s">
        <v>3</v>
      </c>
      <c r="M5" s="195" t="s">
        <v>1</v>
      </c>
      <c r="N5" s="195" t="s">
        <v>2</v>
      </c>
      <c r="O5" s="195" t="s">
        <v>3</v>
      </c>
      <c r="P5" s="195" t="s">
        <v>1</v>
      </c>
      <c r="Q5" s="195" t="s">
        <v>2</v>
      </c>
      <c r="R5" s="219" t="s">
        <v>3</v>
      </c>
      <c r="S5" s="200" t="s">
        <v>1</v>
      </c>
      <c r="T5" s="195" t="s">
        <v>2</v>
      </c>
      <c r="U5" s="195" t="s">
        <v>3</v>
      </c>
      <c r="V5" s="168" t="s">
        <v>1</v>
      </c>
      <c r="W5" s="168" t="s">
        <v>2</v>
      </c>
      <c r="X5" s="168" t="s">
        <v>3</v>
      </c>
      <c r="Y5" s="168" t="s">
        <v>1</v>
      </c>
      <c r="Z5" s="168" t="s">
        <v>2</v>
      </c>
      <c r="AA5" s="168" t="s">
        <v>3</v>
      </c>
      <c r="AB5" s="168" t="s">
        <v>1</v>
      </c>
      <c r="AC5" s="168" t="s">
        <v>2</v>
      </c>
      <c r="AD5" s="168" t="s">
        <v>3</v>
      </c>
      <c r="AE5" s="168" t="s">
        <v>1</v>
      </c>
      <c r="AF5" s="168" t="s">
        <v>2</v>
      </c>
      <c r="AG5" s="168" t="s">
        <v>3</v>
      </c>
      <c r="AH5" s="128"/>
      <c r="AI5" s="128"/>
      <c r="AJ5" s="49"/>
      <c r="AK5" s="128"/>
      <c r="AL5" s="128"/>
      <c r="AM5" s="173"/>
      <c r="AN5" s="168" t="s">
        <v>1</v>
      </c>
      <c r="AO5" s="168" t="s">
        <v>2</v>
      </c>
      <c r="AP5" s="168" t="s">
        <v>3</v>
      </c>
      <c r="AQ5" s="168" t="s">
        <v>1</v>
      </c>
      <c r="AR5" s="168" t="s">
        <v>2</v>
      </c>
      <c r="AS5" s="168" t="s">
        <v>3</v>
      </c>
      <c r="AT5" s="168" t="s">
        <v>1</v>
      </c>
      <c r="AU5" s="168" t="s">
        <v>2</v>
      </c>
      <c r="AV5" s="168" t="s">
        <v>3</v>
      </c>
      <c r="AW5" s="168" t="s">
        <v>1</v>
      </c>
      <c r="AX5" s="168" t="s">
        <v>2</v>
      </c>
      <c r="AY5" s="168" t="s">
        <v>3</v>
      </c>
      <c r="AZ5" s="168" t="s">
        <v>1</v>
      </c>
      <c r="BA5" s="168" t="s">
        <v>2</v>
      </c>
      <c r="BB5" s="168" t="s">
        <v>3</v>
      </c>
      <c r="BC5" s="168" t="s">
        <v>1</v>
      </c>
      <c r="BD5" s="168" t="s">
        <v>2</v>
      </c>
      <c r="BE5" s="170" t="s">
        <v>3</v>
      </c>
      <c r="BF5" s="173" t="s">
        <v>1</v>
      </c>
      <c r="BG5" s="168" t="s">
        <v>2</v>
      </c>
      <c r="BH5" s="168" t="s">
        <v>3</v>
      </c>
      <c r="BI5" s="168" t="s">
        <v>1</v>
      </c>
      <c r="BJ5" s="168" t="s">
        <v>2</v>
      </c>
      <c r="BK5" s="168" t="s">
        <v>3</v>
      </c>
      <c r="BL5" s="168" t="s">
        <v>1</v>
      </c>
      <c r="BM5" s="168" t="s">
        <v>2</v>
      </c>
      <c r="BN5" s="168" t="s">
        <v>3</v>
      </c>
      <c r="BO5" s="168" t="s">
        <v>1</v>
      </c>
      <c r="BP5" s="168" t="s">
        <v>2</v>
      </c>
      <c r="BQ5" s="168" t="s">
        <v>3</v>
      </c>
      <c r="BR5" s="168" t="s">
        <v>1</v>
      </c>
      <c r="BS5" s="168" t="s">
        <v>2</v>
      </c>
      <c r="BT5" s="168" t="s">
        <v>3</v>
      </c>
      <c r="BU5" s="128"/>
      <c r="BV5" s="128"/>
    </row>
    <row r="6" spans="1:74" ht="23.1" customHeight="1">
      <c r="A6" s="128"/>
      <c r="B6" s="128"/>
      <c r="C6" s="173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70"/>
      <c r="S6" s="173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28"/>
      <c r="AI6" s="128"/>
      <c r="AJ6" s="49"/>
      <c r="AK6" s="128"/>
      <c r="AL6" s="128"/>
      <c r="AM6" s="173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70"/>
      <c r="BF6" s="173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28"/>
      <c r="BV6" s="128"/>
    </row>
    <row r="7" spans="1:74" ht="21.6" customHeight="1">
      <c r="A7" s="129"/>
      <c r="B7" s="129"/>
      <c r="C7" s="174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220"/>
      <c r="S7" s="201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216"/>
      <c r="AI7" s="216"/>
      <c r="AJ7" s="49"/>
      <c r="AK7" s="129"/>
      <c r="AL7" s="129"/>
      <c r="AM7" s="174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220"/>
      <c r="BF7" s="201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216"/>
      <c r="BV7" s="216"/>
    </row>
    <row r="8" spans="1:74" ht="31.5" customHeight="1">
      <c r="A8" s="7"/>
      <c r="B8" s="7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40"/>
      <c r="AI8" s="79"/>
      <c r="AK8" s="7"/>
      <c r="AL8" s="7"/>
      <c r="AM8" s="8"/>
      <c r="AN8" s="10"/>
      <c r="AO8" s="41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40"/>
      <c r="BV8" s="79"/>
    </row>
    <row r="9" spans="1:74" ht="39" customHeight="1">
      <c r="A9" s="42"/>
      <c r="B9" s="42" t="s">
        <v>192</v>
      </c>
      <c r="C9" s="45"/>
      <c r="D9" s="43">
        <v>2237</v>
      </c>
      <c r="E9" s="43">
        <v>1433</v>
      </c>
      <c r="F9" s="43">
        <v>804</v>
      </c>
      <c r="G9" s="43">
        <v>14</v>
      </c>
      <c r="H9" s="43">
        <v>7</v>
      </c>
      <c r="I9" s="43">
        <v>7</v>
      </c>
      <c r="J9" s="43">
        <v>5</v>
      </c>
      <c r="K9" s="43">
        <v>5</v>
      </c>
      <c r="L9" s="43">
        <v>0</v>
      </c>
      <c r="M9" s="43">
        <v>18</v>
      </c>
      <c r="N9" s="43">
        <v>15</v>
      </c>
      <c r="O9" s="43">
        <v>3</v>
      </c>
      <c r="P9" s="43">
        <v>282</v>
      </c>
      <c r="Q9" s="43">
        <v>229</v>
      </c>
      <c r="R9" s="43">
        <v>53</v>
      </c>
      <c r="S9" s="43">
        <v>722</v>
      </c>
      <c r="T9" s="43">
        <v>557</v>
      </c>
      <c r="U9" s="43">
        <v>165</v>
      </c>
      <c r="V9" s="43">
        <v>26</v>
      </c>
      <c r="W9" s="43">
        <v>21</v>
      </c>
      <c r="X9" s="43">
        <v>5</v>
      </c>
      <c r="Y9" s="43">
        <v>14</v>
      </c>
      <c r="Z9" s="43">
        <v>8</v>
      </c>
      <c r="AA9" s="43">
        <v>6</v>
      </c>
      <c r="AB9" s="43">
        <v>119</v>
      </c>
      <c r="AC9" s="43">
        <v>96</v>
      </c>
      <c r="AD9" s="43">
        <v>23</v>
      </c>
      <c r="AE9" s="43">
        <v>249</v>
      </c>
      <c r="AF9" s="43">
        <v>95</v>
      </c>
      <c r="AG9" s="43">
        <v>154</v>
      </c>
      <c r="AH9" s="44"/>
      <c r="AI9" s="15" t="s">
        <v>191</v>
      </c>
      <c r="AK9" s="42"/>
      <c r="AL9" s="42" t="s">
        <v>192</v>
      </c>
      <c r="AM9" s="45"/>
      <c r="AN9" s="43">
        <v>31</v>
      </c>
      <c r="AO9" s="43">
        <v>5</v>
      </c>
      <c r="AP9" s="43">
        <v>26</v>
      </c>
      <c r="AQ9" s="43">
        <v>13</v>
      </c>
      <c r="AR9" s="43">
        <v>5</v>
      </c>
      <c r="AS9" s="43">
        <v>8</v>
      </c>
      <c r="AT9" s="43">
        <v>59</v>
      </c>
      <c r="AU9" s="43">
        <v>33</v>
      </c>
      <c r="AV9" s="43">
        <v>26</v>
      </c>
      <c r="AW9" s="43">
        <v>103</v>
      </c>
      <c r="AX9" s="43">
        <v>59</v>
      </c>
      <c r="AY9" s="43">
        <v>44</v>
      </c>
      <c r="AZ9" s="43">
        <v>62</v>
      </c>
      <c r="BA9" s="43">
        <v>13</v>
      </c>
      <c r="BB9" s="43">
        <v>49</v>
      </c>
      <c r="BC9" s="43">
        <v>2</v>
      </c>
      <c r="BD9" s="43">
        <v>1</v>
      </c>
      <c r="BE9" s="43">
        <v>1</v>
      </c>
      <c r="BF9" s="43">
        <v>183</v>
      </c>
      <c r="BG9" s="43">
        <v>46</v>
      </c>
      <c r="BH9" s="43">
        <v>137</v>
      </c>
      <c r="BI9" s="43">
        <v>32</v>
      </c>
      <c r="BJ9" s="43">
        <v>12</v>
      </c>
      <c r="BK9" s="43">
        <v>20</v>
      </c>
      <c r="BL9" s="43">
        <v>94</v>
      </c>
      <c r="BM9" s="43">
        <v>60</v>
      </c>
      <c r="BN9" s="43">
        <v>34</v>
      </c>
      <c r="BO9" s="43">
        <v>185</v>
      </c>
      <c r="BP9" s="43">
        <v>150</v>
      </c>
      <c r="BQ9" s="43">
        <v>35</v>
      </c>
      <c r="BR9" s="43">
        <v>24</v>
      </c>
      <c r="BS9" s="43">
        <v>16</v>
      </c>
      <c r="BT9" s="43">
        <v>8</v>
      </c>
      <c r="BU9" s="44"/>
      <c r="BV9" s="15" t="s">
        <v>191</v>
      </c>
    </row>
    <row r="10" spans="1:74" ht="22.5" customHeight="1">
      <c r="A10" s="10"/>
      <c r="B10" s="42"/>
      <c r="C10" s="4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4"/>
      <c r="AI10" s="15"/>
      <c r="AK10" s="10"/>
      <c r="AL10" s="10"/>
      <c r="AM10" s="14"/>
      <c r="AN10" s="10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4"/>
      <c r="BV10" s="15"/>
    </row>
    <row r="11" spans="1:74" ht="39" customHeight="1">
      <c r="A11" s="42"/>
      <c r="B11" s="42" t="s">
        <v>225</v>
      </c>
      <c r="C11" s="45"/>
      <c r="D11" s="43">
        <f>SUM(D16:D33)</f>
        <v>2122</v>
      </c>
      <c r="E11" s="43">
        <f>SUM(E16:E33)</f>
        <v>1381</v>
      </c>
      <c r="F11" s="43">
        <f>SUM(F16:F33)</f>
        <v>741</v>
      </c>
      <c r="G11" s="43">
        <f>SUM(G16:G33)</f>
        <v>19</v>
      </c>
      <c r="H11" s="43">
        <f t="shared" ref="H11:AG11" si="0">SUM(H16:H33)</f>
        <v>16</v>
      </c>
      <c r="I11" s="43">
        <f t="shared" si="0"/>
        <v>3</v>
      </c>
      <c r="J11" s="43">
        <f t="shared" si="0"/>
        <v>2</v>
      </c>
      <c r="K11" s="43">
        <f t="shared" si="0"/>
        <v>1</v>
      </c>
      <c r="L11" s="43">
        <f t="shared" si="0"/>
        <v>1</v>
      </c>
      <c r="M11" s="43">
        <f t="shared" si="0"/>
        <v>11</v>
      </c>
      <c r="N11" s="43">
        <f t="shared" si="0"/>
        <v>11</v>
      </c>
      <c r="O11" s="43">
        <f t="shared" si="0"/>
        <v>0</v>
      </c>
      <c r="P11" s="43">
        <f>SUM(P16:P33)</f>
        <v>278</v>
      </c>
      <c r="Q11" s="43">
        <f t="shared" si="0"/>
        <v>238</v>
      </c>
      <c r="R11" s="43">
        <f t="shared" si="0"/>
        <v>40</v>
      </c>
      <c r="S11" s="43">
        <f t="shared" si="0"/>
        <v>714</v>
      </c>
      <c r="T11" s="43">
        <f t="shared" si="0"/>
        <v>551</v>
      </c>
      <c r="U11" s="43">
        <f t="shared" si="0"/>
        <v>163</v>
      </c>
      <c r="V11" s="43">
        <f t="shared" si="0"/>
        <v>26</v>
      </c>
      <c r="W11" s="43">
        <f t="shared" si="0"/>
        <v>25</v>
      </c>
      <c r="X11" s="43">
        <f t="shared" si="0"/>
        <v>1</v>
      </c>
      <c r="Y11" s="43">
        <f t="shared" si="0"/>
        <v>19</v>
      </c>
      <c r="Z11" s="43">
        <f t="shared" si="0"/>
        <v>9</v>
      </c>
      <c r="AA11" s="43">
        <f t="shared" si="0"/>
        <v>10</v>
      </c>
      <c r="AB11" s="43">
        <f t="shared" si="0"/>
        <v>104</v>
      </c>
      <c r="AC11" s="43">
        <f t="shared" si="0"/>
        <v>82</v>
      </c>
      <c r="AD11" s="43">
        <f t="shared" si="0"/>
        <v>22</v>
      </c>
      <c r="AE11" s="43">
        <f>SUM(AE16:AE33)</f>
        <v>181</v>
      </c>
      <c r="AF11" s="43">
        <f t="shared" si="0"/>
        <v>72</v>
      </c>
      <c r="AG11" s="43">
        <f t="shared" si="0"/>
        <v>109</v>
      </c>
      <c r="AH11" s="44"/>
      <c r="AI11" s="15" t="s">
        <v>223</v>
      </c>
      <c r="AK11" s="42"/>
      <c r="AL11" s="42" t="s">
        <v>225</v>
      </c>
      <c r="AM11" s="45"/>
      <c r="AN11" s="43">
        <f>SUM(AN16:AN33)</f>
        <v>32</v>
      </c>
      <c r="AO11" s="43">
        <f t="shared" ref="AO11:BT11" si="1">SUM(AO16:AO33)</f>
        <v>5</v>
      </c>
      <c r="AP11" s="43">
        <f t="shared" si="1"/>
        <v>27</v>
      </c>
      <c r="AQ11" s="43">
        <f>SUM(AQ16:AQ33)</f>
        <v>20</v>
      </c>
      <c r="AR11" s="43">
        <f t="shared" si="1"/>
        <v>2</v>
      </c>
      <c r="AS11" s="43">
        <f t="shared" si="1"/>
        <v>18</v>
      </c>
      <c r="AT11" s="43">
        <f t="shared" si="1"/>
        <v>47</v>
      </c>
      <c r="AU11" s="43">
        <f>SUM(AU16:AU33)</f>
        <v>34</v>
      </c>
      <c r="AV11" s="43">
        <f t="shared" si="1"/>
        <v>13</v>
      </c>
      <c r="AW11" s="43">
        <f t="shared" si="1"/>
        <v>96</v>
      </c>
      <c r="AX11" s="43">
        <f t="shared" si="1"/>
        <v>44</v>
      </c>
      <c r="AY11" s="43">
        <f t="shared" si="1"/>
        <v>52</v>
      </c>
      <c r="AZ11" s="43">
        <f t="shared" si="1"/>
        <v>92</v>
      </c>
      <c r="BA11" s="43">
        <f t="shared" si="1"/>
        <v>19</v>
      </c>
      <c r="BB11" s="43">
        <f t="shared" si="1"/>
        <v>73</v>
      </c>
      <c r="BC11" s="43">
        <f t="shared" si="1"/>
        <v>3</v>
      </c>
      <c r="BD11" s="43">
        <f t="shared" si="1"/>
        <v>1</v>
      </c>
      <c r="BE11" s="43">
        <f t="shared" si="1"/>
        <v>2</v>
      </c>
      <c r="BF11" s="43">
        <f t="shared" si="1"/>
        <v>152</v>
      </c>
      <c r="BG11" s="43">
        <f t="shared" si="1"/>
        <v>42</v>
      </c>
      <c r="BH11" s="43">
        <f t="shared" si="1"/>
        <v>110</v>
      </c>
      <c r="BI11" s="43">
        <f t="shared" si="1"/>
        <v>26</v>
      </c>
      <c r="BJ11" s="43">
        <f t="shared" si="1"/>
        <v>8</v>
      </c>
      <c r="BK11" s="43">
        <f t="shared" si="1"/>
        <v>18</v>
      </c>
      <c r="BL11" s="43">
        <f t="shared" si="1"/>
        <v>82</v>
      </c>
      <c r="BM11" s="43">
        <f t="shared" si="1"/>
        <v>59</v>
      </c>
      <c r="BN11" s="43">
        <f t="shared" si="1"/>
        <v>23</v>
      </c>
      <c r="BO11" s="43">
        <f t="shared" si="1"/>
        <v>180</v>
      </c>
      <c r="BP11" s="43">
        <f t="shared" si="1"/>
        <v>136</v>
      </c>
      <c r="BQ11" s="43">
        <f t="shared" si="1"/>
        <v>44</v>
      </c>
      <c r="BR11" s="43">
        <f t="shared" si="1"/>
        <v>38</v>
      </c>
      <c r="BS11" s="43">
        <f t="shared" si="1"/>
        <v>26</v>
      </c>
      <c r="BT11" s="43">
        <f t="shared" si="1"/>
        <v>12</v>
      </c>
      <c r="BU11" s="44"/>
      <c r="BV11" s="15" t="s">
        <v>223</v>
      </c>
    </row>
    <row r="12" spans="1:74" ht="22.5" customHeight="1">
      <c r="A12" s="42"/>
      <c r="B12" s="42"/>
      <c r="C12" s="4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4"/>
      <c r="AI12" s="10"/>
      <c r="AK12" s="42"/>
      <c r="AL12" s="42"/>
      <c r="AM12" s="45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4"/>
      <c r="BV12" s="10"/>
    </row>
    <row r="13" spans="1:74" ht="39" customHeight="1">
      <c r="A13" s="42"/>
      <c r="B13" s="42" t="s">
        <v>139</v>
      </c>
      <c r="C13" s="45"/>
      <c r="D13" s="43">
        <f>D11-D14</f>
        <v>1632</v>
      </c>
      <c r="E13" s="43">
        <f t="shared" ref="E13:F13" si="2">E11-E14</f>
        <v>1012</v>
      </c>
      <c r="F13" s="43">
        <f t="shared" si="2"/>
        <v>620</v>
      </c>
      <c r="G13" s="43">
        <f>G11-G14</f>
        <v>13</v>
      </c>
      <c r="H13" s="43">
        <f t="shared" ref="H13:AG13" si="3">H11-H14</f>
        <v>11</v>
      </c>
      <c r="I13" s="43">
        <f t="shared" si="3"/>
        <v>2</v>
      </c>
      <c r="J13" s="43">
        <f t="shared" si="3"/>
        <v>1</v>
      </c>
      <c r="K13" s="43">
        <f t="shared" si="3"/>
        <v>0</v>
      </c>
      <c r="L13" s="43">
        <f t="shared" si="3"/>
        <v>1</v>
      </c>
      <c r="M13" s="43">
        <f t="shared" si="3"/>
        <v>11</v>
      </c>
      <c r="N13" s="43">
        <f t="shared" si="3"/>
        <v>11</v>
      </c>
      <c r="O13" s="43">
        <f t="shared" si="3"/>
        <v>0</v>
      </c>
      <c r="P13" s="43">
        <f t="shared" si="3"/>
        <v>225</v>
      </c>
      <c r="Q13" s="43">
        <f t="shared" si="3"/>
        <v>188</v>
      </c>
      <c r="R13" s="43">
        <f t="shared" si="3"/>
        <v>37</v>
      </c>
      <c r="S13" s="43">
        <f t="shared" si="3"/>
        <v>529</v>
      </c>
      <c r="T13" s="43">
        <f t="shared" si="3"/>
        <v>401</v>
      </c>
      <c r="U13" s="43">
        <f t="shared" si="3"/>
        <v>128</v>
      </c>
      <c r="V13" s="43">
        <f t="shared" si="3"/>
        <v>12</v>
      </c>
      <c r="W13" s="43">
        <f t="shared" si="3"/>
        <v>12</v>
      </c>
      <c r="X13" s="43">
        <f t="shared" si="3"/>
        <v>0</v>
      </c>
      <c r="Y13" s="43">
        <f t="shared" si="3"/>
        <v>17</v>
      </c>
      <c r="Z13" s="43">
        <f t="shared" si="3"/>
        <v>8</v>
      </c>
      <c r="AA13" s="43">
        <f t="shared" si="3"/>
        <v>9</v>
      </c>
      <c r="AB13" s="43">
        <f t="shared" si="3"/>
        <v>79</v>
      </c>
      <c r="AC13" s="43">
        <f t="shared" si="3"/>
        <v>63</v>
      </c>
      <c r="AD13" s="43">
        <f t="shared" si="3"/>
        <v>16</v>
      </c>
      <c r="AE13" s="43">
        <f t="shared" si="3"/>
        <v>164</v>
      </c>
      <c r="AF13" s="43">
        <f t="shared" si="3"/>
        <v>64</v>
      </c>
      <c r="AG13" s="43">
        <f t="shared" si="3"/>
        <v>100</v>
      </c>
      <c r="AH13" s="44"/>
      <c r="AI13" s="79" t="s">
        <v>137</v>
      </c>
      <c r="AK13" s="42"/>
      <c r="AL13" s="42" t="s">
        <v>139</v>
      </c>
      <c r="AM13" s="45"/>
      <c r="AN13" s="43">
        <f>AN11-AN14</f>
        <v>30</v>
      </c>
      <c r="AO13" s="43">
        <f t="shared" ref="AO13:AP13" si="4">AO11-AO14</f>
        <v>4</v>
      </c>
      <c r="AP13" s="43">
        <f t="shared" si="4"/>
        <v>26</v>
      </c>
      <c r="AQ13" s="43">
        <f>AQ11-AQ14</f>
        <v>19</v>
      </c>
      <c r="AR13" s="43">
        <f t="shared" ref="AR13:BT13" si="5">AR11-AR14</f>
        <v>1</v>
      </c>
      <c r="AS13" s="43">
        <f t="shared" si="5"/>
        <v>18</v>
      </c>
      <c r="AT13" s="43">
        <f t="shared" si="5"/>
        <v>34</v>
      </c>
      <c r="AU13" s="43">
        <f t="shared" si="5"/>
        <v>23</v>
      </c>
      <c r="AV13" s="43">
        <f t="shared" si="5"/>
        <v>11</v>
      </c>
      <c r="AW13" s="43">
        <f t="shared" si="5"/>
        <v>73</v>
      </c>
      <c r="AX13" s="43">
        <f t="shared" si="5"/>
        <v>29</v>
      </c>
      <c r="AY13" s="43">
        <f t="shared" si="5"/>
        <v>44</v>
      </c>
      <c r="AZ13" s="43">
        <f t="shared" si="5"/>
        <v>67</v>
      </c>
      <c r="BA13" s="43">
        <f t="shared" si="5"/>
        <v>13</v>
      </c>
      <c r="BB13" s="43">
        <f t="shared" si="5"/>
        <v>54</v>
      </c>
      <c r="BC13" s="43">
        <f t="shared" si="5"/>
        <v>2</v>
      </c>
      <c r="BD13" s="43">
        <f t="shared" si="5"/>
        <v>1</v>
      </c>
      <c r="BE13" s="43">
        <f t="shared" si="5"/>
        <v>1</v>
      </c>
      <c r="BF13" s="43">
        <f t="shared" si="5"/>
        <v>136</v>
      </c>
      <c r="BG13" s="43">
        <f t="shared" si="5"/>
        <v>39</v>
      </c>
      <c r="BH13" s="43">
        <f t="shared" si="5"/>
        <v>97</v>
      </c>
      <c r="BI13" s="43">
        <f t="shared" si="5"/>
        <v>25</v>
      </c>
      <c r="BJ13" s="43">
        <f t="shared" si="5"/>
        <v>8</v>
      </c>
      <c r="BK13" s="43">
        <f t="shared" si="5"/>
        <v>17</v>
      </c>
      <c r="BL13" s="43">
        <f t="shared" si="5"/>
        <v>59</v>
      </c>
      <c r="BM13" s="43">
        <f t="shared" si="5"/>
        <v>40</v>
      </c>
      <c r="BN13" s="43">
        <f t="shared" si="5"/>
        <v>19</v>
      </c>
      <c r="BO13" s="43">
        <f t="shared" si="5"/>
        <v>110</v>
      </c>
      <c r="BP13" s="43">
        <f t="shared" si="5"/>
        <v>80</v>
      </c>
      <c r="BQ13" s="43">
        <f t="shared" si="5"/>
        <v>30</v>
      </c>
      <c r="BR13" s="43">
        <f t="shared" si="5"/>
        <v>26</v>
      </c>
      <c r="BS13" s="43">
        <f t="shared" si="5"/>
        <v>16</v>
      </c>
      <c r="BT13" s="43">
        <f t="shared" si="5"/>
        <v>10</v>
      </c>
      <c r="BU13" s="44"/>
      <c r="BV13" s="79" t="s">
        <v>137</v>
      </c>
    </row>
    <row r="14" spans="1:74" ht="39" customHeight="1">
      <c r="A14" s="42"/>
      <c r="B14" s="42" t="s">
        <v>140</v>
      </c>
      <c r="C14" s="45"/>
      <c r="D14" s="43">
        <v>490</v>
      </c>
      <c r="E14" s="43">
        <v>369</v>
      </c>
      <c r="F14" s="43">
        <v>121</v>
      </c>
      <c r="G14" s="43">
        <v>6</v>
      </c>
      <c r="H14" s="43">
        <v>5</v>
      </c>
      <c r="I14" s="43">
        <v>1</v>
      </c>
      <c r="J14" s="43">
        <v>1</v>
      </c>
      <c r="K14" s="43">
        <v>1</v>
      </c>
      <c r="L14" s="43">
        <v>0</v>
      </c>
      <c r="M14" s="43">
        <v>0</v>
      </c>
      <c r="N14" s="43">
        <v>0</v>
      </c>
      <c r="O14" s="43">
        <v>0</v>
      </c>
      <c r="P14" s="43">
        <v>53</v>
      </c>
      <c r="Q14" s="43">
        <v>50</v>
      </c>
      <c r="R14" s="43">
        <v>3</v>
      </c>
      <c r="S14" s="43">
        <v>185</v>
      </c>
      <c r="T14" s="43">
        <v>150</v>
      </c>
      <c r="U14" s="43">
        <v>35</v>
      </c>
      <c r="V14" s="43">
        <v>14</v>
      </c>
      <c r="W14" s="43">
        <v>13</v>
      </c>
      <c r="X14" s="43">
        <v>1</v>
      </c>
      <c r="Y14" s="43">
        <v>2</v>
      </c>
      <c r="Z14" s="43">
        <v>1</v>
      </c>
      <c r="AA14" s="43">
        <v>1</v>
      </c>
      <c r="AB14" s="43">
        <v>25</v>
      </c>
      <c r="AC14" s="43">
        <v>19</v>
      </c>
      <c r="AD14" s="43">
        <v>6</v>
      </c>
      <c r="AE14" s="43">
        <v>17</v>
      </c>
      <c r="AF14" s="43">
        <v>8</v>
      </c>
      <c r="AG14" s="43">
        <v>9</v>
      </c>
      <c r="AH14" s="44"/>
      <c r="AI14" s="79" t="s">
        <v>138</v>
      </c>
      <c r="AK14" s="42"/>
      <c r="AL14" s="42" t="s">
        <v>140</v>
      </c>
      <c r="AM14" s="45"/>
      <c r="AN14" s="43">
        <f>AO14+AP14</f>
        <v>2</v>
      </c>
      <c r="AO14" s="43">
        <v>1</v>
      </c>
      <c r="AP14" s="43">
        <v>1</v>
      </c>
      <c r="AQ14" s="43">
        <f>AR14+AS14</f>
        <v>1</v>
      </c>
      <c r="AR14" s="43">
        <v>1</v>
      </c>
      <c r="AS14" s="43">
        <v>0</v>
      </c>
      <c r="AT14" s="43">
        <f>AU14+AV14</f>
        <v>13</v>
      </c>
      <c r="AU14" s="43">
        <v>11</v>
      </c>
      <c r="AV14" s="43">
        <v>2</v>
      </c>
      <c r="AW14" s="43">
        <f>AX14+AY14</f>
        <v>23</v>
      </c>
      <c r="AX14" s="43">
        <v>15</v>
      </c>
      <c r="AY14" s="43">
        <v>8</v>
      </c>
      <c r="AZ14" s="43">
        <f>BA14+BB14</f>
        <v>25</v>
      </c>
      <c r="BA14" s="43">
        <v>6</v>
      </c>
      <c r="BB14" s="43">
        <v>19</v>
      </c>
      <c r="BC14" s="43">
        <f>BD14+BE14</f>
        <v>1</v>
      </c>
      <c r="BD14" s="43">
        <v>0</v>
      </c>
      <c r="BE14" s="43">
        <v>1</v>
      </c>
      <c r="BF14" s="43">
        <f>BG14+BH14</f>
        <v>16</v>
      </c>
      <c r="BG14" s="43">
        <v>3</v>
      </c>
      <c r="BH14" s="43">
        <v>13</v>
      </c>
      <c r="BI14" s="43">
        <f>BJ14+BK14</f>
        <v>1</v>
      </c>
      <c r="BJ14" s="43">
        <v>0</v>
      </c>
      <c r="BK14" s="43">
        <v>1</v>
      </c>
      <c r="BL14" s="43">
        <f>BM14+BN14</f>
        <v>23</v>
      </c>
      <c r="BM14" s="43">
        <v>19</v>
      </c>
      <c r="BN14" s="43">
        <v>4</v>
      </c>
      <c r="BO14" s="43">
        <f>BP14+BQ14</f>
        <v>70</v>
      </c>
      <c r="BP14" s="43">
        <v>56</v>
      </c>
      <c r="BQ14" s="43">
        <v>14</v>
      </c>
      <c r="BR14" s="43">
        <f>BS14+BT14</f>
        <v>12</v>
      </c>
      <c r="BS14" s="43">
        <v>10</v>
      </c>
      <c r="BT14" s="43">
        <v>2</v>
      </c>
      <c r="BU14" s="44"/>
      <c r="BV14" s="79" t="s">
        <v>138</v>
      </c>
    </row>
    <row r="15" spans="1:74" ht="22.5" customHeight="1">
      <c r="A15" s="16"/>
      <c r="B15" s="16"/>
      <c r="C15" s="1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4"/>
      <c r="AI15" s="16"/>
      <c r="AJ15" s="49"/>
      <c r="AK15" s="16"/>
      <c r="AL15" s="16"/>
      <c r="AM15" s="17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4"/>
      <c r="BV15" s="16"/>
    </row>
    <row r="16" spans="1:74" ht="45" customHeight="1">
      <c r="A16" s="19"/>
      <c r="B16" s="7" t="s">
        <v>24</v>
      </c>
      <c r="C16" s="20"/>
      <c r="D16" s="43">
        <f>E16+F16</f>
        <v>948</v>
      </c>
      <c r="E16" s="43">
        <v>608</v>
      </c>
      <c r="F16" s="43">
        <v>340</v>
      </c>
      <c r="G16" s="43">
        <f>H16+I16</f>
        <v>4</v>
      </c>
      <c r="H16" s="43">
        <v>3</v>
      </c>
      <c r="I16" s="43">
        <v>1</v>
      </c>
      <c r="J16" s="43">
        <f>K16+L16</f>
        <v>0</v>
      </c>
      <c r="K16" s="43">
        <v>0</v>
      </c>
      <c r="L16" s="43">
        <v>0</v>
      </c>
      <c r="M16" s="43">
        <f>N16+O16</f>
        <v>0</v>
      </c>
      <c r="N16" s="43">
        <v>0</v>
      </c>
      <c r="O16" s="43">
        <v>0</v>
      </c>
      <c r="P16" s="43">
        <f>Q16+R16</f>
        <v>135</v>
      </c>
      <c r="Q16" s="43">
        <v>114</v>
      </c>
      <c r="R16" s="43">
        <v>21</v>
      </c>
      <c r="S16" s="43">
        <f>T16+U16</f>
        <v>298</v>
      </c>
      <c r="T16" s="43">
        <v>235</v>
      </c>
      <c r="U16" s="43">
        <v>63</v>
      </c>
      <c r="V16" s="43">
        <f>W16+X16</f>
        <v>9</v>
      </c>
      <c r="W16" s="43">
        <v>9</v>
      </c>
      <c r="X16" s="43">
        <v>0</v>
      </c>
      <c r="Y16" s="43">
        <f>Z16+AA16</f>
        <v>11</v>
      </c>
      <c r="Z16" s="43">
        <v>5</v>
      </c>
      <c r="AA16" s="43">
        <v>6</v>
      </c>
      <c r="AB16" s="43">
        <f>AC16+AD16</f>
        <v>43</v>
      </c>
      <c r="AC16" s="43">
        <v>35</v>
      </c>
      <c r="AD16" s="43">
        <v>8</v>
      </c>
      <c r="AE16" s="43">
        <f>AF16+AG16</f>
        <v>93</v>
      </c>
      <c r="AF16" s="43">
        <v>37</v>
      </c>
      <c r="AG16" s="43">
        <v>56</v>
      </c>
      <c r="AH16" s="46">
        <v>81</v>
      </c>
      <c r="AI16" s="15" t="s">
        <v>6</v>
      </c>
      <c r="AJ16" s="51"/>
      <c r="AK16" s="19"/>
      <c r="AL16" s="7" t="s">
        <v>24</v>
      </c>
      <c r="AM16" s="20"/>
      <c r="AN16" s="43">
        <f>AO16+AP16</f>
        <v>15</v>
      </c>
      <c r="AO16" s="43">
        <v>3</v>
      </c>
      <c r="AP16" s="43">
        <v>12</v>
      </c>
      <c r="AQ16" s="43">
        <f>AR16+AS16</f>
        <v>18</v>
      </c>
      <c r="AR16" s="43">
        <v>1</v>
      </c>
      <c r="AS16" s="43">
        <v>17</v>
      </c>
      <c r="AT16" s="43">
        <f>AU16+AV16</f>
        <v>26</v>
      </c>
      <c r="AU16" s="43">
        <v>17</v>
      </c>
      <c r="AV16" s="43">
        <v>9</v>
      </c>
      <c r="AW16" s="43">
        <f>AX16+AY16</f>
        <v>52</v>
      </c>
      <c r="AX16" s="43">
        <v>28</v>
      </c>
      <c r="AY16" s="43">
        <v>24</v>
      </c>
      <c r="AZ16" s="43">
        <f>BA16+BB16</f>
        <v>58</v>
      </c>
      <c r="BA16" s="43">
        <v>9</v>
      </c>
      <c r="BB16" s="43">
        <v>49</v>
      </c>
      <c r="BC16" s="43">
        <f>BD16+BE16</f>
        <v>1</v>
      </c>
      <c r="BD16" s="43">
        <v>0</v>
      </c>
      <c r="BE16" s="43">
        <v>1</v>
      </c>
      <c r="BF16" s="43">
        <f>BG16+BH16</f>
        <v>59</v>
      </c>
      <c r="BG16" s="43">
        <v>18</v>
      </c>
      <c r="BH16" s="43">
        <v>41</v>
      </c>
      <c r="BI16" s="43">
        <f>BJ16+BK16</f>
        <v>7</v>
      </c>
      <c r="BJ16" s="43">
        <v>1</v>
      </c>
      <c r="BK16" s="43">
        <v>6</v>
      </c>
      <c r="BL16" s="43">
        <f>BM16+BN16</f>
        <v>45</v>
      </c>
      <c r="BM16" s="43">
        <v>31</v>
      </c>
      <c r="BN16" s="43">
        <v>14</v>
      </c>
      <c r="BO16" s="43">
        <f>BP16+BQ16</f>
        <v>64</v>
      </c>
      <c r="BP16" s="43">
        <v>56</v>
      </c>
      <c r="BQ16" s="43">
        <v>8</v>
      </c>
      <c r="BR16" s="43">
        <f>BS16+BT16</f>
        <v>10</v>
      </c>
      <c r="BS16" s="43">
        <v>6</v>
      </c>
      <c r="BT16" s="43">
        <v>4</v>
      </c>
      <c r="BU16" s="46"/>
      <c r="BV16" s="15" t="s">
        <v>6</v>
      </c>
    </row>
    <row r="17" spans="1:77" ht="45" customHeight="1">
      <c r="A17" s="22"/>
      <c r="B17" s="10" t="s">
        <v>25</v>
      </c>
      <c r="C17" s="23"/>
      <c r="D17" s="43">
        <f t="shared" ref="D17:D33" si="6">E17+F17</f>
        <v>90</v>
      </c>
      <c r="E17" s="43">
        <v>50</v>
      </c>
      <c r="F17" s="43">
        <v>40</v>
      </c>
      <c r="G17" s="43">
        <f t="shared" ref="G17:G33" si="7">H17+I17</f>
        <v>0</v>
      </c>
      <c r="H17" s="43">
        <v>0</v>
      </c>
      <c r="I17" s="43">
        <v>0</v>
      </c>
      <c r="J17" s="43">
        <f t="shared" ref="J17:J33" si="8">K17+L17</f>
        <v>0</v>
      </c>
      <c r="K17" s="43">
        <v>0</v>
      </c>
      <c r="L17" s="43">
        <v>0</v>
      </c>
      <c r="M17" s="43">
        <f t="shared" ref="M17:M33" si="9">N17+O17</f>
        <v>0</v>
      </c>
      <c r="N17" s="43">
        <v>0</v>
      </c>
      <c r="O17" s="43">
        <v>0</v>
      </c>
      <c r="P17" s="43">
        <f t="shared" ref="P17:P33" si="10">Q17+R17</f>
        <v>3</v>
      </c>
      <c r="Q17" s="43">
        <v>2</v>
      </c>
      <c r="R17" s="43">
        <v>1</v>
      </c>
      <c r="S17" s="43">
        <f t="shared" ref="S17:S33" si="11">T17+U17</f>
        <v>6</v>
      </c>
      <c r="T17" s="43">
        <v>5</v>
      </c>
      <c r="U17" s="43">
        <v>1</v>
      </c>
      <c r="V17" s="43">
        <f t="shared" ref="V17:V33" si="12">W17+X17</f>
        <v>0</v>
      </c>
      <c r="W17" s="43">
        <v>0</v>
      </c>
      <c r="X17" s="43">
        <v>0</v>
      </c>
      <c r="Y17" s="43">
        <f t="shared" ref="Y17:Y33" si="13">Z17+AA17</f>
        <v>0</v>
      </c>
      <c r="Z17" s="43">
        <v>0</v>
      </c>
      <c r="AA17" s="43">
        <v>0</v>
      </c>
      <c r="AB17" s="43">
        <f t="shared" ref="AB17:AB33" si="14">AC17+AD17</f>
        <v>8</v>
      </c>
      <c r="AC17" s="43">
        <v>5</v>
      </c>
      <c r="AD17" s="43">
        <v>3</v>
      </c>
      <c r="AE17" s="43">
        <f t="shared" ref="AE17:AE33" si="15">AF17+AG17</f>
        <v>13</v>
      </c>
      <c r="AF17" s="43">
        <v>4</v>
      </c>
      <c r="AG17" s="43">
        <v>9</v>
      </c>
      <c r="AH17" s="44">
        <v>6</v>
      </c>
      <c r="AI17" s="15" t="s">
        <v>7</v>
      </c>
      <c r="AJ17" s="51"/>
      <c r="AK17" s="22"/>
      <c r="AL17" s="10" t="s">
        <v>25</v>
      </c>
      <c r="AM17" s="23"/>
      <c r="AN17" s="43">
        <f>AO17+AP17</f>
        <v>3</v>
      </c>
      <c r="AO17" s="43">
        <v>0</v>
      </c>
      <c r="AP17" s="43">
        <v>3</v>
      </c>
      <c r="AQ17" s="43">
        <f t="shared" ref="AQ17:AQ33" si="16">AR17+AS17</f>
        <v>0</v>
      </c>
      <c r="AR17" s="43">
        <v>0</v>
      </c>
      <c r="AS17" s="43">
        <v>0</v>
      </c>
      <c r="AT17" s="43">
        <f t="shared" ref="AT17:AT33" si="17">AU17+AV17</f>
        <v>4</v>
      </c>
      <c r="AU17" s="43">
        <v>4</v>
      </c>
      <c r="AV17" s="43">
        <v>0</v>
      </c>
      <c r="AW17" s="43">
        <f t="shared" ref="AW17:AW33" si="18">AX17+AY17</f>
        <v>8</v>
      </c>
      <c r="AX17" s="43">
        <v>7</v>
      </c>
      <c r="AY17" s="43">
        <v>1</v>
      </c>
      <c r="AZ17" s="43">
        <f t="shared" ref="AZ17:AZ33" si="19">BA17+BB17</f>
        <v>3</v>
      </c>
      <c r="BA17" s="43">
        <v>0</v>
      </c>
      <c r="BB17" s="43">
        <v>3</v>
      </c>
      <c r="BC17" s="43">
        <f t="shared" ref="BC17:BC33" si="20">BD17+BE17</f>
        <v>0</v>
      </c>
      <c r="BD17" s="43">
        <v>0</v>
      </c>
      <c r="BE17" s="43">
        <v>0</v>
      </c>
      <c r="BF17" s="43">
        <f t="shared" ref="BF17:BF33" si="21">BG17+BH17</f>
        <v>8</v>
      </c>
      <c r="BG17" s="43">
        <v>4</v>
      </c>
      <c r="BH17" s="43">
        <v>4</v>
      </c>
      <c r="BI17" s="43">
        <f t="shared" ref="BI17:BI33" si="22">BJ17+BK17</f>
        <v>3</v>
      </c>
      <c r="BJ17" s="43">
        <v>1</v>
      </c>
      <c r="BK17" s="43">
        <v>2</v>
      </c>
      <c r="BL17" s="43">
        <f t="shared" ref="BL17:BL33" si="23">BM17+BN17</f>
        <v>4</v>
      </c>
      <c r="BM17" s="43">
        <v>2</v>
      </c>
      <c r="BN17" s="43">
        <v>2</v>
      </c>
      <c r="BO17" s="43">
        <f t="shared" ref="BO17:BO33" si="24">BP17+BQ17</f>
        <v>19</v>
      </c>
      <c r="BP17" s="43">
        <v>10</v>
      </c>
      <c r="BQ17" s="43">
        <v>9</v>
      </c>
      <c r="BR17" s="43">
        <f t="shared" ref="BR17:BR33" si="25">BS17+BT17</f>
        <v>8</v>
      </c>
      <c r="BS17" s="43">
        <v>6</v>
      </c>
      <c r="BT17" s="43">
        <v>2</v>
      </c>
      <c r="BU17" s="44"/>
      <c r="BV17" s="15" t="s">
        <v>7</v>
      </c>
    </row>
    <row r="18" spans="1:77" ht="45" customHeight="1">
      <c r="A18" s="22"/>
      <c r="B18" s="10" t="s">
        <v>26</v>
      </c>
      <c r="C18" s="23"/>
      <c r="D18" s="43">
        <f t="shared" si="6"/>
        <v>233</v>
      </c>
      <c r="E18" s="43">
        <v>143</v>
      </c>
      <c r="F18" s="43">
        <v>90</v>
      </c>
      <c r="G18" s="43">
        <f t="shared" si="7"/>
        <v>1</v>
      </c>
      <c r="H18" s="43">
        <v>1</v>
      </c>
      <c r="I18" s="43">
        <v>0</v>
      </c>
      <c r="J18" s="43">
        <f t="shared" si="8"/>
        <v>0</v>
      </c>
      <c r="K18" s="43">
        <v>0</v>
      </c>
      <c r="L18" s="43">
        <v>0</v>
      </c>
      <c r="M18" s="43">
        <f t="shared" si="9"/>
        <v>0</v>
      </c>
      <c r="N18" s="43">
        <v>0</v>
      </c>
      <c r="O18" s="43">
        <v>0</v>
      </c>
      <c r="P18" s="43">
        <f t="shared" si="10"/>
        <v>26</v>
      </c>
      <c r="Q18" s="43">
        <v>24</v>
      </c>
      <c r="R18" s="43">
        <v>2</v>
      </c>
      <c r="S18" s="43">
        <f t="shared" si="11"/>
        <v>113</v>
      </c>
      <c r="T18" s="43">
        <v>80</v>
      </c>
      <c r="U18" s="43">
        <v>33</v>
      </c>
      <c r="V18" s="43">
        <f t="shared" si="12"/>
        <v>6</v>
      </c>
      <c r="W18" s="43">
        <v>6</v>
      </c>
      <c r="X18" s="43">
        <v>0</v>
      </c>
      <c r="Y18" s="43">
        <f t="shared" si="13"/>
        <v>3</v>
      </c>
      <c r="Z18" s="43">
        <v>1</v>
      </c>
      <c r="AA18" s="43">
        <v>2</v>
      </c>
      <c r="AB18" s="43">
        <f t="shared" si="14"/>
        <v>9</v>
      </c>
      <c r="AC18" s="43">
        <v>4</v>
      </c>
      <c r="AD18" s="43">
        <v>5</v>
      </c>
      <c r="AE18" s="43">
        <f t="shared" si="15"/>
        <v>10</v>
      </c>
      <c r="AF18" s="43">
        <v>1</v>
      </c>
      <c r="AG18" s="43">
        <v>9</v>
      </c>
      <c r="AH18" s="44">
        <v>14</v>
      </c>
      <c r="AI18" s="15" t="s">
        <v>8</v>
      </c>
      <c r="AJ18" s="51"/>
      <c r="AK18" s="22"/>
      <c r="AL18" s="10" t="s">
        <v>26</v>
      </c>
      <c r="AM18" s="23"/>
      <c r="AN18" s="43">
        <f t="shared" ref="AN18:AN33" si="26">AO18+AP18</f>
        <v>4</v>
      </c>
      <c r="AO18" s="43">
        <v>0</v>
      </c>
      <c r="AP18" s="43">
        <v>4</v>
      </c>
      <c r="AQ18" s="43">
        <f t="shared" si="16"/>
        <v>0</v>
      </c>
      <c r="AR18" s="43">
        <v>0</v>
      </c>
      <c r="AS18" s="43">
        <v>0</v>
      </c>
      <c r="AT18" s="43">
        <f t="shared" si="17"/>
        <v>3</v>
      </c>
      <c r="AU18" s="43">
        <v>2</v>
      </c>
      <c r="AV18" s="43">
        <v>1</v>
      </c>
      <c r="AW18" s="43">
        <f t="shared" si="18"/>
        <v>8</v>
      </c>
      <c r="AX18" s="43">
        <v>0</v>
      </c>
      <c r="AY18" s="43">
        <v>8</v>
      </c>
      <c r="AZ18" s="43">
        <f t="shared" si="19"/>
        <v>5</v>
      </c>
      <c r="BA18" s="43">
        <v>0</v>
      </c>
      <c r="BB18" s="43">
        <v>5</v>
      </c>
      <c r="BC18" s="43">
        <f t="shared" si="20"/>
        <v>1</v>
      </c>
      <c r="BD18" s="43">
        <v>1</v>
      </c>
      <c r="BE18" s="43">
        <v>0</v>
      </c>
      <c r="BF18" s="43">
        <f t="shared" si="21"/>
        <v>14</v>
      </c>
      <c r="BG18" s="43">
        <v>3</v>
      </c>
      <c r="BH18" s="43">
        <v>11</v>
      </c>
      <c r="BI18" s="43">
        <f t="shared" si="22"/>
        <v>3</v>
      </c>
      <c r="BJ18" s="43">
        <v>0</v>
      </c>
      <c r="BK18" s="43">
        <v>3</v>
      </c>
      <c r="BL18" s="43">
        <f t="shared" si="23"/>
        <v>4</v>
      </c>
      <c r="BM18" s="43">
        <v>4</v>
      </c>
      <c r="BN18" s="43">
        <v>0</v>
      </c>
      <c r="BO18" s="43">
        <f t="shared" si="24"/>
        <v>17</v>
      </c>
      <c r="BP18" s="43">
        <v>13</v>
      </c>
      <c r="BQ18" s="43">
        <v>4</v>
      </c>
      <c r="BR18" s="43">
        <f t="shared" si="25"/>
        <v>6</v>
      </c>
      <c r="BS18" s="43">
        <v>3</v>
      </c>
      <c r="BT18" s="43">
        <v>3</v>
      </c>
      <c r="BU18" s="44"/>
      <c r="BV18" s="15" t="s">
        <v>8</v>
      </c>
    </row>
    <row r="19" spans="1:77" ht="45" customHeight="1">
      <c r="A19" s="22"/>
      <c r="B19" s="10" t="s">
        <v>27</v>
      </c>
      <c r="C19" s="23"/>
      <c r="D19" s="43">
        <f t="shared" si="6"/>
        <v>196</v>
      </c>
      <c r="E19" s="43">
        <v>136</v>
      </c>
      <c r="F19" s="43">
        <v>60</v>
      </c>
      <c r="G19" s="43">
        <f t="shared" si="7"/>
        <v>5</v>
      </c>
      <c r="H19" s="43">
        <v>5</v>
      </c>
      <c r="I19" s="43">
        <v>0</v>
      </c>
      <c r="J19" s="43">
        <f t="shared" si="8"/>
        <v>0</v>
      </c>
      <c r="K19" s="43">
        <v>0</v>
      </c>
      <c r="L19" s="43">
        <v>0</v>
      </c>
      <c r="M19" s="43">
        <f t="shared" si="9"/>
        <v>0</v>
      </c>
      <c r="N19" s="43">
        <v>0</v>
      </c>
      <c r="O19" s="43">
        <v>0</v>
      </c>
      <c r="P19" s="43">
        <f t="shared" si="10"/>
        <v>32</v>
      </c>
      <c r="Q19" s="43">
        <v>26</v>
      </c>
      <c r="R19" s="43">
        <v>6</v>
      </c>
      <c r="S19" s="43">
        <f t="shared" si="11"/>
        <v>81</v>
      </c>
      <c r="T19" s="43">
        <v>63</v>
      </c>
      <c r="U19" s="43">
        <v>18</v>
      </c>
      <c r="V19" s="43">
        <f t="shared" si="12"/>
        <v>5</v>
      </c>
      <c r="W19" s="43">
        <v>4</v>
      </c>
      <c r="X19" s="43">
        <v>1</v>
      </c>
      <c r="Y19" s="43">
        <f t="shared" si="13"/>
        <v>3</v>
      </c>
      <c r="Z19" s="43">
        <v>1</v>
      </c>
      <c r="AA19" s="43">
        <v>2</v>
      </c>
      <c r="AB19" s="43">
        <f t="shared" si="14"/>
        <v>3</v>
      </c>
      <c r="AC19" s="43">
        <v>3</v>
      </c>
      <c r="AD19" s="43">
        <v>0</v>
      </c>
      <c r="AE19" s="43">
        <f t="shared" si="15"/>
        <v>7</v>
      </c>
      <c r="AF19" s="43">
        <v>2</v>
      </c>
      <c r="AG19" s="43">
        <v>5</v>
      </c>
      <c r="AH19" s="44">
        <v>6</v>
      </c>
      <c r="AI19" s="15" t="s">
        <v>9</v>
      </c>
      <c r="AJ19" s="51"/>
      <c r="AK19" s="22"/>
      <c r="AL19" s="10" t="s">
        <v>27</v>
      </c>
      <c r="AM19" s="23"/>
      <c r="AN19" s="43">
        <f t="shared" si="26"/>
        <v>1</v>
      </c>
      <c r="AO19" s="43">
        <v>0</v>
      </c>
      <c r="AP19" s="43">
        <v>1</v>
      </c>
      <c r="AQ19" s="43">
        <f t="shared" si="16"/>
        <v>1</v>
      </c>
      <c r="AR19" s="43">
        <v>1</v>
      </c>
      <c r="AS19" s="43">
        <v>0</v>
      </c>
      <c r="AT19" s="43">
        <f t="shared" si="17"/>
        <v>7</v>
      </c>
      <c r="AU19" s="43">
        <v>5</v>
      </c>
      <c r="AV19" s="43">
        <v>2</v>
      </c>
      <c r="AW19" s="43">
        <f t="shared" si="18"/>
        <v>6</v>
      </c>
      <c r="AX19" s="43">
        <v>4</v>
      </c>
      <c r="AY19" s="43">
        <v>2</v>
      </c>
      <c r="AZ19" s="43">
        <f t="shared" si="19"/>
        <v>4</v>
      </c>
      <c r="BA19" s="43">
        <v>1</v>
      </c>
      <c r="BB19" s="43">
        <v>3</v>
      </c>
      <c r="BC19" s="43">
        <f t="shared" si="20"/>
        <v>0</v>
      </c>
      <c r="BD19" s="43">
        <v>0</v>
      </c>
      <c r="BE19" s="43">
        <v>0</v>
      </c>
      <c r="BF19" s="43">
        <f t="shared" si="21"/>
        <v>13</v>
      </c>
      <c r="BG19" s="43">
        <v>3</v>
      </c>
      <c r="BH19" s="43">
        <v>10</v>
      </c>
      <c r="BI19" s="43">
        <f t="shared" si="22"/>
        <v>2</v>
      </c>
      <c r="BJ19" s="43">
        <v>0</v>
      </c>
      <c r="BK19" s="43">
        <v>2</v>
      </c>
      <c r="BL19" s="43">
        <f t="shared" si="23"/>
        <v>7</v>
      </c>
      <c r="BM19" s="43">
        <v>7</v>
      </c>
      <c r="BN19" s="43">
        <v>0</v>
      </c>
      <c r="BO19" s="43">
        <f t="shared" si="24"/>
        <v>19</v>
      </c>
      <c r="BP19" s="43">
        <v>11</v>
      </c>
      <c r="BQ19" s="43">
        <v>8</v>
      </c>
      <c r="BR19" s="43">
        <f t="shared" si="25"/>
        <v>0</v>
      </c>
      <c r="BS19" s="43">
        <v>0</v>
      </c>
      <c r="BT19" s="43">
        <v>0</v>
      </c>
      <c r="BU19" s="44"/>
      <c r="BV19" s="15" t="s">
        <v>9</v>
      </c>
    </row>
    <row r="20" spans="1:77" ht="45" customHeight="1">
      <c r="A20" s="22"/>
      <c r="B20" s="10" t="s">
        <v>28</v>
      </c>
      <c r="C20" s="23"/>
      <c r="D20" s="43">
        <f t="shared" si="6"/>
        <v>124</v>
      </c>
      <c r="E20" s="43">
        <v>80</v>
      </c>
      <c r="F20" s="43">
        <v>44</v>
      </c>
      <c r="G20" s="43">
        <f t="shared" si="7"/>
        <v>0</v>
      </c>
      <c r="H20" s="43">
        <v>0</v>
      </c>
      <c r="I20" s="43">
        <v>0</v>
      </c>
      <c r="J20" s="43">
        <f t="shared" si="8"/>
        <v>0</v>
      </c>
      <c r="K20" s="43">
        <v>0</v>
      </c>
      <c r="L20" s="43">
        <v>0</v>
      </c>
      <c r="M20" s="43">
        <f t="shared" si="9"/>
        <v>1</v>
      </c>
      <c r="N20" s="43">
        <v>1</v>
      </c>
      <c r="O20" s="43">
        <v>0</v>
      </c>
      <c r="P20" s="43">
        <f t="shared" si="10"/>
        <v>20</v>
      </c>
      <c r="Q20" s="43">
        <v>18</v>
      </c>
      <c r="R20" s="43">
        <v>2</v>
      </c>
      <c r="S20" s="43">
        <f t="shared" si="11"/>
        <v>30</v>
      </c>
      <c r="T20" s="43">
        <v>25</v>
      </c>
      <c r="U20" s="43">
        <v>5</v>
      </c>
      <c r="V20" s="43">
        <f t="shared" si="12"/>
        <v>1</v>
      </c>
      <c r="W20" s="43">
        <v>1</v>
      </c>
      <c r="X20" s="43">
        <v>0</v>
      </c>
      <c r="Y20" s="43">
        <f t="shared" si="13"/>
        <v>0</v>
      </c>
      <c r="Z20" s="43">
        <v>0</v>
      </c>
      <c r="AA20" s="43">
        <v>0</v>
      </c>
      <c r="AB20" s="43">
        <f t="shared" si="14"/>
        <v>5</v>
      </c>
      <c r="AC20" s="43">
        <v>5</v>
      </c>
      <c r="AD20" s="43">
        <v>0</v>
      </c>
      <c r="AE20" s="43">
        <f t="shared" si="15"/>
        <v>8</v>
      </c>
      <c r="AF20" s="43">
        <v>2</v>
      </c>
      <c r="AG20" s="43">
        <v>6</v>
      </c>
      <c r="AH20" s="44">
        <v>2</v>
      </c>
      <c r="AI20" s="15" t="s">
        <v>10</v>
      </c>
      <c r="AJ20" s="51"/>
      <c r="AK20" s="22"/>
      <c r="AL20" s="10" t="s">
        <v>28</v>
      </c>
      <c r="AM20" s="23"/>
      <c r="AN20" s="43">
        <f t="shared" si="26"/>
        <v>4</v>
      </c>
      <c r="AO20" s="43">
        <v>1</v>
      </c>
      <c r="AP20" s="43">
        <v>3</v>
      </c>
      <c r="AQ20" s="43">
        <f t="shared" si="16"/>
        <v>0</v>
      </c>
      <c r="AR20" s="43">
        <v>0</v>
      </c>
      <c r="AS20" s="43">
        <v>0</v>
      </c>
      <c r="AT20" s="43">
        <f>AU20+AV20</f>
        <v>2</v>
      </c>
      <c r="AU20" s="43">
        <v>1</v>
      </c>
      <c r="AV20" s="43">
        <v>1</v>
      </c>
      <c r="AW20" s="43">
        <f>AX20+AY20</f>
        <v>2</v>
      </c>
      <c r="AX20" s="43">
        <v>1</v>
      </c>
      <c r="AY20" s="43">
        <v>1</v>
      </c>
      <c r="AZ20" s="43">
        <f>BA20+BB20</f>
        <v>4</v>
      </c>
      <c r="BA20" s="43">
        <v>4</v>
      </c>
      <c r="BB20" s="43">
        <v>0</v>
      </c>
      <c r="BC20" s="43">
        <f>BD20+BE20</f>
        <v>0</v>
      </c>
      <c r="BD20" s="43">
        <v>0</v>
      </c>
      <c r="BE20" s="43">
        <v>0</v>
      </c>
      <c r="BF20" s="43">
        <f>BG20+BH20</f>
        <v>22</v>
      </c>
      <c r="BG20" s="43">
        <v>4</v>
      </c>
      <c r="BH20" s="43">
        <v>18</v>
      </c>
      <c r="BI20" s="43">
        <f>BJ20+BK20</f>
        <v>5</v>
      </c>
      <c r="BJ20" s="43">
        <v>4</v>
      </c>
      <c r="BK20" s="43">
        <v>1</v>
      </c>
      <c r="BL20" s="43">
        <f>BM20+BN20</f>
        <v>4</v>
      </c>
      <c r="BM20" s="43">
        <v>3</v>
      </c>
      <c r="BN20" s="43">
        <v>1</v>
      </c>
      <c r="BO20" s="43">
        <f>BP20+BQ20</f>
        <v>13</v>
      </c>
      <c r="BP20" s="43">
        <v>8</v>
      </c>
      <c r="BQ20" s="43">
        <v>5</v>
      </c>
      <c r="BR20" s="43">
        <f>BS20+BT20</f>
        <v>3</v>
      </c>
      <c r="BS20" s="43">
        <v>2</v>
      </c>
      <c r="BT20" s="43">
        <v>1</v>
      </c>
      <c r="BU20" s="44"/>
      <c r="BV20" s="15" t="s">
        <v>10</v>
      </c>
    </row>
    <row r="21" spans="1:77" ht="45" customHeight="1">
      <c r="A21" s="22"/>
      <c r="B21" s="10" t="s">
        <v>29</v>
      </c>
      <c r="C21" s="14"/>
      <c r="D21" s="43">
        <f t="shared" si="6"/>
        <v>23</v>
      </c>
      <c r="E21" s="43">
        <v>19</v>
      </c>
      <c r="F21" s="43">
        <v>4</v>
      </c>
      <c r="G21" s="43">
        <f t="shared" si="7"/>
        <v>0</v>
      </c>
      <c r="H21" s="43">
        <v>0</v>
      </c>
      <c r="I21" s="43">
        <v>0</v>
      </c>
      <c r="J21" s="43">
        <f t="shared" si="8"/>
        <v>2</v>
      </c>
      <c r="K21" s="43">
        <v>1</v>
      </c>
      <c r="L21" s="43">
        <v>1</v>
      </c>
      <c r="M21" s="43">
        <f t="shared" si="9"/>
        <v>2</v>
      </c>
      <c r="N21" s="43">
        <v>2</v>
      </c>
      <c r="O21" s="43">
        <v>0</v>
      </c>
      <c r="P21" s="43">
        <f t="shared" si="10"/>
        <v>2</v>
      </c>
      <c r="Q21" s="43">
        <v>2</v>
      </c>
      <c r="R21" s="43">
        <v>0</v>
      </c>
      <c r="S21" s="43">
        <f t="shared" si="11"/>
        <v>3</v>
      </c>
      <c r="T21" s="43">
        <v>3</v>
      </c>
      <c r="U21" s="43">
        <v>0</v>
      </c>
      <c r="V21" s="43">
        <f t="shared" si="12"/>
        <v>0</v>
      </c>
      <c r="W21" s="43">
        <v>0</v>
      </c>
      <c r="X21" s="43">
        <v>0</v>
      </c>
      <c r="Y21" s="43">
        <f t="shared" si="13"/>
        <v>0</v>
      </c>
      <c r="Z21" s="43">
        <v>0</v>
      </c>
      <c r="AA21" s="43">
        <v>0</v>
      </c>
      <c r="AB21" s="43">
        <f t="shared" si="14"/>
        <v>7</v>
      </c>
      <c r="AC21" s="43">
        <v>7</v>
      </c>
      <c r="AD21" s="43">
        <v>0</v>
      </c>
      <c r="AE21" s="43">
        <f t="shared" si="15"/>
        <v>0</v>
      </c>
      <c r="AF21" s="43">
        <v>0</v>
      </c>
      <c r="AG21" s="43">
        <v>0</v>
      </c>
      <c r="AH21" s="44">
        <v>0</v>
      </c>
      <c r="AI21" s="15" t="s">
        <v>11</v>
      </c>
      <c r="AJ21" s="51"/>
      <c r="AK21" s="22"/>
      <c r="AL21" s="10" t="s">
        <v>29</v>
      </c>
      <c r="AM21" s="14"/>
      <c r="AN21" s="43">
        <f t="shared" si="26"/>
        <v>0</v>
      </c>
      <c r="AO21" s="43">
        <v>0</v>
      </c>
      <c r="AP21" s="43">
        <v>0</v>
      </c>
      <c r="AQ21" s="43">
        <f t="shared" si="16"/>
        <v>0</v>
      </c>
      <c r="AR21" s="43">
        <v>0</v>
      </c>
      <c r="AS21" s="43">
        <v>0</v>
      </c>
      <c r="AT21" s="43">
        <f t="shared" si="17"/>
        <v>0</v>
      </c>
      <c r="AU21" s="43">
        <v>0</v>
      </c>
      <c r="AV21" s="43">
        <v>0</v>
      </c>
      <c r="AW21" s="43">
        <f t="shared" si="18"/>
        <v>0</v>
      </c>
      <c r="AX21" s="43">
        <v>0</v>
      </c>
      <c r="AY21" s="43">
        <v>0</v>
      </c>
      <c r="AZ21" s="43">
        <f t="shared" si="19"/>
        <v>0</v>
      </c>
      <c r="BA21" s="43">
        <v>0</v>
      </c>
      <c r="BB21" s="43">
        <v>0</v>
      </c>
      <c r="BC21" s="43">
        <f t="shared" si="20"/>
        <v>0</v>
      </c>
      <c r="BD21" s="43">
        <v>0</v>
      </c>
      <c r="BE21" s="43">
        <v>0</v>
      </c>
      <c r="BF21" s="43">
        <f t="shared" si="21"/>
        <v>2</v>
      </c>
      <c r="BG21" s="43">
        <v>1</v>
      </c>
      <c r="BH21" s="43">
        <v>1</v>
      </c>
      <c r="BI21" s="43">
        <f t="shared" si="22"/>
        <v>0</v>
      </c>
      <c r="BJ21" s="43">
        <v>0</v>
      </c>
      <c r="BK21" s="43">
        <v>0</v>
      </c>
      <c r="BL21" s="43">
        <f t="shared" si="23"/>
        <v>2</v>
      </c>
      <c r="BM21" s="43">
        <v>1</v>
      </c>
      <c r="BN21" s="43">
        <v>1</v>
      </c>
      <c r="BO21" s="43">
        <f t="shared" si="24"/>
        <v>3</v>
      </c>
      <c r="BP21" s="43">
        <v>2</v>
      </c>
      <c r="BQ21" s="43">
        <v>1</v>
      </c>
      <c r="BR21" s="43">
        <f t="shared" si="25"/>
        <v>0</v>
      </c>
      <c r="BS21" s="43">
        <v>0</v>
      </c>
      <c r="BT21" s="43">
        <v>0</v>
      </c>
      <c r="BU21" s="44"/>
      <c r="BV21" s="15" t="s">
        <v>11</v>
      </c>
    </row>
    <row r="22" spans="1:77" ht="45" customHeight="1">
      <c r="A22" s="10"/>
      <c r="B22" s="10" t="s">
        <v>30</v>
      </c>
      <c r="C22" s="24"/>
      <c r="D22" s="43">
        <f t="shared" si="6"/>
        <v>114</v>
      </c>
      <c r="E22" s="43">
        <v>81</v>
      </c>
      <c r="F22" s="43">
        <v>33</v>
      </c>
      <c r="G22" s="43">
        <f t="shared" si="7"/>
        <v>0</v>
      </c>
      <c r="H22" s="43">
        <v>0</v>
      </c>
      <c r="I22" s="43">
        <v>0</v>
      </c>
      <c r="J22" s="43">
        <f t="shared" si="8"/>
        <v>0</v>
      </c>
      <c r="K22" s="43">
        <v>0</v>
      </c>
      <c r="L22" s="43">
        <v>0</v>
      </c>
      <c r="M22" s="43">
        <f t="shared" si="9"/>
        <v>7</v>
      </c>
      <c r="N22" s="43">
        <v>7</v>
      </c>
      <c r="O22" s="43">
        <v>0</v>
      </c>
      <c r="P22" s="43">
        <f t="shared" si="10"/>
        <v>19</v>
      </c>
      <c r="Q22" s="43">
        <v>15</v>
      </c>
      <c r="R22" s="43">
        <v>4</v>
      </c>
      <c r="S22" s="43">
        <f t="shared" si="11"/>
        <v>46</v>
      </c>
      <c r="T22" s="43">
        <v>40</v>
      </c>
      <c r="U22" s="43">
        <v>6</v>
      </c>
      <c r="V22" s="43">
        <f t="shared" si="12"/>
        <v>4</v>
      </c>
      <c r="W22" s="43">
        <v>4</v>
      </c>
      <c r="X22" s="43">
        <v>0</v>
      </c>
      <c r="Y22" s="43">
        <f t="shared" si="13"/>
        <v>0</v>
      </c>
      <c r="Z22" s="43">
        <v>0</v>
      </c>
      <c r="AA22" s="43">
        <v>0</v>
      </c>
      <c r="AB22" s="43">
        <f t="shared" si="14"/>
        <v>7</v>
      </c>
      <c r="AC22" s="43">
        <v>6</v>
      </c>
      <c r="AD22" s="43">
        <v>1</v>
      </c>
      <c r="AE22" s="43">
        <f t="shared" si="15"/>
        <v>11</v>
      </c>
      <c r="AF22" s="43">
        <v>3</v>
      </c>
      <c r="AG22" s="43">
        <v>8</v>
      </c>
      <c r="AH22" s="44">
        <v>0</v>
      </c>
      <c r="AI22" s="15" t="s">
        <v>12</v>
      </c>
      <c r="AJ22" s="51"/>
      <c r="AK22" s="10"/>
      <c r="AL22" s="10" t="s">
        <v>30</v>
      </c>
      <c r="AM22" s="24"/>
      <c r="AN22" s="43">
        <f t="shared" si="26"/>
        <v>2</v>
      </c>
      <c r="AO22" s="43">
        <v>0</v>
      </c>
      <c r="AP22" s="43">
        <v>2</v>
      </c>
      <c r="AQ22" s="43">
        <f t="shared" si="16"/>
        <v>0</v>
      </c>
      <c r="AR22" s="43">
        <v>0</v>
      </c>
      <c r="AS22" s="43">
        <v>0</v>
      </c>
      <c r="AT22" s="43">
        <f t="shared" si="17"/>
        <v>1</v>
      </c>
      <c r="AU22" s="43">
        <v>1</v>
      </c>
      <c r="AV22" s="43">
        <v>0</v>
      </c>
      <c r="AW22" s="43">
        <f t="shared" si="18"/>
        <v>8</v>
      </c>
      <c r="AX22" s="43">
        <v>1</v>
      </c>
      <c r="AY22" s="43">
        <v>7</v>
      </c>
      <c r="AZ22" s="43">
        <f t="shared" si="19"/>
        <v>2</v>
      </c>
      <c r="BA22" s="43">
        <v>0</v>
      </c>
      <c r="BB22" s="43">
        <v>2</v>
      </c>
      <c r="BC22" s="43">
        <f t="shared" si="20"/>
        <v>0</v>
      </c>
      <c r="BD22" s="43">
        <v>0</v>
      </c>
      <c r="BE22" s="43">
        <v>0</v>
      </c>
      <c r="BF22" s="43">
        <f t="shared" si="21"/>
        <v>2</v>
      </c>
      <c r="BG22" s="43">
        <v>1</v>
      </c>
      <c r="BH22" s="43">
        <v>1</v>
      </c>
      <c r="BI22" s="43">
        <f t="shared" si="22"/>
        <v>2</v>
      </c>
      <c r="BJ22" s="43">
        <v>1</v>
      </c>
      <c r="BK22" s="43">
        <v>1</v>
      </c>
      <c r="BL22" s="43">
        <f t="shared" si="23"/>
        <v>3</v>
      </c>
      <c r="BM22" s="43">
        <v>2</v>
      </c>
      <c r="BN22" s="43">
        <v>1</v>
      </c>
      <c r="BO22" s="43">
        <f t="shared" si="24"/>
        <v>0</v>
      </c>
      <c r="BP22" s="43">
        <v>0</v>
      </c>
      <c r="BQ22" s="43">
        <v>0</v>
      </c>
      <c r="BR22" s="43">
        <f t="shared" si="25"/>
        <v>0</v>
      </c>
      <c r="BS22" s="43">
        <v>0</v>
      </c>
      <c r="BT22" s="43">
        <v>0</v>
      </c>
      <c r="BU22" s="44"/>
      <c r="BV22" s="15" t="s">
        <v>12</v>
      </c>
    </row>
    <row r="23" spans="1:77" ht="45" customHeight="1">
      <c r="A23" s="10"/>
      <c r="B23" s="10" t="s">
        <v>59</v>
      </c>
      <c r="C23" s="24"/>
      <c r="D23" s="43">
        <f t="shared" si="6"/>
        <v>40</v>
      </c>
      <c r="E23" s="43">
        <v>25</v>
      </c>
      <c r="F23" s="43">
        <v>15</v>
      </c>
      <c r="G23" s="43">
        <f t="shared" si="7"/>
        <v>6</v>
      </c>
      <c r="H23" s="43">
        <v>4</v>
      </c>
      <c r="I23" s="43">
        <v>2</v>
      </c>
      <c r="J23" s="43">
        <f t="shared" si="8"/>
        <v>0</v>
      </c>
      <c r="K23" s="43">
        <v>0</v>
      </c>
      <c r="L23" s="43">
        <v>0</v>
      </c>
      <c r="M23" s="43">
        <f t="shared" si="9"/>
        <v>0</v>
      </c>
      <c r="N23" s="43">
        <v>0</v>
      </c>
      <c r="O23" s="43">
        <v>0</v>
      </c>
      <c r="P23" s="43">
        <f t="shared" si="10"/>
        <v>6</v>
      </c>
      <c r="Q23" s="43">
        <v>4</v>
      </c>
      <c r="R23" s="43">
        <v>2</v>
      </c>
      <c r="S23" s="43">
        <f t="shared" si="11"/>
        <v>5</v>
      </c>
      <c r="T23" s="43">
        <v>3</v>
      </c>
      <c r="U23" s="43">
        <v>2</v>
      </c>
      <c r="V23" s="43">
        <f t="shared" si="12"/>
        <v>0</v>
      </c>
      <c r="W23" s="43">
        <v>0</v>
      </c>
      <c r="X23" s="43">
        <v>0</v>
      </c>
      <c r="Y23" s="43">
        <f t="shared" si="13"/>
        <v>2</v>
      </c>
      <c r="Z23" s="43">
        <v>2</v>
      </c>
      <c r="AA23" s="43">
        <v>0</v>
      </c>
      <c r="AB23" s="43">
        <f t="shared" si="14"/>
        <v>3</v>
      </c>
      <c r="AC23" s="43">
        <v>2</v>
      </c>
      <c r="AD23" s="43">
        <v>1</v>
      </c>
      <c r="AE23" s="43">
        <f t="shared" si="15"/>
        <v>1</v>
      </c>
      <c r="AF23" s="43">
        <v>0</v>
      </c>
      <c r="AG23" s="87">
        <v>1</v>
      </c>
      <c r="AH23" s="88">
        <v>2</v>
      </c>
      <c r="AI23" s="15" t="s">
        <v>13</v>
      </c>
      <c r="AJ23" s="52"/>
      <c r="AK23" s="10"/>
      <c r="AL23" s="10" t="s">
        <v>65</v>
      </c>
      <c r="AM23" s="24"/>
      <c r="AN23" s="43">
        <f t="shared" si="26"/>
        <v>0</v>
      </c>
      <c r="AO23" s="43">
        <v>0</v>
      </c>
      <c r="AP23" s="43">
        <v>0</v>
      </c>
      <c r="AQ23" s="43">
        <f t="shared" si="16"/>
        <v>0</v>
      </c>
      <c r="AR23" s="43">
        <v>0</v>
      </c>
      <c r="AS23" s="43">
        <v>0</v>
      </c>
      <c r="AT23" s="43">
        <f t="shared" si="17"/>
        <v>1</v>
      </c>
      <c r="AU23" s="43">
        <v>1</v>
      </c>
      <c r="AV23" s="43">
        <v>0</v>
      </c>
      <c r="AW23" s="43">
        <f t="shared" si="18"/>
        <v>0</v>
      </c>
      <c r="AX23" s="43">
        <v>0</v>
      </c>
      <c r="AY23" s="43">
        <v>0</v>
      </c>
      <c r="AZ23" s="43">
        <f t="shared" si="19"/>
        <v>3</v>
      </c>
      <c r="BA23" s="43">
        <v>2</v>
      </c>
      <c r="BB23" s="43">
        <v>1</v>
      </c>
      <c r="BC23" s="43">
        <f t="shared" si="20"/>
        <v>0</v>
      </c>
      <c r="BD23" s="43">
        <v>0</v>
      </c>
      <c r="BE23" s="43">
        <v>0</v>
      </c>
      <c r="BF23" s="43">
        <f t="shared" si="21"/>
        <v>6</v>
      </c>
      <c r="BG23" s="43">
        <v>2</v>
      </c>
      <c r="BH23" s="43">
        <v>4</v>
      </c>
      <c r="BI23" s="43">
        <f t="shared" si="22"/>
        <v>0</v>
      </c>
      <c r="BJ23" s="43">
        <v>0</v>
      </c>
      <c r="BK23" s="43">
        <v>0</v>
      </c>
      <c r="BL23" s="43">
        <f t="shared" si="23"/>
        <v>2</v>
      </c>
      <c r="BM23" s="43">
        <v>2</v>
      </c>
      <c r="BN23" s="43">
        <v>0</v>
      </c>
      <c r="BO23" s="43">
        <f t="shared" si="24"/>
        <v>5</v>
      </c>
      <c r="BP23" s="43">
        <v>3</v>
      </c>
      <c r="BQ23" s="43">
        <v>2</v>
      </c>
      <c r="BR23" s="43">
        <f t="shared" si="25"/>
        <v>0</v>
      </c>
      <c r="BS23" s="43">
        <v>0</v>
      </c>
      <c r="BT23" s="43">
        <v>0</v>
      </c>
      <c r="BU23" s="44"/>
      <c r="BV23" s="15" t="s">
        <v>13</v>
      </c>
    </row>
    <row r="24" spans="1:77" ht="45" customHeight="1">
      <c r="A24" s="10"/>
      <c r="B24" s="10" t="s">
        <v>60</v>
      </c>
      <c r="C24" s="23"/>
      <c r="D24" s="43">
        <f t="shared" si="6"/>
        <v>29</v>
      </c>
      <c r="E24" s="43">
        <v>21</v>
      </c>
      <c r="F24" s="43">
        <v>8</v>
      </c>
      <c r="G24" s="43">
        <f t="shared" si="7"/>
        <v>0</v>
      </c>
      <c r="H24" s="43">
        <v>0</v>
      </c>
      <c r="I24" s="43">
        <v>0</v>
      </c>
      <c r="J24" s="43">
        <f t="shared" si="8"/>
        <v>0</v>
      </c>
      <c r="K24" s="43">
        <v>0</v>
      </c>
      <c r="L24" s="43">
        <v>0</v>
      </c>
      <c r="M24" s="43">
        <f t="shared" si="9"/>
        <v>0</v>
      </c>
      <c r="N24" s="43">
        <v>0</v>
      </c>
      <c r="O24" s="43">
        <v>0</v>
      </c>
      <c r="P24" s="43">
        <f t="shared" si="10"/>
        <v>3</v>
      </c>
      <c r="Q24" s="43">
        <v>2</v>
      </c>
      <c r="R24" s="43">
        <v>1</v>
      </c>
      <c r="S24" s="43">
        <f t="shared" si="11"/>
        <v>14</v>
      </c>
      <c r="T24" s="43">
        <v>11</v>
      </c>
      <c r="U24" s="43">
        <v>3</v>
      </c>
      <c r="V24" s="43">
        <f t="shared" si="12"/>
        <v>0</v>
      </c>
      <c r="W24" s="43">
        <v>0</v>
      </c>
      <c r="X24" s="43">
        <v>0</v>
      </c>
      <c r="Y24" s="43">
        <f t="shared" si="13"/>
        <v>0</v>
      </c>
      <c r="Z24" s="43">
        <v>0</v>
      </c>
      <c r="AA24" s="43">
        <v>0</v>
      </c>
      <c r="AB24" s="43">
        <f t="shared" si="14"/>
        <v>1</v>
      </c>
      <c r="AC24" s="43">
        <v>1</v>
      </c>
      <c r="AD24" s="43">
        <v>0</v>
      </c>
      <c r="AE24" s="43">
        <f t="shared" si="15"/>
        <v>3</v>
      </c>
      <c r="AF24" s="43">
        <v>3</v>
      </c>
      <c r="AG24" s="43">
        <v>0</v>
      </c>
      <c r="AH24" s="44">
        <v>2</v>
      </c>
      <c r="AI24" s="15" t="s">
        <v>14</v>
      </c>
      <c r="AJ24" s="51"/>
      <c r="AK24" s="10"/>
      <c r="AL24" s="10" t="s">
        <v>66</v>
      </c>
      <c r="AM24" s="23"/>
      <c r="AN24" s="43">
        <f t="shared" si="26"/>
        <v>0</v>
      </c>
      <c r="AO24" s="43">
        <v>0</v>
      </c>
      <c r="AP24" s="43">
        <v>0</v>
      </c>
      <c r="AQ24" s="43">
        <f t="shared" si="16"/>
        <v>0</v>
      </c>
      <c r="AR24" s="43">
        <v>0</v>
      </c>
      <c r="AS24" s="43">
        <v>0</v>
      </c>
      <c r="AT24" s="43">
        <f t="shared" si="17"/>
        <v>0</v>
      </c>
      <c r="AU24" s="43">
        <v>0</v>
      </c>
      <c r="AV24" s="43">
        <v>0</v>
      </c>
      <c r="AW24" s="43">
        <f t="shared" si="18"/>
        <v>1</v>
      </c>
      <c r="AX24" s="43">
        <v>0</v>
      </c>
      <c r="AY24" s="43">
        <v>1</v>
      </c>
      <c r="AZ24" s="43">
        <f t="shared" si="19"/>
        <v>2</v>
      </c>
      <c r="BA24" s="43">
        <v>1</v>
      </c>
      <c r="BB24" s="43">
        <v>1</v>
      </c>
      <c r="BC24" s="43">
        <f t="shared" si="20"/>
        <v>0</v>
      </c>
      <c r="BD24" s="43">
        <v>0</v>
      </c>
      <c r="BE24" s="43">
        <v>0</v>
      </c>
      <c r="BF24" s="43">
        <f t="shared" si="21"/>
        <v>3</v>
      </c>
      <c r="BG24" s="43">
        <v>1</v>
      </c>
      <c r="BH24" s="43">
        <v>2</v>
      </c>
      <c r="BI24" s="43">
        <f t="shared" si="22"/>
        <v>0</v>
      </c>
      <c r="BJ24" s="43">
        <v>0</v>
      </c>
      <c r="BK24" s="43">
        <v>0</v>
      </c>
      <c r="BL24" s="43">
        <f t="shared" si="23"/>
        <v>0</v>
      </c>
      <c r="BM24" s="43">
        <v>0</v>
      </c>
      <c r="BN24" s="43">
        <v>0</v>
      </c>
      <c r="BO24" s="43">
        <f t="shared" si="24"/>
        <v>2</v>
      </c>
      <c r="BP24" s="43">
        <v>2</v>
      </c>
      <c r="BQ24" s="43">
        <v>0</v>
      </c>
      <c r="BR24" s="43">
        <f t="shared" si="25"/>
        <v>0</v>
      </c>
      <c r="BS24" s="43">
        <v>0</v>
      </c>
      <c r="BT24" s="43">
        <v>0</v>
      </c>
      <c r="BU24" s="44"/>
      <c r="BV24" s="15" t="s">
        <v>163</v>
      </c>
    </row>
    <row r="25" spans="1:77" ht="45" customHeight="1">
      <c r="A25" s="22"/>
      <c r="B25" s="10" t="s">
        <v>61</v>
      </c>
      <c r="C25" s="23"/>
      <c r="D25" s="43">
        <f t="shared" si="6"/>
        <v>7</v>
      </c>
      <c r="E25" s="43">
        <v>5</v>
      </c>
      <c r="F25" s="43">
        <v>2</v>
      </c>
      <c r="G25" s="43">
        <f t="shared" si="7"/>
        <v>0</v>
      </c>
      <c r="H25" s="43">
        <v>0</v>
      </c>
      <c r="I25" s="43">
        <v>0</v>
      </c>
      <c r="J25" s="43">
        <f t="shared" si="8"/>
        <v>0</v>
      </c>
      <c r="K25" s="43">
        <v>0</v>
      </c>
      <c r="L25" s="43">
        <v>0</v>
      </c>
      <c r="M25" s="43">
        <f t="shared" si="9"/>
        <v>1</v>
      </c>
      <c r="N25" s="43">
        <v>1</v>
      </c>
      <c r="O25" s="43">
        <v>0</v>
      </c>
      <c r="P25" s="43">
        <f t="shared" si="10"/>
        <v>0</v>
      </c>
      <c r="Q25" s="43">
        <v>0</v>
      </c>
      <c r="R25" s="43">
        <v>0</v>
      </c>
      <c r="S25" s="43">
        <f t="shared" si="11"/>
        <v>0</v>
      </c>
      <c r="T25" s="43">
        <v>0</v>
      </c>
      <c r="U25" s="43">
        <v>0</v>
      </c>
      <c r="V25" s="43">
        <f t="shared" si="12"/>
        <v>0</v>
      </c>
      <c r="W25" s="43">
        <v>0</v>
      </c>
      <c r="X25" s="43">
        <v>0</v>
      </c>
      <c r="Y25" s="43">
        <f t="shared" si="13"/>
        <v>0</v>
      </c>
      <c r="Z25" s="43">
        <v>0</v>
      </c>
      <c r="AA25" s="43">
        <v>0</v>
      </c>
      <c r="AB25" s="43">
        <f t="shared" si="14"/>
        <v>0</v>
      </c>
      <c r="AC25" s="43">
        <v>0</v>
      </c>
      <c r="AD25" s="43">
        <v>0</v>
      </c>
      <c r="AE25" s="43">
        <f t="shared" si="15"/>
        <v>0</v>
      </c>
      <c r="AF25" s="43">
        <v>0</v>
      </c>
      <c r="AG25" s="43">
        <v>0</v>
      </c>
      <c r="AH25" s="44">
        <v>0</v>
      </c>
      <c r="AI25" s="15" t="s">
        <v>15</v>
      </c>
      <c r="AJ25" s="51"/>
      <c r="AK25" s="22"/>
      <c r="AL25" s="10" t="s">
        <v>67</v>
      </c>
      <c r="AM25" s="23"/>
      <c r="AN25" s="43">
        <f t="shared" si="26"/>
        <v>0</v>
      </c>
      <c r="AO25" s="43">
        <v>0</v>
      </c>
      <c r="AP25" s="43">
        <v>0</v>
      </c>
      <c r="AQ25" s="43">
        <f t="shared" si="16"/>
        <v>0</v>
      </c>
      <c r="AR25" s="43">
        <v>0</v>
      </c>
      <c r="AS25" s="43">
        <v>0</v>
      </c>
      <c r="AT25" s="43">
        <f t="shared" si="17"/>
        <v>0</v>
      </c>
      <c r="AU25" s="43">
        <v>0</v>
      </c>
      <c r="AV25" s="43">
        <v>0</v>
      </c>
      <c r="AW25" s="43">
        <f t="shared" si="18"/>
        <v>0</v>
      </c>
      <c r="AX25" s="43">
        <v>0</v>
      </c>
      <c r="AY25" s="43">
        <v>0</v>
      </c>
      <c r="AZ25" s="43">
        <f t="shared" si="19"/>
        <v>0</v>
      </c>
      <c r="BA25" s="43">
        <v>0</v>
      </c>
      <c r="BB25" s="43">
        <v>0</v>
      </c>
      <c r="BC25" s="43">
        <f t="shared" si="20"/>
        <v>0</v>
      </c>
      <c r="BD25" s="43">
        <v>0</v>
      </c>
      <c r="BE25" s="43">
        <v>0</v>
      </c>
      <c r="BF25" s="43">
        <f t="shared" si="21"/>
        <v>0</v>
      </c>
      <c r="BG25" s="43">
        <v>0</v>
      </c>
      <c r="BH25" s="43">
        <v>0</v>
      </c>
      <c r="BI25" s="43">
        <f t="shared" si="22"/>
        <v>0</v>
      </c>
      <c r="BJ25" s="43">
        <v>0</v>
      </c>
      <c r="BK25" s="43">
        <v>0</v>
      </c>
      <c r="BL25" s="43">
        <f t="shared" si="23"/>
        <v>0</v>
      </c>
      <c r="BM25" s="43">
        <v>0</v>
      </c>
      <c r="BN25" s="43">
        <v>0</v>
      </c>
      <c r="BO25" s="43">
        <f t="shared" si="24"/>
        <v>4</v>
      </c>
      <c r="BP25" s="43">
        <v>2</v>
      </c>
      <c r="BQ25" s="43">
        <v>2</v>
      </c>
      <c r="BR25" s="43">
        <f t="shared" si="25"/>
        <v>2</v>
      </c>
      <c r="BS25" s="43">
        <v>2</v>
      </c>
      <c r="BT25" s="43">
        <v>0</v>
      </c>
      <c r="BU25" s="44"/>
      <c r="BV25" s="15" t="s">
        <v>15</v>
      </c>
    </row>
    <row r="26" spans="1:77" ht="45" customHeight="1">
      <c r="A26" s="22"/>
      <c r="B26" s="10" t="s">
        <v>62</v>
      </c>
      <c r="C26" s="23"/>
      <c r="D26" s="43">
        <f t="shared" si="6"/>
        <v>88</v>
      </c>
      <c r="E26" s="43">
        <v>66</v>
      </c>
      <c r="F26" s="43">
        <v>22</v>
      </c>
      <c r="G26" s="43">
        <f t="shared" si="7"/>
        <v>1</v>
      </c>
      <c r="H26" s="43">
        <v>1</v>
      </c>
      <c r="I26" s="43">
        <v>0</v>
      </c>
      <c r="J26" s="43">
        <f t="shared" si="8"/>
        <v>0</v>
      </c>
      <c r="K26" s="43">
        <v>0</v>
      </c>
      <c r="L26" s="43">
        <v>0</v>
      </c>
      <c r="M26" s="43">
        <f t="shared" si="9"/>
        <v>0</v>
      </c>
      <c r="N26" s="43">
        <v>0</v>
      </c>
      <c r="O26" s="43">
        <v>0</v>
      </c>
      <c r="P26" s="43">
        <f t="shared" si="10"/>
        <v>7</v>
      </c>
      <c r="Q26" s="43">
        <v>7</v>
      </c>
      <c r="R26" s="43">
        <v>0</v>
      </c>
      <c r="S26" s="43">
        <f t="shared" si="11"/>
        <v>44</v>
      </c>
      <c r="T26" s="43">
        <v>36</v>
      </c>
      <c r="U26" s="43">
        <v>8</v>
      </c>
      <c r="V26" s="43">
        <f t="shared" si="12"/>
        <v>0</v>
      </c>
      <c r="W26" s="43">
        <v>0</v>
      </c>
      <c r="X26" s="43">
        <v>0</v>
      </c>
      <c r="Y26" s="43">
        <f t="shared" si="13"/>
        <v>0</v>
      </c>
      <c r="Z26" s="43">
        <v>0</v>
      </c>
      <c r="AA26" s="43">
        <v>0</v>
      </c>
      <c r="AB26" s="43">
        <f t="shared" si="14"/>
        <v>2</v>
      </c>
      <c r="AC26" s="43">
        <v>2</v>
      </c>
      <c r="AD26" s="43">
        <v>0</v>
      </c>
      <c r="AE26" s="43">
        <f t="shared" si="15"/>
        <v>5</v>
      </c>
      <c r="AF26" s="43">
        <v>3</v>
      </c>
      <c r="AG26" s="43">
        <v>2</v>
      </c>
      <c r="AH26" s="44">
        <v>8</v>
      </c>
      <c r="AI26" s="15" t="s">
        <v>16</v>
      </c>
      <c r="AJ26" s="53"/>
      <c r="AK26" s="22"/>
      <c r="AL26" s="10" t="s">
        <v>68</v>
      </c>
      <c r="AM26" s="23"/>
      <c r="AN26" s="43">
        <f t="shared" si="26"/>
        <v>1</v>
      </c>
      <c r="AO26" s="43">
        <v>0</v>
      </c>
      <c r="AP26" s="43">
        <v>1</v>
      </c>
      <c r="AQ26" s="43">
        <f t="shared" si="16"/>
        <v>0</v>
      </c>
      <c r="AR26" s="43">
        <v>0</v>
      </c>
      <c r="AS26" s="43">
        <v>0</v>
      </c>
      <c r="AT26" s="43">
        <f t="shared" si="17"/>
        <v>1</v>
      </c>
      <c r="AU26" s="43">
        <v>1</v>
      </c>
      <c r="AV26" s="43">
        <v>0</v>
      </c>
      <c r="AW26" s="43">
        <f t="shared" si="18"/>
        <v>3</v>
      </c>
      <c r="AX26" s="43">
        <v>1</v>
      </c>
      <c r="AY26" s="43">
        <v>2</v>
      </c>
      <c r="AZ26" s="43">
        <f t="shared" si="19"/>
        <v>1</v>
      </c>
      <c r="BA26" s="43">
        <v>1</v>
      </c>
      <c r="BB26" s="43">
        <v>0</v>
      </c>
      <c r="BC26" s="43">
        <f t="shared" si="20"/>
        <v>0</v>
      </c>
      <c r="BD26" s="43">
        <v>0</v>
      </c>
      <c r="BE26" s="43">
        <v>0</v>
      </c>
      <c r="BF26" s="43">
        <f t="shared" si="21"/>
        <v>6</v>
      </c>
      <c r="BG26" s="43">
        <v>1</v>
      </c>
      <c r="BH26" s="43">
        <v>5</v>
      </c>
      <c r="BI26" s="43">
        <f t="shared" si="22"/>
        <v>0</v>
      </c>
      <c r="BJ26" s="43">
        <v>0</v>
      </c>
      <c r="BK26" s="43">
        <v>0</v>
      </c>
      <c r="BL26" s="43">
        <f t="shared" si="23"/>
        <v>0</v>
      </c>
      <c r="BM26" s="43">
        <v>0</v>
      </c>
      <c r="BN26" s="43">
        <v>0</v>
      </c>
      <c r="BO26" s="43">
        <f t="shared" si="24"/>
        <v>10</v>
      </c>
      <c r="BP26" s="43">
        <v>8</v>
      </c>
      <c r="BQ26" s="43">
        <v>2</v>
      </c>
      <c r="BR26" s="43">
        <f t="shared" si="25"/>
        <v>7</v>
      </c>
      <c r="BS26" s="43">
        <v>5</v>
      </c>
      <c r="BT26" s="43">
        <v>2</v>
      </c>
      <c r="BU26" s="44"/>
      <c r="BV26" s="15" t="s">
        <v>16</v>
      </c>
    </row>
    <row r="27" spans="1:77" ht="45" customHeight="1">
      <c r="A27" s="22"/>
      <c r="B27" s="10" t="s">
        <v>31</v>
      </c>
      <c r="C27" s="23"/>
      <c r="D27" s="43">
        <f t="shared" si="6"/>
        <v>36</v>
      </c>
      <c r="E27" s="43">
        <v>16</v>
      </c>
      <c r="F27" s="43">
        <v>20</v>
      </c>
      <c r="G27" s="43">
        <f t="shared" si="7"/>
        <v>0</v>
      </c>
      <c r="H27" s="43">
        <v>0</v>
      </c>
      <c r="I27" s="43">
        <v>0</v>
      </c>
      <c r="J27" s="43">
        <f t="shared" si="8"/>
        <v>0</v>
      </c>
      <c r="K27" s="43">
        <v>0</v>
      </c>
      <c r="L27" s="43">
        <v>0</v>
      </c>
      <c r="M27" s="43">
        <f t="shared" si="9"/>
        <v>0</v>
      </c>
      <c r="N27" s="43">
        <v>0</v>
      </c>
      <c r="O27" s="43">
        <v>0</v>
      </c>
      <c r="P27" s="43">
        <f t="shared" si="10"/>
        <v>0</v>
      </c>
      <c r="Q27" s="43">
        <v>0</v>
      </c>
      <c r="R27" s="43">
        <v>0</v>
      </c>
      <c r="S27" s="43">
        <f t="shared" si="11"/>
        <v>10</v>
      </c>
      <c r="T27" s="43">
        <v>7</v>
      </c>
      <c r="U27" s="43">
        <v>3</v>
      </c>
      <c r="V27" s="43">
        <f t="shared" si="12"/>
        <v>1</v>
      </c>
      <c r="W27" s="43">
        <v>1</v>
      </c>
      <c r="X27" s="43">
        <v>0</v>
      </c>
      <c r="Y27" s="43">
        <f t="shared" si="13"/>
        <v>0</v>
      </c>
      <c r="Z27" s="43">
        <v>0</v>
      </c>
      <c r="AA27" s="43">
        <v>0</v>
      </c>
      <c r="AB27" s="43">
        <f t="shared" si="14"/>
        <v>0</v>
      </c>
      <c r="AC27" s="43">
        <v>0</v>
      </c>
      <c r="AD27" s="43">
        <v>0</v>
      </c>
      <c r="AE27" s="43">
        <f t="shared" si="15"/>
        <v>6</v>
      </c>
      <c r="AF27" s="43">
        <v>3</v>
      </c>
      <c r="AG27" s="43">
        <v>3</v>
      </c>
      <c r="AH27" s="44">
        <v>4</v>
      </c>
      <c r="AI27" s="15" t="s">
        <v>18</v>
      </c>
      <c r="AJ27" s="53"/>
      <c r="AK27" s="22"/>
      <c r="AL27" s="10" t="s">
        <v>31</v>
      </c>
      <c r="AM27" s="23"/>
      <c r="AN27" s="43">
        <f t="shared" si="26"/>
        <v>0</v>
      </c>
      <c r="AO27" s="43">
        <v>0</v>
      </c>
      <c r="AP27" s="43">
        <v>0</v>
      </c>
      <c r="AQ27" s="43">
        <f t="shared" si="16"/>
        <v>0</v>
      </c>
      <c r="AR27" s="43">
        <v>0</v>
      </c>
      <c r="AS27" s="43">
        <v>0</v>
      </c>
      <c r="AT27" s="43">
        <f t="shared" si="17"/>
        <v>0</v>
      </c>
      <c r="AU27" s="43">
        <v>0</v>
      </c>
      <c r="AV27" s="43">
        <v>0</v>
      </c>
      <c r="AW27" s="43">
        <f t="shared" si="18"/>
        <v>0</v>
      </c>
      <c r="AX27" s="43">
        <v>0</v>
      </c>
      <c r="AY27" s="43">
        <v>0</v>
      </c>
      <c r="AZ27" s="43">
        <f t="shared" si="19"/>
        <v>3</v>
      </c>
      <c r="BA27" s="43">
        <v>0</v>
      </c>
      <c r="BB27" s="43">
        <v>3</v>
      </c>
      <c r="BC27" s="43">
        <f t="shared" si="20"/>
        <v>1</v>
      </c>
      <c r="BD27" s="43">
        <v>0</v>
      </c>
      <c r="BE27" s="43">
        <v>1</v>
      </c>
      <c r="BF27" s="43">
        <f t="shared" si="21"/>
        <v>6</v>
      </c>
      <c r="BG27" s="43">
        <v>0</v>
      </c>
      <c r="BH27" s="43">
        <v>6</v>
      </c>
      <c r="BI27" s="43">
        <f t="shared" si="22"/>
        <v>0</v>
      </c>
      <c r="BJ27" s="43">
        <v>0</v>
      </c>
      <c r="BK27" s="43">
        <v>0</v>
      </c>
      <c r="BL27" s="43">
        <f t="shared" si="23"/>
        <v>5</v>
      </c>
      <c r="BM27" s="43">
        <v>2</v>
      </c>
      <c r="BN27" s="43">
        <v>3</v>
      </c>
      <c r="BO27" s="43">
        <f t="shared" si="24"/>
        <v>4</v>
      </c>
      <c r="BP27" s="43">
        <v>3</v>
      </c>
      <c r="BQ27" s="43">
        <v>1</v>
      </c>
      <c r="BR27" s="43">
        <f t="shared" si="25"/>
        <v>0</v>
      </c>
      <c r="BS27" s="43">
        <v>0</v>
      </c>
      <c r="BT27" s="43">
        <v>0</v>
      </c>
      <c r="BU27" s="44"/>
      <c r="BV27" s="15" t="s">
        <v>164</v>
      </c>
    </row>
    <row r="28" spans="1:77" ht="45" customHeight="1">
      <c r="A28" s="22"/>
      <c r="B28" s="10" t="s">
        <v>32</v>
      </c>
      <c r="C28" s="23"/>
      <c r="D28" s="43">
        <f t="shared" si="6"/>
        <v>48</v>
      </c>
      <c r="E28" s="43">
        <v>31</v>
      </c>
      <c r="F28" s="43">
        <v>17</v>
      </c>
      <c r="G28" s="43">
        <f t="shared" si="7"/>
        <v>0</v>
      </c>
      <c r="H28" s="43">
        <v>0</v>
      </c>
      <c r="I28" s="43">
        <v>0</v>
      </c>
      <c r="J28" s="43">
        <f t="shared" si="8"/>
        <v>0</v>
      </c>
      <c r="K28" s="43">
        <v>0</v>
      </c>
      <c r="L28" s="43">
        <v>0</v>
      </c>
      <c r="M28" s="43">
        <f t="shared" si="9"/>
        <v>0</v>
      </c>
      <c r="N28" s="43">
        <v>0</v>
      </c>
      <c r="O28" s="43">
        <v>0</v>
      </c>
      <c r="P28" s="43">
        <f t="shared" si="10"/>
        <v>3</v>
      </c>
      <c r="Q28" s="43">
        <v>3</v>
      </c>
      <c r="R28" s="43">
        <v>0</v>
      </c>
      <c r="S28" s="43">
        <f t="shared" si="11"/>
        <v>7</v>
      </c>
      <c r="T28" s="43">
        <v>5</v>
      </c>
      <c r="U28" s="43">
        <v>2</v>
      </c>
      <c r="V28" s="43">
        <f t="shared" si="12"/>
        <v>0</v>
      </c>
      <c r="W28" s="43">
        <v>0</v>
      </c>
      <c r="X28" s="43">
        <v>0</v>
      </c>
      <c r="Y28" s="43">
        <f t="shared" si="13"/>
        <v>0</v>
      </c>
      <c r="Z28" s="43">
        <v>0</v>
      </c>
      <c r="AA28" s="43">
        <v>0</v>
      </c>
      <c r="AB28" s="43">
        <f t="shared" si="14"/>
        <v>4</v>
      </c>
      <c r="AC28" s="43">
        <v>4</v>
      </c>
      <c r="AD28" s="43">
        <v>0</v>
      </c>
      <c r="AE28" s="43">
        <f t="shared" si="15"/>
        <v>11</v>
      </c>
      <c r="AF28" s="43">
        <v>6</v>
      </c>
      <c r="AG28" s="43">
        <v>5</v>
      </c>
      <c r="AH28" s="44">
        <v>5</v>
      </c>
      <c r="AI28" s="15" t="s">
        <v>19</v>
      </c>
      <c r="AJ28" s="53"/>
      <c r="AK28" s="22"/>
      <c r="AL28" s="10" t="s">
        <v>32</v>
      </c>
      <c r="AM28" s="23"/>
      <c r="AN28" s="43">
        <f t="shared" si="26"/>
        <v>0</v>
      </c>
      <c r="AO28" s="43">
        <v>0</v>
      </c>
      <c r="AP28" s="43">
        <v>0</v>
      </c>
      <c r="AQ28" s="43">
        <f t="shared" si="16"/>
        <v>0</v>
      </c>
      <c r="AR28" s="43">
        <v>0</v>
      </c>
      <c r="AS28" s="43">
        <v>0</v>
      </c>
      <c r="AT28" s="43">
        <f t="shared" si="17"/>
        <v>0</v>
      </c>
      <c r="AU28" s="43">
        <v>0</v>
      </c>
      <c r="AV28" s="43">
        <v>0</v>
      </c>
      <c r="AW28" s="43">
        <f t="shared" si="18"/>
        <v>2</v>
      </c>
      <c r="AX28" s="43">
        <v>1</v>
      </c>
      <c r="AY28" s="43">
        <v>1</v>
      </c>
      <c r="AZ28" s="43">
        <f t="shared" si="19"/>
        <v>3</v>
      </c>
      <c r="BA28" s="43">
        <v>0</v>
      </c>
      <c r="BB28" s="43">
        <v>3</v>
      </c>
      <c r="BC28" s="43">
        <f t="shared" si="20"/>
        <v>0</v>
      </c>
      <c r="BD28" s="43">
        <v>0</v>
      </c>
      <c r="BE28" s="43">
        <v>0</v>
      </c>
      <c r="BF28" s="43">
        <f t="shared" si="21"/>
        <v>6</v>
      </c>
      <c r="BG28" s="43">
        <v>2</v>
      </c>
      <c r="BH28" s="43">
        <v>4</v>
      </c>
      <c r="BI28" s="43">
        <f t="shared" si="22"/>
        <v>2</v>
      </c>
      <c r="BJ28" s="43">
        <v>1</v>
      </c>
      <c r="BK28" s="43">
        <v>1</v>
      </c>
      <c r="BL28" s="43">
        <f t="shared" si="23"/>
        <v>1</v>
      </c>
      <c r="BM28" s="43">
        <v>1</v>
      </c>
      <c r="BN28" s="43">
        <v>0</v>
      </c>
      <c r="BO28" s="43">
        <f t="shared" si="24"/>
        <v>9</v>
      </c>
      <c r="BP28" s="43">
        <v>8</v>
      </c>
      <c r="BQ28" s="43">
        <v>1</v>
      </c>
      <c r="BR28" s="43">
        <f t="shared" si="25"/>
        <v>0</v>
      </c>
      <c r="BS28" s="43">
        <v>0</v>
      </c>
      <c r="BT28" s="43">
        <v>0</v>
      </c>
      <c r="BU28" s="44"/>
      <c r="BV28" s="15" t="s">
        <v>19</v>
      </c>
    </row>
    <row r="29" spans="1:77" ht="45" customHeight="1">
      <c r="A29" s="22"/>
      <c r="B29" s="10" t="s">
        <v>33</v>
      </c>
      <c r="C29" s="23"/>
      <c r="D29" s="43">
        <f t="shared" si="6"/>
        <v>62</v>
      </c>
      <c r="E29" s="43">
        <v>41</v>
      </c>
      <c r="F29" s="43">
        <v>21</v>
      </c>
      <c r="G29" s="43">
        <f t="shared" si="7"/>
        <v>2</v>
      </c>
      <c r="H29" s="43">
        <v>2</v>
      </c>
      <c r="I29" s="43">
        <v>0</v>
      </c>
      <c r="J29" s="43">
        <f t="shared" si="8"/>
        <v>0</v>
      </c>
      <c r="K29" s="43">
        <v>0</v>
      </c>
      <c r="L29" s="43">
        <v>0</v>
      </c>
      <c r="M29" s="43">
        <f t="shared" si="9"/>
        <v>0</v>
      </c>
      <c r="N29" s="43">
        <v>0</v>
      </c>
      <c r="O29" s="43">
        <v>0</v>
      </c>
      <c r="P29" s="43">
        <f t="shared" si="10"/>
        <v>5</v>
      </c>
      <c r="Q29" s="43">
        <v>4</v>
      </c>
      <c r="R29" s="43">
        <v>1</v>
      </c>
      <c r="S29" s="43">
        <f t="shared" si="11"/>
        <v>34</v>
      </c>
      <c r="T29" s="43">
        <v>24</v>
      </c>
      <c r="U29" s="43">
        <v>10</v>
      </c>
      <c r="V29" s="43">
        <f t="shared" si="12"/>
        <v>0</v>
      </c>
      <c r="W29" s="43">
        <v>0</v>
      </c>
      <c r="X29" s="43">
        <v>0</v>
      </c>
      <c r="Y29" s="43">
        <f t="shared" si="13"/>
        <v>0</v>
      </c>
      <c r="Z29" s="43">
        <v>0</v>
      </c>
      <c r="AA29" s="43">
        <v>0</v>
      </c>
      <c r="AB29" s="43">
        <f t="shared" si="14"/>
        <v>6</v>
      </c>
      <c r="AC29" s="43">
        <v>4</v>
      </c>
      <c r="AD29" s="43">
        <v>2</v>
      </c>
      <c r="AE29" s="43">
        <f t="shared" si="15"/>
        <v>1</v>
      </c>
      <c r="AF29" s="43">
        <v>1</v>
      </c>
      <c r="AG29" s="43">
        <v>0</v>
      </c>
      <c r="AH29" s="44">
        <v>2</v>
      </c>
      <c r="AI29" s="15" t="s">
        <v>17</v>
      </c>
      <c r="AJ29" s="53"/>
      <c r="AK29" s="22"/>
      <c r="AL29" s="10" t="s">
        <v>33</v>
      </c>
      <c r="AM29" s="23"/>
      <c r="AN29" s="43">
        <f t="shared" si="26"/>
        <v>1</v>
      </c>
      <c r="AO29" s="43">
        <v>0</v>
      </c>
      <c r="AP29" s="43">
        <v>1</v>
      </c>
      <c r="AQ29" s="43">
        <f t="shared" si="16"/>
        <v>1</v>
      </c>
      <c r="AR29" s="43">
        <v>0</v>
      </c>
      <c r="AS29" s="43">
        <v>1</v>
      </c>
      <c r="AT29" s="43">
        <f t="shared" si="17"/>
        <v>0</v>
      </c>
      <c r="AU29" s="43">
        <v>0</v>
      </c>
      <c r="AV29" s="43">
        <v>0</v>
      </c>
      <c r="AW29" s="43">
        <f t="shared" si="18"/>
        <v>0</v>
      </c>
      <c r="AX29" s="43">
        <v>0</v>
      </c>
      <c r="AY29" s="43">
        <v>0</v>
      </c>
      <c r="AZ29" s="43">
        <f t="shared" si="19"/>
        <v>2</v>
      </c>
      <c r="BA29" s="43">
        <v>1</v>
      </c>
      <c r="BB29" s="43">
        <v>1</v>
      </c>
      <c r="BC29" s="43">
        <f t="shared" si="20"/>
        <v>0</v>
      </c>
      <c r="BD29" s="43">
        <v>0</v>
      </c>
      <c r="BE29" s="43">
        <v>0</v>
      </c>
      <c r="BF29" s="43">
        <f t="shared" si="21"/>
        <v>2</v>
      </c>
      <c r="BG29" s="43">
        <v>0</v>
      </c>
      <c r="BH29" s="43">
        <v>2</v>
      </c>
      <c r="BI29" s="43">
        <f t="shared" si="22"/>
        <v>1</v>
      </c>
      <c r="BJ29" s="43">
        <v>0</v>
      </c>
      <c r="BK29" s="43">
        <v>1</v>
      </c>
      <c r="BL29" s="43">
        <f t="shared" si="23"/>
        <v>1</v>
      </c>
      <c r="BM29" s="43">
        <v>0</v>
      </c>
      <c r="BN29" s="43">
        <v>1</v>
      </c>
      <c r="BO29" s="43">
        <f t="shared" si="24"/>
        <v>4</v>
      </c>
      <c r="BP29" s="43">
        <v>3</v>
      </c>
      <c r="BQ29" s="43">
        <v>1</v>
      </c>
      <c r="BR29" s="43">
        <f t="shared" si="25"/>
        <v>2</v>
      </c>
      <c r="BS29" s="43">
        <v>2</v>
      </c>
      <c r="BT29" s="43">
        <v>0</v>
      </c>
      <c r="BU29" s="44"/>
      <c r="BV29" s="15" t="s">
        <v>17</v>
      </c>
    </row>
    <row r="30" spans="1:77" ht="45" customHeight="1">
      <c r="A30" s="22"/>
      <c r="B30" s="10" t="s">
        <v>167</v>
      </c>
      <c r="C30" s="23"/>
      <c r="D30" s="43">
        <f t="shared" si="6"/>
        <v>0</v>
      </c>
      <c r="E30" s="43">
        <v>0</v>
      </c>
      <c r="F30" s="43">
        <v>0</v>
      </c>
      <c r="G30" s="43">
        <f t="shared" si="7"/>
        <v>0</v>
      </c>
      <c r="H30" s="43">
        <v>0</v>
      </c>
      <c r="I30" s="43">
        <v>0</v>
      </c>
      <c r="J30" s="43">
        <f t="shared" si="8"/>
        <v>0</v>
      </c>
      <c r="K30" s="43">
        <v>0</v>
      </c>
      <c r="L30" s="43">
        <v>0</v>
      </c>
      <c r="M30" s="43">
        <f t="shared" si="9"/>
        <v>0</v>
      </c>
      <c r="N30" s="43">
        <v>0</v>
      </c>
      <c r="O30" s="43">
        <v>0</v>
      </c>
      <c r="P30" s="43">
        <f t="shared" si="10"/>
        <v>0</v>
      </c>
      <c r="Q30" s="43">
        <v>0</v>
      </c>
      <c r="R30" s="43">
        <v>0</v>
      </c>
      <c r="S30" s="43">
        <f t="shared" si="11"/>
        <v>0</v>
      </c>
      <c r="T30" s="43">
        <v>0</v>
      </c>
      <c r="U30" s="43">
        <v>0</v>
      </c>
      <c r="V30" s="43">
        <f t="shared" si="12"/>
        <v>0</v>
      </c>
      <c r="W30" s="43">
        <v>0</v>
      </c>
      <c r="X30" s="43">
        <v>0</v>
      </c>
      <c r="Y30" s="43">
        <f t="shared" si="13"/>
        <v>0</v>
      </c>
      <c r="Z30" s="43">
        <v>0</v>
      </c>
      <c r="AA30" s="43">
        <v>0</v>
      </c>
      <c r="AB30" s="43">
        <f t="shared" si="14"/>
        <v>0</v>
      </c>
      <c r="AC30" s="43">
        <v>0</v>
      </c>
      <c r="AD30" s="43">
        <v>0</v>
      </c>
      <c r="AE30" s="43">
        <f t="shared" si="15"/>
        <v>0</v>
      </c>
      <c r="AF30" s="43">
        <v>0</v>
      </c>
      <c r="AG30" s="43">
        <v>0</v>
      </c>
      <c r="AH30" s="44"/>
      <c r="AI30" s="15" t="s">
        <v>169</v>
      </c>
      <c r="AJ30" s="53"/>
      <c r="AK30" s="22"/>
      <c r="AL30" s="10" t="s">
        <v>175</v>
      </c>
      <c r="AM30" s="23"/>
      <c r="AN30" s="43">
        <f t="shared" si="26"/>
        <v>0</v>
      </c>
      <c r="AO30" s="43">
        <v>0</v>
      </c>
      <c r="AP30" s="43">
        <v>0</v>
      </c>
      <c r="AQ30" s="43">
        <f t="shared" si="16"/>
        <v>0</v>
      </c>
      <c r="AR30" s="43">
        <v>0</v>
      </c>
      <c r="AS30" s="43">
        <v>0</v>
      </c>
      <c r="AT30" s="43">
        <f t="shared" si="17"/>
        <v>0</v>
      </c>
      <c r="AU30" s="43">
        <v>0</v>
      </c>
      <c r="AV30" s="43">
        <v>0</v>
      </c>
      <c r="AW30" s="43">
        <f t="shared" si="18"/>
        <v>0</v>
      </c>
      <c r="AX30" s="43">
        <v>0</v>
      </c>
      <c r="AY30" s="43">
        <v>0</v>
      </c>
      <c r="AZ30" s="43">
        <f t="shared" si="19"/>
        <v>0</v>
      </c>
      <c r="BA30" s="43">
        <v>0</v>
      </c>
      <c r="BB30" s="43">
        <v>0</v>
      </c>
      <c r="BC30" s="43">
        <f t="shared" si="20"/>
        <v>0</v>
      </c>
      <c r="BD30" s="43">
        <v>0</v>
      </c>
      <c r="BE30" s="43">
        <v>0</v>
      </c>
      <c r="BF30" s="43">
        <f t="shared" si="21"/>
        <v>0</v>
      </c>
      <c r="BG30" s="43">
        <v>0</v>
      </c>
      <c r="BH30" s="43">
        <v>0</v>
      </c>
      <c r="BI30" s="43">
        <f t="shared" si="22"/>
        <v>0</v>
      </c>
      <c r="BJ30" s="43">
        <v>0</v>
      </c>
      <c r="BK30" s="43">
        <v>0</v>
      </c>
      <c r="BL30" s="43">
        <f t="shared" si="23"/>
        <v>0</v>
      </c>
      <c r="BM30" s="43">
        <v>0</v>
      </c>
      <c r="BN30" s="43">
        <v>0</v>
      </c>
      <c r="BO30" s="43">
        <f t="shared" si="24"/>
        <v>0</v>
      </c>
      <c r="BP30" s="43">
        <v>0</v>
      </c>
      <c r="BQ30" s="43">
        <v>0</v>
      </c>
      <c r="BR30" s="43">
        <f t="shared" si="25"/>
        <v>0</v>
      </c>
      <c r="BS30" s="43">
        <v>0</v>
      </c>
      <c r="BT30" s="43">
        <v>0</v>
      </c>
      <c r="BU30" s="44"/>
      <c r="BV30" s="15" t="s">
        <v>177</v>
      </c>
    </row>
    <row r="31" spans="1:77" s="49" customFormat="1" ht="45" customHeight="1">
      <c r="A31" s="79"/>
      <c r="B31" s="10" t="s">
        <v>63</v>
      </c>
      <c r="C31" s="119"/>
      <c r="D31" s="43">
        <f t="shared" si="6"/>
        <v>69</v>
      </c>
      <c r="E31" s="43">
        <v>46</v>
      </c>
      <c r="F31" s="43">
        <v>23</v>
      </c>
      <c r="G31" s="43">
        <f t="shared" si="7"/>
        <v>0</v>
      </c>
      <c r="H31" s="43">
        <v>0</v>
      </c>
      <c r="I31" s="43">
        <v>0</v>
      </c>
      <c r="J31" s="43">
        <f t="shared" si="8"/>
        <v>0</v>
      </c>
      <c r="K31" s="43">
        <v>0</v>
      </c>
      <c r="L31" s="43">
        <v>0</v>
      </c>
      <c r="M31" s="43">
        <f t="shared" si="9"/>
        <v>0</v>
      </c>
      <c r="N31" s="43">
        <v>0</v>
      </c>
      <c r="O31" s="43">
        <v>0</v>
      </c>
      <c r="P31" s="43">
        <f t="shared" si="10"/>
        <v>13</v>
      </c>
      <c r="Q31" s="43">
        <v>13</v>
      </c>
      <c r="R31" s="43">
        <v>0</v>
      </c>
      <c r="S31" s="43">
        <f t="shared" si="11"/>
        <v>19</v>
      </c>
      <c r="T31" s="43">
        <v>12</v>
      </c>
      <c r="U31" s="43">
        <v>7</v>
      </c>
      <c r="V31" s="43">
        <f t="shared" si="12"/>
        <v>0</v>
      </c>
      <c r="W31" s="43">
        <v>0</v>
      </c>
      <c r="X31" s="43">
        <v>0</v>
      </c>
      <c r="Y31" s="43">
        <f t="shared" si="13"/>
        <v>0</v>
      </c>
      <c r="Z31" s="43">
        <v>0</v>
      </c>
      <c r="AA31" s="43">
        <v>0</v>
      </c>
      <c r="AB31" s="43">
        <f t="shared" si="14"/>
        <v>6</v>
      </c>
      <c r="AC31" s="43">
        <v>4</v>
      </c>
      <c r="AD31" s="43">
        <v>2</v>
      </c>
      <c r="AE31" s="43">
        <f t="shared" si="15"/>
        <v>12</v>
      </c>
      <c r="AF31" s="43">
        <v>7</v>
      </c>
      <c r="AG31" s="43">
        <v>5</v>
      </c>
      <c r="AH31" s="44">
        <v>3</v>
      </c>
      <c r="AI31" s="15" t="s">
        <v>20</v>
      </c>
      <c r="AJ31" s="54"/>
      <c r="AK31" s="79"/>
      <c r="AL31" s="10" t="s">
        <v>69</v>
      </c>
      <c r="AM31" s="113"/>
      <c r="AN31" s="43">
        <f t="shared" si="26"/>
        <v>1</v>
      </c>
      <c r="AO31" s="43">
        <v>1</v>
      </c>
      <c r="AP31" s="43">
        <v>0</v>
      </c>
      <c r="AQ31" s="43">
        <f t="shared" si="16"/>
        <v>0</v>
      </c>
      <c r="AR31" s="43">
        <v>0</v>
      </c>
      <c r="AS31" s="43">
        <v>0</v>
      </c>
      <c r="AT31" s="43">
        <f t="shared" si="17"/>
        <v>0</v>
      </c>
      <c r="AU31" s="43">
        <v>0</v>
      </c>
      <c r="AV31" s="43">
        <v>0</v>
      </c>
      <c r="AW31" s="43">
        <f t="shared" si="18"/>
        <v>5</v>
      </c>
      <c r="AX31" s="43">
        <v>0</v>
      </c>
      <c r="AY31" s="43">
        <v>5</v>
      </c>
      <c r="AZ31" s="43">
        <f t="shared" si="19"/>
        <v>2</v>
      </c>
      <c r="BA31" s="43">
        <v>0</v>
      </c>
      <c r="BB31" s="43">
        <v>2</v>
      </c>
      <c r="BC31" s="43">
        <f t="shared" si="20"/>
        <v>0</v>
      </c>
      <c r="BD31" s="43">
        <v>0</v>
      </c>
      <c r="BE31" s="43">
        <v>0</v>
      </c>
      <c r="BF31" s="43">
        <f t="shared" si="21"/>
        <v>2</v>
      </c>
      <c r="BG31" s="43">
        <v>1</v>
      </c>
      <c r="BH31" s="43">
        <v>1</v>
      </c>
      <c r="BI31" s="43">
        <f t="shared" si="22"/>
        <v>1</v>
      </c>
      <c r="BJ31" s="43">
        <v>0</v>
      </c>
      <c r="BK31" s="43">
        <v>1</v>
      </c>
      <c r="BL31" s="43">
        <f t="shared" si="23"/>
        <v>4</v>
      </c>
      <c r="BM31" s="43">
        <v>4</v>
      </c>
      <c r="BN31" s="43">
        <v>0</v>
      </c>
      <c r="BO31" s="43">
        <f t="shared" si="24"/>
        <v>4</v>
      </c>
      <c r="BP31" s="43">
        <v>4</v>
      </c>
      <c r="BQ31" s="43">
        <v>0</v>
      </c>
      <c r="BR31" s="43">
        <f t="shared" si="25"/>
        <v>0</v>
      </c>
      <c r="BS31" s="43">
        <v>0</v>
      </c>
      <c r="BT31" s="43">
        <v>0</v>
      </c>
      <c r="BU31" s="44"/>
      <c r="BV31" s="15" t="s">
        <v>20</v>
      </c>
      <c r="BW31" s="48"/>
      <c r="BX31" s="48"/>
      <c r="BY31" s="48"/>
    </row>
    <row r="32" spans="1:77" s="49" customFormat="1" ht="45" customHeight="1">
      <c r="A32" s="105"/>
      <c r="B32" s="10" t="s">
        <v>168</v>
      </c>
      <c r="C32" s="119"/>
      <c r="D32" s="43">
        <f t="shared" si="6"/>
        <v>0</v>
      </c>
      <c r="E32" s="43">
        <v>0</v>
      </c>
      <c r="F32" s="43">
        <v>0</v>
      </c>
      <c r="G32" s="43">
        <f t="shared" si="7"/>
        <v>0</v>
      </c>
      <c r="H32" s="43">
        <v>0</v>
      </c>
      <c r="I32" s="43">
        <v>0</v>
      </c>
      <c r="J32" s="43">
        <f t="shared" si="8"/>
        <v>0</v>
      </c>
      <c r="K32" s="43">
        <v>0</v>
      </c>
      <c r="L32" s="43">
        <v>0</v>
      </c>
      <c r="M32" s="43">
        <f t="shared" si="9"/>
        <v>0</v>
      </c>
      <c r="N32" s="43">
        <v>0</v>
      </c>
      <c r="O32" s="43">
        <v>0</v>
      </c>
      <c r="P32" s="43">
        <f t="shared" si="10"/>
        <v>0</v>
      </c>
      <c r="Q32" s="43">
        <v>0</v>
      </c>
      <c r="R32" s="43">
        <v>0</v>
      </c>
      <c r="S32" s="43">
        <f t="shared" si="11"/>
        <v>0</v>
      </c>
      <c r="T32" s="43">
        <v>0</v>
      </c>
      <c r="U32" s="43">
        <v>0</v>
      </c>
      <c r="V32" s="43">
        <f t="shared" si="12"/>
        <v>0</v>
      </c>
      <c r="W32" s="43">
        <v>0</v>
      </c>
      <c r="X32" s="43">
        <v>0</v>
      </c>
      <c r="Y32" s="43">
        <f t="shared" si="13"/>
        <v>0</v>
      </c>
      <c r="Z32" s="43">
        <v>0</v>
      </c>
      <c r="AA32" s="43">
        <v>0</v>
      </c>
      <c r="AB32" s="43">
        <f t="shared" si="14"/>
        <v>0</v>
      </c>
      <c r="AC32" s="43">
        <v>0</v>
      </c>
      <c r="AD32" s="43">
        <v>0</v>
      </c>
      <c r="AE32" s="43">
        <f t="shared" si="15"/>
        <v>0</v>
      </c>
      <c r="AF32" s="43">
        <v>0</v>
      </c>
      <c r="AG32" s="43">
        <v>0</v>
      </c>
      <c r="AH32" s="44"/>
      <c r="AI32" s="15" t="s">
        <v>170</v>
      </c>
      <c r="AJ32" s="54"/>
      <c r="AK32" s="105"/>
      <c r="AL32" s="10" t="s">
        <v>176</v>
      </c>
      <c r="AM32" s="113"/>
      <c r="AN32" s="43">
        <f t="shared" si="26"/>
        <v>0</v>
      </c>
      <c r="AO32" s="43">
        <v>0</v>
      </c>
      <c r="AP32" s="43">
        <v>0</v>
      </c>
      <c r="AQ32" s="43">
        <f t="shared" si="16"/>
        <v>0</v>
      </c>
      <c r="AR32" s="43">
        <v>0</v>
      </c>
      <c r="AS32" s="43">
        <v>0</v>
      </c>
      <c r="AT32" s="43">
        <f t="shared" si="17"/>
        <v>0</v>
      </c>
      <c r="AU32" s="43">
        <v>0</v>
      </c>
      <c r="AV32" s="43">
        <v>0</v>
      </c>
      <c r="AW32" s="43">
        <f t="shared" si="18"/>
        <v>0</v>
      </c>
      <c r="AX32" s="43">
        <v>0</v>
      </c>
      <c r="AY32" s="43">
        <v>0</v>
      </c>
      <c r="AZ32" s="43">
        <f t="shared" si="19"/>
        <v>0</v>
      </c>
      <c r="BA32" s="43">
        <v>0</v>
      </c>
      <c r="BB32" s="43">
        <v>0</v>
      </c>
      <c r="BC32" s="43">
        <f t="shared" si="20"/>
        <v>0</v>
      </c>
      <c r="BD32" s="43">
        <v>0</v>
      </c>
      <c r="BE32" s="43">
        <v>0</v>
      </c>
      <c r="BF32" s="43">
        <f t="shared" si="21"/>
        <v>0</v>
      </c>
      <c r="BG32" s="43">
        <v>0</v>
      </c>
      <c r="BH32" s="43">
        <v>0</v>
      </c>
      <c r="BI32" s="43">
        <f t="shared" si="22"/>
        <v>0</v>
      </c>
      <c r="BJ32" s="43">
        <v>0</v>
      </c>
      <c r="BK32" s="43">
        <v>0</v>
      </c>
      <c r="BL32" s="43">
        <f t="shared" si="23"/>
        <v>0</v>
      </c>
      <c r="BM32" s="43">
        <v>0</v>
      </c>
      <c r="BN32" s="43">
        <v>0</v>
      </c>
      <c r="BO32" s="43">
        <f t="shared" si="24"/>
        <v>0</v>
      </c>
      <c r="BP32" s="43">
        <v>0</v>
      </c>
      <c r="BQ32" s="43">
        <v>0</v>
      </c>
      <c r="BR32" s="43">
        <f t="shared" si="25"/>
        <v>0</v>
      </c>
      <c r="BS32" s="43">
        <v>0</v>
      </c>
      <c r="BT32" s="43">
        <v>0</v>
      </c>
      <c r="BU32" s="44"/>
      <c r="BV32" s="15" t="s">
        <v>178</v>
      </c>
      <c r="BW32" s="48"/>
      <c r="BX32" s="48"/>
      <c r="BY32" s="48"/>
    </row>
    <row r="33" spans="1:74" ht="45" customHeight="1">
      <c r="A33" s="76"/>
      <c r="B33" s="16" t="s">
        <v>64</v>
      </c>
      <c r="C33" s="118"/>
      <c r="D33" s="89">
        <f t="shared" si="6"/>
        <v>15</v>
      </c>
      <c r="E33" s="89">
        <v>13</v>
      </c>
      <c r="F33" s="89">
        <v>2</v>
      </c>
      <c r="G33" s="89">
        <f t="shared" si="7"/>
        <v>0</v>
      </c>
      <c r="H33" s="89">
        <v>0</v>
      </c>
      <c r="I33" s="89">
        <v>0</v>
      </c>
      <c r="J33" s="89">
        <f t="shared" si="8"/>
        <v>0</v>
      </c>
      <c r="K33" s="89">
        <v>0</v>
      </c>
      <c r="L33" s="89">
        <v>0</v>
      </c>
      <c r="M33" s="89">
        <f t="shared" si="9"/>
        <v>0</v>
      </c>
      <c r="N33" s="89">
        <v>0</v>
      </c>
      <c r="O33" s="89">
        <v>0</v>
      </c>
      <c r="P33" s="89">
        <f t="shared" si="10"/>
        <v>4</v>
      </c>
      <c r="Q33" s="89">
        <v>4</v>
      </c>
      <c r="R33" s="89">
        <v>0</v>
      </c>
      <c r="S33" s="89">
        <f t="shared" si="11"/>
        <v>4</v>
      </c>
      <c r="T33" s="89">
        <v>2</v>
      </c>
      <c r="U33" s="89">
        <v>2</v>
      </c>
      <c r="V33" s="89">
        <f t="shared" si="12"/>
        <v>0</v>
      </c>
      <c r="W33" s="89">
        <v>0</v>
      </c>
      <c r="X33" s="89">
        <v>0</v>
      </c>
      <c r="Y33" s="89">
        <f t="shared" si="13"/>
        <v>0</v>
      </c>
      <c r="Z33" s="89">
        <v>0</v>
      </c>
      <c r="AA33" s="89">
        <v>0</v>
      </c>
      <c r="AB33" s="89">
        <f t="shared" si="14"/>
        <v>0</v>
      </c>
      <c r="AC33" s="89">
        <v>0</v>
      </c>
      <c r="AD33" s="89">
        <v>0</v>
      </c>
      <c r="AE33" s="89">
        <f t="shared" si="15"/>
        <v>0</v>
      </c>
      <c r="AF33" s="89">
        <v>0</v>
      </c>
      <c r="AG33" s="89">
        <v>0</v>
      </c>
      <c r="AH33" s="47">
        <v>2</v>
      </c>
      <c r="AI33" s="18" t="s">
        <v>21</v>
      </c>
      <c r="AJ33" s="54"/>
      <c r="AK33" s="76"/>
      <c r="AL33" s="16" t="s">
        <v>70</v>
      </c>
      <c r="AM33" s="77"/>
      <c r="AN33" s="102">
        <f t="shared" si="26"/>
        <v>0</v>
      </c>
      <c r="AO33" s="89">
        <v>0</v>
      </c>
      <c r="AP33" s="89">
        <v>0</v>
      </c>
      <c r="AQ33" s="89">
        <f t="shared" si="16"/>
        <v>0</v>
      </c>
      <c r="AR33" s="89">
        <v>0</v>
      </c>
      <c r="AS33" s="89">
        <v>0</v>
      </c>
      <c r="AT33" s="89">
        <f t="shared" si="17"/>
        <v>2</v>
      </c>
      <c r="AU33" s="89">
        <v>2</v>
      </c>
      <c r="AV33" s="89">
        <v>0</v>
      </c>
      <c r="AW33" s="89">
        <f t="shared" si="18"/>
        <v>1</v>
      </c>
      <c r="AX33" s="89">
        <v>1</v>
      </c>
      <c r="AY33" s="89">
        <v>0</v>
      </c>
      <c r="AZ33" s="89">
        <f t="shared" si="19"/>
        <v>0</v>
      </c>
      <c r="BA33" s="89">
        <v>0</v>
      </c>
      <c r="BB33" s="89">
        <v>0</v>
      </c>
      <c r="BC33" s="89">
        <f t="shared" si="20"/>
        <v>0</v>
      </c>
      <c r="BD33" s="89">
        <v>0</v>
      </c>
      <c r="BE33" s="89">
        <v>0</v>
      </c>
      <c r="BF33" s="89">
        <f t="shared" si="21"/>
        <v>1</v>
      </c>
      <c r="BG33" s="89">
        <v>1</v>
      </c>
      <c r="BH33" s="89">
        <v>0</v>
      </c>
      <c r="BI33" s="89">
        <f t="shared" si="22"/>
        <v>0</v>
      </c>
      <c r="BJ33" s="89">
        <v>0</v>
      </c>
      <c r="BK33" s="89">
        <v>0</v>
      </c>
      <c r="BL33" s="89">
        <f t="shared" si="23"/>
        <v>0</v>
      </c>
      <c r="BM33" s="89">
        <v>0</v>
      </c>
      <c r="BN33" s="89">
        <v>0</v>
      </c>
      <c r="BO33" s="89">
        <f t="shared" si="24"/>
        <v>3</v>
      </c>
      <c r="BP33" s="89">
        <v>3</v>
      </c>
      <c r="BQ33" s="89">
        <v>0</v>
      </c>
      <c r="BR33" s="89">
        <f t="shared" si="25"/>
        <v>0</v>
      </c>
      <c r="BS33" s="89">
        <v>0</v>
      </c>
      <c r="BT33" s="279">
        <v>0</v>
      </c>
      <c r="BU33" s="47"/>
      <c r="BV33" s="18" t="s">
        <v>21</v>
      </c>
    </row>
    <row r="34" spans="1:74" ht="35.1" customHeight="1">
      <c r="B34" s="55"/>
      <c r="D34" s="56">
        <f>SUM(D16:D33)</f>
        <v>2122</v>
      </c>
      <c r="E34" s="56">
        <f t="shared" ref="E34:AG34" si="27">SUM(E16:E33)</f>
        <v>1381</v>
      </c>
      <c r="F34" s="56">
        <f t="shared" si="27"/>
        <v>741</v>
      </c>
      <c r="G34" s="56">
        <f t="shared" si="27"/>
        <v>19</v>
      </c>
      <c r="H34" s="56">
        <f t="shared" si="27"/>
        <v>16</v>
      </c>
      <c r="I34" s="56">
        <f t="shared" si="27"/>
        <v>3</v>
      </c>
      <c r="J34" s="56">
        <f t="shared" si="27"/>
        <v>2</v>
      </c>
      <c r="K34" s="56">
        <f t="shared" si="27"/>
        <v>1</v>
      </c>
      <c r="L34" s="56">
        <f t="shared" si="27"/>
        <v>1</v>
      </c>
      <c r="M34" s="56">
        <f t="shared" si="27"/>
        <v>11</v>
      </c>
      <c r="N34" s="56">
        <f t="shared" si="27"/>
        <v>11</v>
      </c>
      <c r="O34" s="56">
        <f t="shared" si="27"/>
        <v>0</v>
      </c>
      <c r="P34" s="56">
        <f t="shared" si="27"/>
        <v>278</v>
      </c>
      <c r="Q34" s="56">
        <f t="shared" si="27"/>
        <v>238</v>
      </c>
      <c r="R34" s="56">
        <f t="shared" si="27"/>
        <v>40</v>
      </c>
      <c r="S34" s="56">
        <f t="shared" si="27"/>
        <v>714</v>
      </c>
      <c r="T34" s="56">
        <f t="shared" si="27"/>
        <v>551</v>
      </c>
      <c r="U34" s="56">
        <f t="shared" si="27"/>
        <v>163</v>
      </c>
      <c r="V34" s="56">
        <f t="shared" si="27"/>
        <v>26</v>
      </c>
      <c r="W34" s="56">
        <f t="shared" si="27"/>
        <v>25</v>
      </c>
      <c r="X34" s="56">
        <f t="shared" si="27"/>
        <v>1</v>
      </c>
      <c r="Y34" s="56">
        <f t="shared" si="27"/>
        <v>19</v>
      </c>
      <c r="Z34" s="56">
        <f t="shared" si="27"/>
        <v>9</v>
      </c>
      <c r="AA34" s="56">
        <f t="shared" si="27"/>
        <v>10</v>
      </c>
      <c r="AB34" s="56">
        <f t="shared" si="27"/>
        <v>104</v>
      </c>
      <c r="AC34" s="56">
        <f t="shared" si="27"/>
        <v>82</v>
      </c>
      <c r="AD34" s="56">
        <f t="shared" si="27"/>
        <v>22</v>
      </c>
      <c r="AE34" s="56">
        <f t="shared" si="27"/>
        <v>181</v>
      </c>
      <c r="AF34" s="56">
        <f t="shared" si="27"/>
        <v>72</v>
      </c>
      <c r="AG34" s="56">
        <f t="shared" si="27"/>
        <v>109</v>
      </c>
      <c r="AN34" s="56">
        <f>SUM(AN16:AN33)</f>
        <v>32</v>
      </c>
      <c r="AO34" s="56">
        <f t="shared" ref="AO34:BS34" si="28">SUM(AO16:AO33)</f>
        <v>5</v>
      </c>
      <c r="AP34" s="56">
        <f t="shared" si="28"/>
        <v>27</v>
      </c>
      <c r="AQ34" s="56">
        <f t="shared" si="28"/>
        <v>20</v>
      </c>
      <c r="AR34" s="56">
        <f t="shared" si="28"/>
        <v>2</v>
      </c>
      <c r="AS34" s="56">
        <f t="shared" si="28"/>
        <v>18</v>
      </c>
      <c r="AT34" s="56">
        <f t="shared" si="28"/>
        <v>47</v>
      </c>
      <c r="AU34" s="56">
        <f t="shared" si="28"/>
        <v>34</v>
      </c>
      <c r="AV34" s="56">
        <f t="shared" si="28"/>
        <v>13</v>
      </c>
      <c r="AW34" s="56">
        <f t="shared" si="28"/>
        <v>96</v>
      </c>
      <c r="AX34" s="56">
        <f t="shared" si="28"/>
        <v>44</v>
      </c>
      <c r="AY34" s="56">
        <f t="shared" si="28"/>
        <v>52</v>
      </c>
      <c r="AZ34" s="56">
        <f t="shared" si="28"/>
        <v>92</v>
      </c>
      <c r="BA34" s="56">
        <f t="shared" si="28"/>
        <v>19</v>
      </c>
      <c r="BB34" s="56">
        <f t="shared" si="28"/>
        <v>73</v>
      </c>
      <c r="BC34" s="56">
        <f t="shared" si="28"/>
        <v>3</v>
      </c>
      <c r="BD34" s="56">
        <f t="shared" si="28"/>
        <v>1</v>
      </c>
      <c r="BE34" s="56">
        <f t="shared" si="28"/>
        <v>2</v>
      </c>
      <c r="BF34" s="56">
        <f t="shared" si="28"/>
        <v>152</v>
      </c>
      <c r="BG34" s="56">
        <f t="shared" si="28"/>
        <v>42</v>
      </c>
      <c r="BH34" s="56">
        <f t="shared" si="28"/>
        <v>110</v>
      </c>
      <c r="BI34" s="56">
        <f t="shared" si="28"/>
        <v>26</v>
      </c>
      <c r="BJ34" s="56">
        <f t="shared" si="28"/>
        <v>8</v>
      </c>
      <c r="BK34" s="56">
        <f t="shared" si="28"/>
        <v>18</v>
      </c>
      <c r="BL34" s="56">
        <f t="shared" si="28"/>
        <v>82</v>
      </c>
      <c r="BM34" s="56">
        <f t="shared" si="28"/>
        <v>59</v>
      </c>
      <c r="BN34" s="56">
        <f t="shared" si="28"/>
        <v>23</v>
      </c>
      <c r="BO34" s="56">
        <f t="shared" si="28"/>
        <v>180</v>
      </c>
      <c r="BP34" s="56">
        <f t="shared" si="28"/>
        <v>136</v>
      </c>
      <c r="BQ34" s="56">
        <f t="shared" si="28"/>
        <v>44</v>
      </c>
      <c r="BR34" s="56">
        <f t="shared" si="28"/>
        <v>38</v>
      </c>
      <c r="BS34" s="56">
        <f t="shared" si="28"/>
        <v>26</v>
      </c>
      <c r="BT34" s="56">
        <f>SUM(BT16:BT33)</f>
        <v>12</v>
      </c>
    </row>
    <row r="35" spans="1:74" ht="35.1" customHeight="1">
      <c r="B35" s="55"/>
    </row>
  </sheetData>
  <mergeCells count="88">
    <mergeCell ref="A3:C7"/>
    <mergeCell ref="AH3:AI7"/>
    <mergeCell ref="AK3:AM7"/>
    <mergeCell ref="BN5:BN7"/>
    <mergeCell ref="BA5:BA7"/>
    <mergeCell ref="BB5:BB7"/>
    <mergeCell ref="AT3:AV4"/>
    <mergeCell ref="AW3:AY4"/>
    <mergeCell ref="BE5:BE7"/>
    <mergeCell ref="AV5:AV7"/>
    <mergeCell ref="BC3:BE4"/>
    <mergeCell ref="AZ3:BB4"/>
    <mergeCell ref="AG5:AG7"/>
    <mergeCell ref="AX5:AX7"/>
    <mergeCell ref="AY5:AY7"/>
    <mergeCell ref="D3:F4"/>
    <mergeCell ref="BU3:BV7"/>
    <mergeCell ref="BD5:BD7"/>
    <mergeCell ref="BR3:BT4"/>
    <mergeCell ref="AQ5:AQ7"/>
    <mergeCell ref="AT5:AT7"/>
    <mergeCell ref="BO3:BQ4"/>
    <mergeCell ref="BG5:BG7"/>
    <mergeCell ref="BH5:BH7"/>
    <mergeCell ref="BJ5:BJ7"/>
    <mergeCell ref="BK5:BK7"/>
    <mergeCell ref="AW5:AW7"/>
    <mergeCell ref="AZ5:AZ7"/>
    <mergeCell ref="BI3:BK4"/>
    <mergeCell ref="BL3:BN4"/>
    <mergeCell ref="BF3:BH4"/>
    <mergeCell ref="AQ3:AS4"/>
    <mergeCell ref="AN3:AP4"/>
    <mergeCell ref="Y3:AA4"/>
    <mergeCell ref="AE5:AE7"/>
    <mergeCell ref="Q5:Q7"/>
    <mergeCell ref="R5:R7"/>
    <mergeCell ref="AF5:AF7"/>
    <mergeCell ref="AN5:AN7"/>
    <mergeCell ref="H5:H7"/>
    <mergeCell ref="I5:I7"/>
    <mergeCell ref="K5:K7"/>
    <mergeCell ref="G3:I4"/>
    <mergeCell ref="J3:L4"/>
    <mergeCell ref="G5:G7"/>
    <mergeCell ref="J5:J7"/>
    <mergeCell ref="L5:L7"/>
    <mergeCell ref="D5:D7"/>
    <mergeCell ref="E5:E7"/>
    <mergeCell ref="AB5:AB7"/>
    <mergeCell ref="AB3:AD4"/>
    <mergeCell ref="AE3:AG4"/>
    <mergeCell ref="AC5:AC7"/>
    <mergeCell ref="M3:O4"/>
    <mergeCell ref="V3:X4"/>
    <mergeCell ref="S3:U4"/>
    <mergeCell ref="F5:F7"/>
    <mergeCell ref="P3:R4"/>
    <mergeCell ref="V5:V7"/>
    <mergeCell ref="Y5:Y7"/>
    <mergeCell ref="T5:T7"/>
    <mergeCell ref="AD5:AD7"/>
    <mergeCell ref="Z5:Z7"/>
    <mergeCell ref="BT5:BT7"/>
    <mergeCell ref="AO5:AO7"/>
    <mergeCell ref="AP5:AP7"/>
    <mergeCell ref="AR5:AR7"/>
    <mergeCell ref="AS5:AS7"/>
    <mergeCell ref="AU5:AU7"/>
    <mergeCell ref="BP5:BP7"/>
    <mergeCell ref="BR5:BR7"/>
    <mergeCell ref="BS5:BS7"/>
    <mergeCell ref="BF5:BF7"/>
    <mergeCell ref="BC5:BC7"/>
    <mergeCell ref="BO5:BO7"/>
    <mergeCell ref="BM5:BM7"/>
    <mergeCell ref="BQ5:BQ7"/>
    <mergeCell ref="BI5:BI7"/>
    <mergeCell ref="BL5:BL7"/>
    <mergeCell ref="M5:M7"/>
    <mergeCell ref="AA5:AA7"/>
    <mergeCell ref="N5:N7"/>
    <mergeCell ref="P5:P7"/>
    <mergeCell ref="S5:S7"/>
    <mergeCell ref="U5:U7"/>
    <mergeCell ref="W5:W7"/>
    <mergeCell ref="X5:X7"/>
    <mergeCell ref="O5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3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5"/>
  <sheetViews>
    <sheetView showGridLines="0" tabSelected="1" view="pageBreakPreview" topLeftCell="R1" zoomScale="56" zoomScaleNormal="56" zoomScaleSheetLayoutView="56" workbookViewId="0">
      <selection activeCell="AZ8" sqref="AZ8:AZ15"/>
    </sheetView>
  </sheetViews>
  <sheetFormatPr defaultColWidth="8.796875" defaultRowHeight="33.950000000000003" customHeight="1"/>
  <cols>
    <col min="1" max="1" width="1.69921875" style="48" customWidth="1"/>
    <col min="2" max="2" width="13.796875" style="3" customWidth="1"/>
    <col min="3" max="3" width="1.69921875" style="3" customWidth="1"/>
    <col min="4" max="4" width="13.69921875" style="48" customWidth="1"/>
    <col min="5" max="5" width="11.69921875" style="48" customWidth="1"/>
    <col min="6" max="6" width="8.796875" style="48" customWidth="1"/>
    <col min="7" max="7" width="8.796875" style="48" hidden="1" customWidth="1"/>
    <col min="8" max="15" width="8.796875" style="48" customWidth="1"/>
    <col min="16" max="16" width="8.796875" style="48" hidden="1" customWidth="1"/>
    <col min="17" max="27" width="8.796875" style="48" customWidth="1"/>
    <col min="28" max="28" width="1" style="48" customWidth="1"/>
    <col min="29" max="29" width="8.19921875" style="48" customWidth="1"/>
    <col min="30" max="30" width="1.69921875" style="3" customWidth="1"/>
    <col min="31" max="31" width="13.796875" style="3" customWidth="1"/>
    <col min="32" max="32" width="1.69921875" style="48" customWidth="1"/>
    <col min="33" max="43" width="9.19921875" style="48" customWidth="1"/>
    <col min="44" max="44" width="9.8984375" style="48" customWidth="1"/>
    <col min="45" max="45" width="9.19921875" style="48" customWidth="1"/>
    <col min="46" max="46" width="10.796875" style="48" customWidth="1"/>
    <col min="47" max="47" width="9.19921875" style="48" hidden="1" customWidth="1"/>
    <col min="48" max="48" width="9.19921875" style="48" customWidth="1"/>
    <col min="49" max="49" width="1.69921875" style="48" customWidth="1"/>
    <col min="50" max="50" width="7.69921875" style="48" customWidth="1"/>
    <col min="51" max="51" width="1" style="48" customWidth="1"/>
    <col min="52" max="52" width="7.69921875" style="48" customWidth="1"/>
    <col min="53" max="53" width="12.5" style="48" customWidth="1"/>
    <col min="54" max="54" width="14.796875" style="48" bestFit="1" customWidth="1"/>
    <col min="55" max="56" width="14.19921875" style="48" customWidth="1"/>
    <col min="57" max="16384" width="8.796875" style="48"/>
  </cols>
  <sheetData>
    <row r="1" spans="1:54" s="1" customFormat="1" ht="31.5" customHeight="1">
      <c r="B1" s="1" t="s">
        <v>160</v>
      </c>
      <c r="AB1" s="28"/>
      <c r="AD1" s="28"/>
      <c r="AE1" s="28" t="s">
        <v>161</v>
      </c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BA1" s="75"/>
      <c r="BB1" s="75"/>
    </row>
    <row r="2" spans="1:54" ht="31.5" customHeight="1">
      <c r="B2" s="4"/>
      <c r="C2" s="4"/>
      <c r="D2" s="49"/>
      <c r="E2" s="49"/>
      <c r="F2" s="49"/>
      <c r="G2" s="73"/>
      <c r="H2" s="73"/>
      <c r="I2" s="73"/>
      <c r="J2" s="7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71"/>
      <c r="AD2" s="78"/>
      <c r="AE2" s="78"/>
      <c r="AF2" s="72"/>
      <c r="AG2" s="54"/>
      <c r="AH2" s="54"/>
      <c r="AI2" s="54"/>
      <c r="AJ2" s="54"/>
      <c r="AK2" s="74"/>
      <c r="AL2" s="72"/>
      <c r="AM2" s="74"/>
      <c r="AN2" s="72"/>
      <c r="AO2" s="74"/>
      <c r="AP2" s="72"/>
      <c r="AQ2" s="72"/>
      <c r="AR2" s="72"/>
      <c r="AS2" s="72"/>
      <c r="AT2" s="72"/>
      <c r="AU2" s="72"/>
      <c r="AV2" s="72"/>
      <c r="AW2" s="96"/>
      <c r="AX2" s="72"/>
      <c r="AY2" s="54"/>
      <c r="AZ2" s="71"/>
      <c r="BA2" s="75"/>
      <c r="BB2" s="75"/>
    </row>
    <row r="3" spans="1:54" ht="31.5" customHeight="1">
      <c r="A3" s="127" t="s">
        <v>100</v>
      </c>
      <c r="B3" s="127"/>
      <c r="C3" s="172"/>
      <c r="D3" s="255" t="s">
        <v>217</v>
      </c>
      <c r="E3" s="7"/>
      <c r="F3" s="218" t="s">
        <v>211</v>
      </c>
      <c r="G3" s="221"/>
      <c r="H3" s="226"/>
      <c r="I3" s="136" t="s">
        <v>179</v>
      </c>
      <c r="J3" s="127"/>
      <c r="K3" s="172"/>
      <c r="L3" s="181" t="s">
        <v>180</v>
      </c>
      <c r="M3" s="127"/>
      <c r="N3" s="127"/>
      <c r="O3" s="202"/>
      <c r="P3" s="136" t="s">
        <v>181</v>
      </c>
      <c r="Q3" s="202"/>
      <c r="R3" s="136" t="s">
        <v>182</v>
      </c>
      <c r="S3" s="127"/>
      <c r="T3" s="127"/>
      <c r="U3" s="202"/>
      <c r="V3" s="136" t="s">
        <v>183</v>
      </c>
      <c r="W3" s="127"/>
      <c r="X3" s="127"/>
      <c r="Y3" s="127"/>
      <c r="Z3" s="127"/>
      <c r="AA3" s="202"/>
      <c r="AB3" s="218" t="s">
        <v>101</v>
      </c>
      <c r="AC3" s="127"/>
      <c r="AD3" s="127" t="s">
        <v>100</v>
      </c>
      <c r="AE3" s="127"/>
      <c r="AF3" s="202"/>
      <c r="AG3" s="136" t="s">
        <v>184</v>
      </c>
      <c r="AH3" s="127"/>
      <c r="AI3" s="127"/>
      <c r="AJ3" s="202"/>
      <c r="AK3" s="139" t="s">
        <v>213</v>
      </c>
      <c r="AL3" s="139"/>
      <c r="AM3" s="139"/>
      <c r="AN3" s="136" t="s">
        <v>185</v>
      </c>
      <c r="AO3" s="127"/>
      <c r="AP3" s="127"/>
      <c r="AQ3" s="127"/>
      <c r="AR3" s="127"/>
      <c r="AS3" s="127"/>
      <c r="AT3" s="127"/>
      <c r="AU3" s="172"/>
      <c r="AV3" s="266" t="s">
        <v>5</v>
      </c>
      <c r="AW3" s="114"/>
      <c r="AX3" s="221" t="s">
        <v>101</v>
      </c>
      <c r="AY3" s="128"/>
      <c r="AZ3" s="75"/>
      <c r="BA3" s="56"/>
      <c r="BB3" s="56"/>
    </row>
    <row r="4" spans="1:54" ht="31.5" customHeight="1">
      <c r="A4" s="128"/>
      <c r="B4" s="128"/>
      <c r="C4" s="173"/>
      <c r="D4" s="182"/>
      <c r="E4" s="57"/>
      <c r="F4" s="273"/>
      <c r="G4" s="274"/>
      <c r="H4" s="275"/>
      <c r="I4" s="137"/>
      <c r="J4" s="128"/>
      <c r="K4" s="173"/>
      <c r="L4" s="182"/>
      <c r="M4" s="128"/>
      <c r="N4" s="128"/>
      <c r="O4" s="260"/>
      <c r="P4" s="137"/>
      <c r="Q4" s="260"/>
      <c r="R4" s="137"/>
      <c r="S4" s="128"/>
      <c r="T4" s="128"/>
      <c r="U4" s="260"/>
      <c r="V4" s="137"/>
      <c r="W4" s="128"/>
      <c r="X4" s="128"/>
      <c r="Y4" s="128"/>
      <c r="Z4" s="128"/>
      <c r="AA4" s="260"/>
      <c r="AB4" s="137"/>
      <c r="AC4" s="128"/>
      <c r="AD4" s="128"/>
      <c r="AE4" s="128"/>
      <c r="AF4" s="260"/>
      <c r="AG4" s="137"/>
      <c r="AH4" s="128"/>
      <c r="AI4" s="128"/>
      <c r="AJ4" s="260"/>
      <c r="AK4" s="139"/>
      <c r="AL4" s="139"/>
      <c r="AM4" s="139"/>
      <c r="AN4" s="137"/>
      <c r="AO4" s="128"/>
      <c r="AP4" s="128"/>
      <c r="AQ4" s="128"/>
      <c r="AR4" s="128"/>
      <c r="AS4" s="128"/>
      <c r="AT4" s="128"/>
      <c r="AU4" s="173"/>
      <c r="AV4" s="170"/>
      <c r="AW4" s="115"/>
      <c r="AX4" s="128"/>
      <c r="AY4" s="128"/>
      <c r="AZ4" s="75"/>
      <c r="BA4" s="56"/>
      <c r="BB4" s="56"/>
    </row>
    <row r="5" spans="1:54" ht="31.5" customHeight="1">
      <c r="A5" s="128"/>
      <c r="B5" s="128"/>
      <c r="C5" s="173"/>
      <c r="D5" s="182"/>
      <c r="E5" s="257" t="s">
        <v>126</v>
      </c>
      <c r="F5" s="276"/>
      <c r="G5" s="277"/>
      <c r="H5" s="278"/>
      <c r="I5" s="138"/>
      <c r="J5" s="129"/>
      <c r="K5" s="174"/>
      <c r="L5" s="270"/>
      <c r="M5" s="129"/>
      <c r="N5" s="129"/>
      <c r="O5" s="203"/>
      <c r="P5" s="138"/>
      <c r="Q5" s="203"/>
      <c r="R5" s="138"/>
      <c r="S5" s="129"/>
      <c r="T5" s="129"/>
      <c r="U5" s="203"/>
      <c r="V5" s="138"/>
      <c r="W5" s="129"/>
      <c r="X5" s="129"/>
      <c r="Y5" s="129"/>
      <c r="Z5" s="129"/>
      <c r="AA5" s="203"/>
      <c r="AB5" s="137"/>
      <c r="AC5" s="128"/>
      <c r="AD5" s="128"/>
      <c r="AE5" s="128"/>
      <c r="AF5" s="260"/>
      <c r="AG5" s="138"/>
      <c r="AH5" s="129"/>
      <c r="AI5" s="129"/>
      <c r="AJ5" s="203"/>
      <c r="AK5" s="139"/>
      <c r="AL5" s="139"/>
      <c r="AM5" s="139"/>
      <c r="AN5" s="138"/>
      <c r="AO5" s="129"/>
      <c r="AP5" s="129"/>
      <c r="AQ5" s="129"/>
      <c r="AR5" s="129"/>
      <c r="AS5" s="129"/>
      <c r="AT5" s="129"/>
      <c r="AU5" s="174"/>
      <c r="AV5" s="170"/>
      <c r="AW5" s="115"/>
      <c r="AX5" s="128"/>
      <c r="AY5" s="128"/>
      <c r="AZ5" s="75"/>
      <c r="BA5" s="56"/>
      <c r="BB5" s="56"/>
    </row>
    <row r="6" spans="1:54" ht="31.5" customHeight="1">
      <c r="A6" s="128"/>
      <c r="B6" s="128"/>
      <c r="C6" s="173"/>
      <c r="D6" s="182"/>
      <c r="E6" s="258"/>
      <c r="F6" s="271" t="s">
        <v>209</v>
      </c>
      <c r="G6" s="268" t="s">
        <v>186</v>
      </c>
      <c r="H6" s="268" t="s">
        <v>210</v>
      </c>
      <c r="I6" s="268" t="s">
        <v>212</v>
      </c>
      <c r="J6" s="268" t="s">
        <v>220</v>
      </c>
      <c r="K6" s="196" t="s">
        <v>187</v>
      </c>
      <c r="L6" s="266" t="s">
        <v>119</v>
      </c>
      <c r="M6" s="261" t="s">
        <v>120</v>
      </c>
      <c r="N6" s="261" t="s">
        <v>121</v>
      </c>
      <c r="O6" s="261" t="s">
        <v>23</v>
      </c>
      <c r="P6" s="139" t="s">
        <v>162</v>
      </c>
      <c r="Q6" s="139" t="s">
        <v>227</v>
      </c>
      <c r="R6" s="261" t="s">
        <v>130</v>
      </c>
      <c r="S6" s="261" t="s">
        <v>122</v>
      </c>
      <c r="T6" s="261" t="s">
        <v>141</v>
      </c>
      <c r="U6" s="261" t="s">
        <v>142</v>
      </c>
      <c r="V6" s="261" t="s">
        <v>143</v>
      </c>
      <c r="W6" s="267" t="s">
        <v>144</v>
      </c>
      <c r="X6" s="196" t="s">
        <v>145</v>
      </c>
      <c r="Y6" s="266" t="s">
        <v>146</v>
      </c>
      <c r="Z6" s="266" t="s">
        <v>226</v>
      </c>
      <c r="AA6" s="264" t="s">
        <v>188</v>
      </c>
      <c r="AB6" s="137"/>
      <c r="AC6" s="128"/>
      <c r="AD6" s="128"/>
      <c r="AE6" s="128"/>
      <c r="AF6" s="260"/>
      <c r="AG6" s="267" t="s">
        <v>189</v>
      </c>
      <c r="AH6" s="267" t="s">
        <v>123</v>
      </c>
      <c r="AI6" s="196" t="s">
        <v>124</v>
      </c>
      <c r="AJ6" s="266" t="s">
        <v>125</v>
      </c>
      <c r="AK6" s="139" t="s">
        <v>190</v>
      </c>
      <c r="AL6" s="139" t="s">
        <v>135</v>
      </c>
      <c r="AM6" s="139" t="s">
        <v>153</v>
      </c>
      <c r="AN6" s="267" t="s">
        <v>151</v>
      </c>
      <c r="AO6" s="196" t="s">
        <v>150</v>
      </c>
      <c r="AP6" s="196" t="s">
        <v>149</v>
      </c>
      <c r="AQ6" s="196" t="s">
        <v>148</v>
      </c>
      <c r="AR6" s="196" t="s">
        <v>6</v>
      </c>
      <c r="AS6" s="196" t="s">
        <v>147</v>
      </c>
      <c r="AT6" s="196" t="s">
        <v>4</v>
      </c>
      <c r="AU6" s="196" t="s">
        <v>134</v>
      </c>
      <c r="AV6" s="170"/>
      <c r="AW6" s="115"/>
      <c r="AX6" s="128"/>
      <c r="AY6" s="128"/>
      <c r="AZ6" s="75"/>
      <c r="BA6" s="56"/>
      <c r="BB6" s="56"/>
    </row>
    <row r="7" spans="1:54" ht="31.5" customHeight="1">
      <c r="A7" s="129"/>
      <c r="B7" s="129"/>
      <c r="C7" s="174"/>
      <c r="D7" s="256"/>
      <c r="E7" s="259"/>
      <c r="F7" s="272"/>
      <c r="G7" s="269"/>
      <c r="H7" s="269"/>
      <c r="I7" s="269"/>
      <c r="J7" s="269"/>
      <c r="K7" s="199"/>
      <c r="L7" s="220"/>
      <c r="M7" s="262"/>
      <c r="N7" s="262"/>
      <c r="O7" s="263"/>
      <c r="P7" s="139"/>
      <c r="Q7" s="139"/>
      <c r="R7" s="263"/>
      <c r="S7" s="263"/>
      <c r="T7" s="263"/>
      <c r="U7" s="262"/>
      <c r="V7" s="263"/>
      <c r="W7" s="187"/>
      <c r="X7" s="199"/>
      <c r="Y7" s="220"/>
      <c r="Z7" s="220"/>
      <c r="AA7" s="265"/>
      <c r="AB7" s="254"/>
      <c r="AC7" s="216"/>
      <c r="AD7" s="129"/>
      <c r="AE7" s="129"/>
      <c r="AF7" s="203"/>
      <c r="AG7" s="187"/>
      <c r="AH7" s="187"/>
      <c r="AI7" s="199"/>
      <c r="AJ7" s="220"/>
      <c r="AK7" s="139"/>
      <c r="AL7" s="139"/>
      <c r="AM7" s="139"/>
      <c r="AN7" s="187"/>
      <c r="AO7" s="199"/>
      <c r="AP7" s="199"/>
      <c r="AQ7" s="199"/>
      <c r="AR7" s="199"/>
      <c r="AS7" s="199"/>
      <c r="AT7" s="199"/>
      <c r="AU7" s="199"/>
      <c r="AV7" s="220"/>
      <c r="AW7" s="116"/>
      <c r="AX7" s="128"/>
      <c r="AY7" s="128"/>
      <c r="AZ7" s="56"/>
      <c r="BA7" s="56"/>
      <c r="BB7" s="56"/>
    </row>
    <row r="8" spans="1:54" ht="31.5" customHeight="1">
      <c r="A8" s="7"/>
      <c r="B8" s="7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7"/>
      <c r="AB8" s="40"/>
      <c r="AC8" s="10"/>
      <c r="AD8" s="7"/>
      <c r="AE8" s="7"/>
      <c r="AF8" s="8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4"/>
      <c r="AW8" s="99"/>
      <c r="AX8" s="7"/>
      <c r="AY8" s="56"/>
      <c r="AZ8" s="56"/>
      <c r="BA8" s="56"/>
    </row>
    <row r="9" spans="1:54" ht="39" customHeight="1">
      <c r="A9" s="42"/>
      <c r="B9" s="42" t="s">
        <v>193</v>
      </c>
      <c r="C9" s="45"/>
      <c r="D9" s="43">
        <v>2237</v>
      </c>
      <c r="E9" s="43">
        <v>564</v>
      </c>
      <c r="F9" s="43">
        <v>1</v>
      </c>
      <c r="G9" s="43">
        <v>0</v>
      </c>
      <c r="H9" s="43">
        <v>1</v>
      </c>
      <c r="I9" s="43">
        <v>1</v>
      </c>
      <c r="J9" s="43">
        <v>0</v>
      </c>
      <c r="K9" s="43">
        <v>0</v>
      </c>
      <c r="L9" s="43">
        <v>6</v>
      </c>
      <c r="M9" s="43">
        <v>11</v>
      </c>
      <c r="N9" s="43">
        <v>51</v>
      </c>
      <c r="O9" s="43">
        <v>20</v>
      </c>
      <c r="P9" s="43">
        <v>0</v>
      </c>
      <c r="Q9" s="43">
        <v>0</v>
      </c>
      <c r="R9" s="43">
        <v>2</v>
      </c>
      <c r="S9" s="43">
        <v>4</v>
      </c>
      <c r="T9" s="43">
        <v>53</v>
      </c>
      <c r="U9" s="43">
        <v>3</v>
      </c>
      <c r="V9" s="43">
        <v>1</v>
      </c>
      <c r="W9" s="43">
        <v>2</v>
      </c>
      <c r="X9" s="43">
        <v>56</v>
      </c>
      <c r="Y9" s="43">
        <v>12</v>
      </c>
      <c r="Z9" s="43">
        <v>0</v>
      </c>
      <c r="AA9" s="43">
        <v>0</v>
      </c>
      <c r="AB9" s="44"/>
      <c r="AC9" s="10" t="s">
        <v>191</v>
      </c>
      <c r="AD9" s="42"/>
      <c r="AE9" s="42" t="s">
        <v>193</v>
      </c>
      <c r="AF9" s="45"/>
      <c r="AG9" s="43">
        <v>1</v>
      </c>
      <c r="AH9" s="43">
        <v>9</v>
      </c>
      <c r="AI9" s="43">
        <v>24</v>
      </c>
      <c r="AJ9" s="43">
        <v>21</v>
      </c>
      <c r="AK9" s="43">
        <v>2</v>
      </c>
      <c r="AL9" s="43">
        <v>6</v>
      </c>
      <c r="AM9" s="43">
        <v>2</v>
      </c>
      <c r="AN9" s="43">
        <v>216</v>
      </c>
      <c r="AO9" s="43">
        <v>6</v>
      </c>
      <c r="AP9" s="43">
        <v>9</v>
      </c>
      <c r="AQ9" s="91">
        <v>12</v>
      </c>
      <c r="AR9" s="91">
        <v>1673</v>
      </c>
      <c r="AS9" s="43">
        <v>26</v>
      </c>
      <c r="AT9" s="43">
        <v>1</v>
      </c>
      <c r="AU9" s="43">
        <v>0</v>
      </c>
      <c r="AV9" s="87">
        <v>5</v>
      </c>
      <c r="AW9" s="101"/>
      <c r="AX9" s="10" t="s">
        <v>191</v>
      </c>
      <c r="AY9" s="10"/>
      <c r="AZ9" s="10"/>
      <c r="BA9" s="10"/>
    </row>
    <row r="10" spans="1:54" ht="22.5" customHeight="1">
      <c r="A10" s="10"/>
      <c r="B10" s="42"/>
      <c r="C10" s="4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4"/>
      <c r="AC10" s="10"/>
      <c r="AD10" s="10"/>
      <c r="AE10" s="10"/>
      <c r="AF10" s="14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87"/>
      <c r="AW10" s="101"/>
      <c r="AX10" s="98"/>
      <c r="AY10" s="10"/>
      <c r="AZ10" s="10"/>
      <c r="BA10" s="10"/>
    </row>
    <row r="11" spans="1:54" ht="39" customHeight="1">
      <c r="A11" s="42"/>
      <c r="B11" s="42" t="s">
        <v>224</v>
      </c>
      <c r="C11" s="45"/>
      <c r="D11" s="43">
        <f>SUM(D16:D33)</f>
        <v>2122</v>
      </c>
      <c r="E11" s="43">
        <f>SUM(E16:E33)</f>
        <v>490</v>
      </c>
      <c r="F11" s="43">
        <f t="shared" ref="F11:AA11" si="0">SUM(F16:F33)</f>
        <v>0</v>
      </c>
      <c r="G11" s="43">
        <f t="shared" si="0"/>
        <v>0</v>
      </c>
      <c r="H11" s="43">
        <f t="shared" si="0"/>
        <v>0</v>
      </c>
      <c r="I11" s="43">
        <f t="shared" si="0"/>
        <v>0</v>
      </c>
      <c r="J11" s="43">
        <f t="shared" si="0"/>
        <v>1</v>
      </c>
      <c r="K11" s="43">
        <f t="shared" si="0"/>
        <v>1</v>
      </c>
      <c r="L11" s="43">
        <f t="shared" si="0"/>
        <v>3</v>
      </c>
      <c r="M11" s="43">
        <f t="shared" si="0"/>
        <v>8</v>
      </c>
      <c r="N11" s="43">
        <f t="shared" si="0"/>
        <v>48</v>
      </c>
      <c r="O11" s="43">
        <f t="shared" si="0"/>
        <v>22</v>
      </c>
      <c r="P11" s="43">
        <f t="shared" si="0"/>
        <v>0</v>
      </c>
      <c r="Q11" s="43">
        <f t="shared" si="0"/>
        <v>1</v>
      </c>
      <c r="R11" s="43">
        <f t="shared" si="0"/>
        <v>1</v>
      </c>
      <c r="S11" s="43">
        <f t="shared" si="0"/>
        <v>6</v>
      </c>
      <c r="T11" s="43">
        <f t="shared" si="0"/>
        <v>40</v>
      </c>
      <c r="U11" s="43">
        <f t="shared" si="0"/>
        <v>2</v>
      </c>
      <c r="V11" s="43">
        <f t="shared" si="0"/>
        <v>0</v>
      </c>
      <c r="W11" s="43">
        <f t="shared" si="0"/>
        <v>6</v>
      </c>
      <c r="X11" s="43">
        <f t="shared" si="0"/>
        <v>44</v>
      </c>
      <c r="Y11" s="43">
        <f t="shared" si="0"/>
        <v>9</v>
      </c>
      <c r="Z11" s="43">
        <f t="shared" si="0"/>
        <v>2</v>
      </c>
      <c r="AA11" s="43">
        <f t="shared" si="0"/>
        <v>1</v>
      </c>
      <c r="AB11" s="44"/>
      <c r="AC11" s="10" t="s">
        <v>223</v>
      </c>
      <c r="AD11" s="42"/>
      <c r="AE11" s="42" t="s">
        <v>224</v>
      </c>
      <c r="AF11" s="45"/>
      <c r="AG11" s="43">
        <f>SUM(AG16:AG33)</f>
        <v>0</v>
      </c>
      <c r="AH11" s="43">
        <f>SUM(AH16:AH33)</f>
        <v>5</v>
      </c>
      <c r="AI11" s="43">
        <f t="shared" ref="AI11:AV11" si="1">SUM(AI16:AI33)</f>
        <v>11</v>
      </c>
      <c r="AJ11" s="43">
        <f t="shared" si="1"/>
        <v>9</v>
      </c>
      <c r="AK11" s="43">
        <f t="shared" si="1"/>
        <v>1</v>
      </c>
      <c r="AL11" s="43">
        <f t="shared" si="1"/>
        <v>7</v>
      </c>
      <c r="AM11" s="43">
        <f t="shared" si="1"/>
        <v>0</v>
      </c>
      <c r="AN11" s="43">
        <f t="shared" si="1"/>
        <v>211</v>
      </c>
      <c r="AO11" s="43">
        <f t="shared" si="1"/>
        <v>5</v>
      </c>
      <c r="AP11" s="43">
        <f t="shared" si="1"/>
        <v>5</v>
      </c>
      <c r="AQ11" s="43">
        <f t="shared" si="1"/>
        <v>8</v>
      </c>
      <c r="AR11" s="43">
        <f t="shared" si="1"/>
        <v>1632</v>
      </c>
      <c r="AS11" s="43">
        <f t="shared" si="1"/>
        <v>18</v>
      </c>
      <c r="AT11" s="43">
        <f t="shared" si="1"/>
        <v>3</v>
      </c>
      <c r="AU11" s="43">
        <f t="shared" si="1"/>
        <v>0</v>
      </c>
      <c r="AV11" s="43">
        <f t="shared" si="1"/>
        <v>12</v>
      </c>
      <c r="AW11" s="101"/>
      <c r="AX11" s="10" t="s">
        <v>223</v>
      </c>
      <c r="AY11" s="15"/>
      <c r="AZ11" s="10"/>
      <c r="BA11" s="15"/>
    </row>
    <row r="12" spans="1:54" ht="22.5" customHeight="1">
      <c r="A12" s="58"/>
      <c r="B12" s="58"/>
      <c r="C12" s="59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4"/>
      <c r="AC12" s="10"/>
      <c r="AD12" s="58"/>
      <c r="AE12" s="58"/>
      <c r="AF12" s="59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87"/>
      <c r="AW12" s="101"/>
      <c r="AX12" s="98"/>
      <c r="AY12" s="10"/>
      <c r="AZ12" s="10"/>
      <c r="BA12" s="10"/>
    </row>
    <row r="13" spans="1:54" ht="39" customHeight="1">
      <c r="A13" s="58"/>
      <c r="B13" s="42" t="s">
        <v>88</v>
      </c>
      <c r="C13" s="59"/>
      <c r="D13" s="43">
        <v>1381</v>
      </c>
      <c r="E13" s="43">
        <v>369</v>
      </c>
      <c r="F13" s="43">
        <v>0</v>
      </c>
      <c r="G13" s="43">
        <v>0</v>
      </c>
      <c r="H13" s="43">
        <v>0</v>
      </c>
      <c r="I13" s="43">
        <v>0</v>
      </c>
      <c r="J13" s="43">
        <v>1</v>
      </c>
      <c r="K13" s="43">
        <v>0</v>
      </c>
      <c r="L13" s="43">
        <v>2</v>
      </c>
      <c r="M13" s="43">
        <v>8</v>
      </c>
      <c r="N13" s="43">
        <v>33</v>
      </c>
      <c r="O13" s="43">
        <v>16</v>
      </c>
      <c r="P13" s="43">
        <v>0</v>
      </c>
      <c r="Q13" s="43">
        <v>0</v>
      </c>
      <c r="R13" s="43">
        <v>0</v>
      </c>
      <c r="S13" s="43">
        <v>4</v>
      </c>
      <c r="T13" s="43">
        <v>35</v>
      </c>
      <c r="U13" s="43">
        <v>2</v>
      </c>
      <c r="V13" s="43">
        <v>0</v>
      </c>
      <c r="W13" s="43">
        <v>3</v>
      </c>
      <c r="X13" s="43">
        <v>37</v>
      </c>
      <c r="Y13" s="43">
        <v>7</v>
      </c>
      <c r="Z13" s="43">
        <v>2</v>
      </c>
      <c r="AA13" s="43">
        <v>0</v>
      </c>
      <c r="AB13" s="44"/>
      <c r="AC13" s="42" t="s">
        <v>88</v>
      </c>
      <c r="AD13" s="58"/>
      <c r="AE13" s="42" t="s">
        <v>88</v>
      </c>
      <c r="AF13" s="59"/>
      <c r="AG13" s="43">
        <v>0</v>
      </c>
      <c r="AH13" s="43">
        <v>3</v>
      </c>
      <c r="AI13" s="43">
        <v>8</v>
      </c>
      <c r="AJ13" s="43">
        <v>8</v>
      </c>
      <c r="AK13" s="43">
        <v>1</v>
      </c>
      <c r="AL13" s="43">
        <v>7</v>
      </c>
      <c r="AM13" s="43">
        <v>0</v>
      </c>
      <c r="AN13" s="43">
        <v>151</v>
      </c>
      <c r="AO13" s="43">
        <v>2</v>
      </c>
      <c r="AP13" s="43">
        <v>5</v>
      </c>
      <c r="AQ13" s="91">
        <v>5</v>
      </c>
      <c r="AR13" s="43">
        <f>D13-E13</f>
        <v>1012</v>
      </c>
      <c r="AS13" s="43">
        <v>17</v>
      </c>
      <c r="AT13" s="43">
        <v>3</v>
      </c>
      <c r="AU13" s="43">
        <v>0</v>
      </c>
      <c r="AV13" s="87">
        <v>9</v>
      </c>
      <c r="AW13" s="101"/>
      <c r="AX13" s="104" t="s">
        <v>88</v>
      </c>
      <c r="AY13" s="43"/>
      <c r="AZ13" s="10"/>
      <c r="BA13" s="43"/>
    </row>
    <row r="14" spans="1:54" ht="39" customHeight="1">
      <c r="A14" s="58"/>
      <c r="B14" s="42" t="s">
        <v>89</v>
      </c>
      <c r="C14" s="59"/>
      <c r="D14" s="43">
        <v>741</v>
      </c>
      <c r="E14" s="43">
        <v>121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</v>
      </c>
      <c r="L14" s="43">
        <v>1</v>
      </c>
      <c r="M14" s="43">
        <v>0</v>
      </c>
      <c r="N14" s="43">
        <v>15</v>
      </c>
      <c r="O14" s="43">
        <v>6</v>
      </c>
      <c r="P14" s="43">
        <v>0</v>
      </c>
      <c r="Q14" s="43">
        <v>1</v>
      </c>
      <c r="R14" s="43">
        <v>1</v>
      </c>
      <c r="S14" s="43">
        <v>2</v>
      </c>
      <c r="T14" s="43">
        <v>5</v>
      </c>
      <c r="U14" s="43">
        <v>0</v>
      </c>
      <c r="V14" s="43">
        <v>0</v>
      </c>
      <c r="W14" s="43">
        <v>3</v>
      </c>
      <c r="X14" s="43">
        <v>7</v>
      </c>
      <c r="Y14" s="43">
        <v>2</v>
      </c>
      <c r="Z14" s="43">
        <v>0</v>
      </c>
      <c r="AA14" s="43">
        <v>1</v>
      </c>
      <c r="AB14" s="44"/>
      <c r="AC14" s="42" t="s">
        <v>89</v>
      </c>
      <c r="AD14" s="58"/>
      <c r="AE14" s="42" t="s">
        <v>89</v>
      </c>
      <c r="AF14" s="59"/>
      <c r="AG14" s="43">
        <v>0</v>
      </c>
      <c r="AH14" s="43">
        <v>2</v>
      </c>
      <c r="AI14" s="43">
        <v>3</v>
      </c>
      <c r="AJ14" s="43">
        <v>1</v>
      </c>
      <c r="AK14" s="43">
        <v>0</v>
      </c>
      <c r="AL14" s="43">
        <v>0</v>
      </c>
      <c r="AM14" s="43">
        <v>0</v>
      </c>
      <c r="AN14" s="43">
        <v>60</v>
      </c>
      <c r="AO14" s="43">
        <v>3</v>
      </c>
      <c r="AP14" s="43">
        <v>0</v>
      </c>
      <c r="AQ14" s="43">
        <v>3</v>
      </c>
      <c r="AR14" s="43">
        <f>D14-E14</f>
        <v>620</v>
      </c>
      <c r="AS14" s="43">
        <v>1</v>
      </c>
      <c r="AT14" s="43">
        <v>0</v>
      </c>
      <c r="AU14" s="43">
        <v>0</v>
      </c>
      <c r="AV14" s="87">
        <v>3</v>
      </c>
      <c r="AW14" s="101"/>
      <c r="AX14" s="104" t="s">
        <v>89</v>
      </c>
      <c r="AY14" s="10"/>
      <c r="AZ14" s="10"/>
      <c r="BA14" s="10"/>
    </row>
    <row r="15" spans="1:54" ht="22.5" customHeight="1">
      <c r="A15" s="16"/>
      <c r="B15" s="16"/>
      <c r="C15" s="1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4"/>
      <c r="AC15" s="16"/>
      <c r="AD15" s="16"/>
      <c r="AE15" s="16"/>
      <c r="AF15" s="17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87"/>
      <c r="AW15" s="101"/>
      <c r="AX15" s="97"/>
      <c r="AY15" s="43"/>
      <c r="AZ15" s="10"/>
      <c r="BA15" s="43"/>
    </row>
    <row r="16" spans="1:54" ht="45" customHeight="1">
      <c r="A16" s="19"/>
      <c r="B16" s="7" t="s">
        <v>71</v>
      </c>
      <c r="C16" s="20"/>
      <c r="D16" s="44">
        <v>948</v>
      </c>
      <c r="E16" s="43">
        <v>184</v>
      </c>
      <c r="F16" s="43">
        <v>0</v>
      </c>
      <c r="G16" s="43">
        <v>0</v>
      </c>
      <c r="H16" s="43">
        <v>0</v>
      </c>
      <c r="I16" s="43">
        <v>0</v>
      </c>
      <c r="J16" s="43">
        <v>1</v>
      </c>
      <c r="K16" s="43">
        <v>0</v>
      </c>
      <c r="L16" s="43">
        <v>0</v>
      </c>
      <c r="M16" s="43">
        <v>4</v>
      </c>
      <c r="N16" s="43">
        <v>30</v>
      </c>
      <c r="O16" s="43">
        <v>12</v>
      </c>
      <c r="P16" s="43">
        <v>0</v>
      </c>
      <c r="Q16" s="43">
        <v>1</v>
      </c>
      <c r="R16" s="43">
        <v>1</v>
      </c>
      <c r="S16" s="43">
        <v>3</v>
      </c>
      <c r="T16" s="43">
        <v>21</v>
      </c>
      <c r="U16" s="43">
        <v>1</v>
      </c>
      <c r="V16" s="43">
        <v>0</v>
      </c>
      <c r="W16" s="43">
        <v>6</v>
      </c>
      <c r="X16" s="43">
        <v>20</v>
      </c>
      <c r="Y16" s="43">
        <v>5</v>
      </c>
      <c r="Z16" s="43">
        <v>0</v>
      </c>
      <c r="AA16" s="43">
        <v>0</v>
      </c>
      <c r="AB16" s="46"/>
      <c r="AC16" s="15" t="s">
        <v>6</v>
      </c>
      <c r="AD16" s="19"/>
      <c r="AE16" s="7" t="s">
        <v>71</v>
      </c>
      <c r="AF16" s="20"/>
      <c r="AG16" s="43">
        <v>0</v>
      </c>
      <c r="AH16" s="43">
        <v>2</v>
      </c>
      <c r="AI16" s="43">
        <v>4</v>
      </c>
      <c r="AJ16" s="43">
        <v>2</v>
      </c>
      <c r="AK16" s="43">
        <v>0</v>
      </c>
      <c r="AL16" s="43">
        <v>0</v>
      </c>
      <c r="AM16" s="43">
        <v>0</v>
      </c>
      <c r="AN16" s="43">
        <v>56</v>
      </c>
      <c r="AO16" s="43">
        <v>2</v>
      </c>
      <c r="AP16" s="43">
        <v>0</v>
      </c>
      <c r="AQ16" s="43">
        <v>5</v>
      </c>
      <c r="AR16" s="43">
        <v>764</v>
      </c>
      <c r="AS16" s="43">
        <v>5</v>
      </c>
      <c r="AT16" s="43">
        <v>0</v>
      </c>
      <c r="AU16" s="43">
        <v>0</v>
      </c>
      <c r="AV16" s="87">
        <v>3</v>
      </c>
      <c r="AW16" s="103"/>
      <c r="AX16" s="15" t="s">
        <v>6</v>
      </c>
      <c r="AY16" s="15" t="s">
        <v>6</v>
      </c>
      <c r="AZ16" s="10"/>
      <c r="BA16" s="43"/>
      <c r="BB16" s="43"/>
    </row>
    <row r="17" spans="1:54" ht="45" customHeight="1">
      <c r="A17" s="22"/>
      <c r="B17" s="10" t="s">
        <v>72</v>
      </c>
      <c r="C17" s="23"/>
      <c r="D17" s="44">
        <v>90</v>
      </c>
      <c r="E17" s="43">
        <v>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1</v>
      </c>
      <c r="M17" s="43">
        <v>0</v>
      </c>
      <c r="N17" s="43">
        <v>1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2</v>
      </c>
      <c r="Y17" s="43">
        <v>0</v>
      </c>
      <c r="Z17" s="43">
        <v>0</v>
      </c>
      <c r="AA17" s="43">
        <v>1</v>
      </c>
      <c r="AB17" s="44"/>
      <c r="AC17" s="15" t="s">
        <v>7</v>
      </c>
      <c r="AD17" s="22"/>
      <c r="AE17" s="10" t="s">
        <v>72</v>
      </c>
      <c r="AF17" s="23"/>
      <c r="AG17" s="43">
        <v>0</v>
      </c>
      <c r="AH17" s="43">
        <v>0</v>
      </c>
      <c r="AI17" s="43">
        <v>1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1</v>
      </c>
      <c r="AP17" s="43">
        <v>0</v>
      </c>
      <c r="AQ17" s="43">
        <v>0</v>
      </c>
      <c r="AR17" s="43">
        <v>82</v>
      </c>
      <c r="AS17" s="43">
        <v>0</v>
      </c>
      <c r="AT17" s="43">
        <v>0</v>
      </c>
      <c r="AU17" s="43">
        <v>0</v>
      </c>
      <c r="AV17" s="87">
        <v>1</v>
      </c>
      <c r="AW17" s="101"/>
      <c r="AX17" s="15" t="s">
        <v>7</v>
      </c>
      <c r="AY17" s="15" t="s">
        <v>7</v>
      </c>
      <c r="AZ17" s="10"/>
      <c r="BA17" s="43"/>
      <c r="BB17" s="43"/>
    </row>
    <row r="18" spans="1:54" ht="45" customHeight="1">
      <c r="A18" s="22"/>
      <c r="B18" s="10" t="s">
        <v>73</v>
      </c>
      <c r="C18" s="23"/>
      <c r="D18" s="44">
        <v>233</v>
      </c>
      <c r="E18" s="43">
        <v>82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5</v>
      </c>
      <c r="O18" s="43">
        <v>4</v>
      </c>
      <c r="P18" s="43">
        <v>0</v>
      </c>
      <c r="Q18" s="43">
        <v>0</v>
      </c>
      <c r="R18" s="43">
        <v>0</v>
      </c>
      <c r="S18" s="43">
        <v>0</v>
      </c>
      <c r="T18" s="43">
        <v>1</v>
      </c>
      <c r="U18" s="43">
        <v>0</v>
      </c>
      <c r="V18" s="43">
        <v>0</v>
      </c>
      <c r="W18" s="43">
        <v>0</v>
      </c>
      <c r="X18" s="43">
        <v>8</v>
      </c>
      <c r="Y18" s="43">
        <v>1</v>
      </c>
      <c r="Z18" s="43">
        <v>0</v>
      </c>
      <c r="AA18" s="43">
        <v>0</v>
      </c>
      <c r="AB18" s="44"/>
      <c r="AC18" s="15" t="s">
        <v>8</v>
      </c>
      <c r="AD18" s="22"/>
      <c r="AE18" s="10" t="s">
        <v>73</v>
      </c>
      <c r="AF18" s="23"/>
      <c r="AG18" s="43">
        <v>0</v>
      </c>
      <c r="AH18" s="43">
        <v>1</v>
      </c>
      <c r="AI18" s="43">
        <v>1</v>
      </c>
      <c r="AJ18" s="43">
        <v>0</v>
      </c>
      <c r="AK18" s="43">
        <v>0</v>
      </c>
      <c r="AL18" s="43">
        <v>0</v>
      </c>
      <c r="AM18" s="43">
        <v>0</v>
      </c>
      <c r="AN18" s="43">
        <v>60</v>
      </c>
      <c r="AO18" s="43">
        <v>0</v>
      </c>
      <c r="AP18" s="43">
        <v>0</v>
      </c>
      <c r="AQ18" s="43">
        <v>0</v>
      </c>
      <c r="AR18" s="43">
        <v>151</v>
      </c>
      <c r="AS18" s="43">
        <v>0</v>
      </c>
      <c r="AT18" s="43">
        <v>0</v>
      </c>
      <c r="AU18" s="43">
        <v>0</v>
      </c>
      <c r="AV18" s="87">
        <v>1</v>
      </c>
      <c r="AW18" s="101"/>
      <c r="AX18" s="15" t="s">
        <v>8</v>
      </c>
      <c r="AY18" s="15" t="s">
        <v>8</v>
      </c>
      <c r="AZ18" s="10"/>
      <c r="BA18" s="43"/>
      <c r="BB18" s="43"/>
    </row>
    <row r="19" spans="1:54" ht="45" customHeight="1">
      <c r="A19" s="22"/>
      <c r="B19" s="10" t="s">
        <v>74</v>
      </c>
      <c r="C19" s="23"/>
      <c r="D19" s="44">
        <v>196</v>
      </c>
      <c r="E19" s="43">
        <v>96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1</v>
      </c>
      <c r="M19" s="43">
        <v>0</v>
      </c>
      <c r="N19" s="43">
        <v>5</v>
      </c>
      <c r="O19" s="43">
        <v>3</v>
      </c>
      <c r="P19" s="43">
        <v>0</v>
      </c>
      <c r="Q19" s="43">
        <v>0</v>
      </c>
      <c r="R19" s="43">
        <v>0</v>
      </c>
      <c r="S19" s="43">
        <v>3</v>
      </c>
      <c r="T19" s="43">
        <v>9</v>
      </c>
      <c r="U19" s="43">
        <v>0</v>
      </c>
      <c r="V19" s="43">
        <v>0</v>
      </c>
      <c r="W19" s="43">
        <v>0</v>
      </c>
      <c r="X19" s="43">
        <v>9</v>
      </c>
      <c r="Y19" s="43">
        <v>0</v>
      </c>
      <c r="Z19" s="43">
        <v>2</v>
      </c>
      <c r="AA19" s="43">
        <v>0</v>
      </c>
      <c r="AB19" s="44"/>
      <c r="AC19" s="15" t="s">
        <v>9</v>
      </c>
      <c r="AD19" s="22"/>
      <c r="AE19" s="10" t="s">
        <v>74</v>
      </c>
      <c r="AF19" s="23"/>
      <c r="AG19" s="43">
        <v>0</v>
      </c>
      <c r="AH19" s="43">
        <v>1</v>
      </c>
      <c r="AI19" s="43">
        <v>2</v>
      </c>
      <c r="AJ19" s="43">
        <v>2</v>
      </c>
      <c r="AK19" s="43">
        <v>0</v>
      </c>
      <c r="AL19" s="43">
        <v>3</v>
      </c>
      <c r="AM19" s="43">
        <v>0</v>
      </c>
      <c r="AN19" s="43">
        <v>49</v>
      </c>
      <c r="AO19" s="43">
        <v>1</v>
      </c>
      <c r="AP19" s="43">
        <v>0</v>
      </c>
      <c r="AQ19" s="43">
        <v>1</v>
      </c>
      <c r="AR19" s="43">
        <v>100</v>
      </c>
      <c r="AS19" s="43">
        <v>4</v>
      </c>
      <c r="AT19" s="43">
        <v>1</v>
      </c>
      <c r="AU19" s="43">
        <v>0</v>
      </c>
      <c r="AV19" s="87">
        <v>0</v>
      </c>
      <c r="AW19" s="101"/>
      <c r="AX19" s="15" t="s">
        <v>9</v>
      </c>
      <c r="AY19" s="15" t="s">
        <v>9</v>
      </c>
      <c r="AZ19" s="10"/>
      <c r="BA19" s="43"/>
      <c r="BB19" s="43"/>
    </row>
    <row r="20" spans="1:54" ht="45" customHeight="1">
      <c r="A20" s="22"/>
      <c r="B20" s="10" t="s">
        <v>75</v>
      </c>
      <c r="C20" s="23"/>
      <c r="D20" s="44">
        <v>124</v>
      </c>
      <c r="E20" s="43">
        <v>33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2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3</v>
      </c>
      <c r="U20" s="43">
        <v>0</v>
      </c>
      <c r="V20" s="43">
        <v>0</v>
      </c>
      <c r="W20" s="43">
        <v>0</v>
      </c>
      <c r="X20" s="43">
        <v>3</v>
      </c>
      <c r="Y20" s="43">
        <v>1</v>
      </c>
      <c r="Z20" s="43">
        <v>0</v>
      </c>
      <c r="AA20" s="43">
        <v>0</v>
      </c>
      <c r="AB20" s="44"/>
      <c r="AC20" s="15" t="s">
        <v>10</v>
      </c>
      <c r="AD20" s="22"/>
      <c r="AE20" s="10" t="s">
        <v>28</v>
      </c>
      <c r="AF20" s="60"/>
      <c r="AG20" s="43">
        <v>0</v>
      </c>
      <c r="AH20" s="43">
        <v>0</v>
      </c>
      <c r="AI20" s="43">
        <v>1</v>
      </c>
      <c r="AJ20" s="43">
        <v>1</v>
      </c>
      <c r="AK20" s="43">
        <v>1</v>
      </c>
      <c r="AL20" s="92">
        <v>0</v>
      </c>
      <c r="AM20" s="92">
        <v>0</v>
      </c>
      <c r="AN20" s="43">
        <v>11</v>
      </c>
      <c r="AO20" s="43">
        <v>0</v>
      </c>
      <c r="AP20" s="43">
        <v>1</v>
      </c>
      <c r="AQ20" s="43">
        <v>1</v>
      </c>
      <c r="AR20" s="43">
        <v>91</v>
      </c>
      <c r="AS20" s="43">
        <v>3</v>
      </c>
      <c r="AT20" s="43">
        <v>1</v>
      </c>
      <c r="AU20" s="43">
        <v>0</v>
      </c>
      <c r="AV20" s="87">
        <v>4</v>
      </c>
      <c r="AW20" s="101"/>
      <c r="AX20" s="15" t="s">
        <v>10</v>
      </c>
      <c r="AY20" s="15" t="s">
        <v>10</v>
      </c>
      <c r="AZ20" s="10"/>
      <c r="BA20" s="43"/>
      <c r="BB20" s="43"/>
    </row>
    <row r="21" spans="1:54" ht="45" customHeight="1">
      <c r="A21" s="22"/>
      <c r="B21" s="10" t="s">
        <v>76</v>
      </c>
      <c r="C21" s="14"/>
      <c r="D21" s="44">
        <v>23</v>
      </c>
      <c r="E21" s="43">
        <v>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1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</v>
      </c>
      <c r="Y21" s="43">
        <v>2</v>
      </c>
      <c r="Z21" s="43">
        <v>0</v>
      </c>
      <c r="AA21" s="43">
        <v>0</v>
      </c>
      <c r="AB21" s="44"/>
      <c r="AC21" s="15" t="s">
        <v>11</v>
      </c>
      <c r="AD21" s="22"/>
      <c r="AE21" s="10" t="s">
        <v>76</v>
      </c>
      <c r="AF21" s="14"/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3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14</v>
      </c>
      <c r="AS21" s="43">
        <v>1</v>
      </c>
      <c r="AT21" s="43">
        <v>0</v>
      </c>
      <c r="AU21" s="43">
        <v>0</v>
      </c>
      <c r="AV21" s="87">
        <v>1</v>
      </c>
      <c r="AW21" s="101"/>
      <c r="AX21" s="15" t="s">
        <v>11</v>
      </c>
      <c r="AY21" s="15" t="s">
        <v>11</v>
      </c>
      <c r="AZ21" s="10"/>
      <c r="BA21" s="43"/>
      <c r="BB21" s="43"/>
    </row>
    <row r="22" spans="1:54" ht="45" customHeight="1">
      <c r="A22" s="10"/>
      <c r="B22" s="10" t="s">
        <v>77</v>
      </c>
      <c r="C22" s="24"/>
      <c r="D22" s="44">
        <v>114</v>
      </c>
      <c r="E22" s="43">
        <v>14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1</v>
      </c>
      <c r="N22" s="43">
        <v>3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2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4"/>
      <c r="AC22" s="15" t="s">
        <v>12</v>
      </c>
      <c r="AD22" s="10"/>
      <c r="AE22" s="10" t="s">
        <v>78</v>
      </c>
      <c r="AF22" s="24"/>
      <c r="AG22" s="43">
        <v>0</v>
      </c>
      <c r="AH22" s="43">
        <v>1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7</v>
      </c>
      <c r="AO22" s="43">
        <v>0</v>
      </c>
      <c r="AP22" s="43">
        <v>0</v>
      </c>
      <c r="AQ22" s="43">
        <v>0</v>
      </c>
      <c r="AR22" s="43">
        <v>100</v>
      </c>
      <c r="AS22" s="43">
        <v>0</v>
      </c>
      <c r="AT22" s="43">
        <v>0</v>
      </c>
      <c r="AU22" s="43">
        <v>0</v>
      </c>
      <c r="AV22" s="87">
        <v>0</v>
      </c>
      <c r="AW22" s="101"/>
      <c r="AX22" s="15" t="s">
        <v>12</v>
      </c>
      <c r="AY22" s="15" t="s">
        <v>12</v>
      </c>
      <c r="AZ22" s="10"/>
      <c r="BA22" s="43"/>
      <c r="BB22" s="43"/>
    </row>
    <row r="23" spans="1:54" ht="45" customHeight="1">
      <c r="A23" s="10"/>
      <c r="B23" s="10" t="s">
        <v>79</v>
      </c>
      <c r="C23" s="24"/>
      <c r="D23" s="44">
        <v>40</v>
      </c>
      <c r="E23" s="43">
        <v>11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1</v>
      </c>
      <c r="Y23" s="43">
        <v>0</v>
      </c>
      <c r="Z23" s="43">
        <v>0</v>
      </c>
      <c r="AA23" s="43">
        <v>0</v>
      </c>
      <c r="AB23" s="44"/>
      <c r="AC23" s="15" t="s">
        <v>13</v>
      </c>
      <c r="AD23" s="10"/>
      <c r="AE23" s="10" t="s">
        <v>80</v>
      </c>
      <c r="AF23" s="24"/>
      <c r="AG23" s="43">
        <v>0</v>
      </c>
      <c r="AH23" s="43">
        <v>0</v>
      </c>
      <c r="AI23" s="43">
        <v>1</v>
      </c>
      <c r="AJ23" s="43">
        <v>1</v>
      </c>
      <c r="AK23" s="43">
        <v>0</v>
      </c>
      <c r="AL23" s="43">
        <v>0</v>
      </c>
      <c r="AM23" s="43">
        <v>0</v>
      </c>
      <c r="AN23" s="43">
        <v>5</v>
      </c>
      <c r="AO23" s="43">
        <v>0</v>
      </c>
      <c r="AP23" s="43">
        <v>1</v>
      </c>
      <c r="AQ23" s="43">
        <v>0</v>
      </c>
      <c r="AR23" s="43">
        <v>29</v>
      </c>
      <c r="AS23" s="43">
        <v>1</v>
      </c>
      <c r="AT23" s="43">
        <v>1</v>
      </c>
      <c r="AU23" s="43">
        <v>0</v>
      </c>
      <c r="AV23" s="87">
        <v>0</v>
      </c>
      <c r="AW23" s="101"/>
      <c r="AX23" s="15" t="s">
        <v>13</v>
      </c>
      <c r="AY23" s="15" t="s">
        <v>13</v>
      </c>
      <c r="AZ23" s="10"/>
      <c r="BA23" s="43"/>
      <c r="BB23" s="43"/>
    </row>
    <row r="24" spans="1:54" ht="45" customHeight="1">
      <c r="A24" s="10"/>
      <c r="B24" s="10" t="s">
        <v>81</v>
      </c>
      <c r="C24" s="23"/>
      <c r="D24" s="44">
        <v>29</v>
      </c>
      <c r="E24" s="43">
        <v>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4"/>
      <c r="AC24" s="15" t="s">
        <v>163</v>
      </c>
      <c r="AD24" s="10"/>
      <c r="AE24" s="10" t="s">
        <v>82</v>
      </c>
      <c r="AF24" s="23"/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2</v>
      </c>
      <c r="AO24" s="43">
        <v>0</v>
      </c>
      <c r="AP24" s="43">
        <v>0</v>
      </c>
      <c r="AQ24" s="43">
        <v>0</v>
      </c>
      <c r="AR24" s="43">
        <v>27</v>
      </c>
      <c r="AS24" s="43">
        <v>0</v>
      </c>
      <c r="AT24" s="43">
        <v>0</v>
      </c>
      <c r="AU24" s="43">
        <v>0</v>
      </c>
      <c r="AV24" s="87">
        <v>0</v>
      </c>
      <c r="AW24" s="101"/>
      <c r="AX24" s="15" t="s">
        <v>163</v>
      </c>
      <c r="AY24" s="15" t="s">
        <v>14</v>
      </c>
      <c r="AZ24" s="10"/>
      <c r="BA24" s="43"/>
      <c r="BB24" s="43"/>
    </row>
    <row r="25" spans="1:54" ht="45" customHeight="1">
      <c r="A25" s="22"/>
      <c r="B25" s="10" t="s">
        <v>83</v>
      </c>
      <c r="C25" s="23"/>
      <c r="D25" s="44">
        <v>7</v>
      </c>
      <c r="E25" s="43">
        <v>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4"/>
      <c r="AC25" s="15" t="s">
        <v>15</v>
      </c>
      <c r="AD25" s="22"/>
      <c r="AE25" s="10" t="s">
        <v>83</v>
      </c>
      <c r="AF25" s="23"/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43">
        <v>0</v>
      </c>
      <c r="AN25" s="43">
        <v>0</v>
      </c>
      <c r="AO25" s="43">
        <v>0</v>
      </c>
      <c r="AP25" s="43">
        <v>0</v>
      </c>
      <c r="AQ25" s="43">
        <v>0</v>
      </c>
      <c r="AR25" s="43">
        <v>5</v>
      </c>
      <c r="AS25" s="43">
        <v>0</v>
      </c>
      <c r="AT25" s="43">
        <v>0</v>
      </c>
      <c r="AU25" s="43">
        <v>0</v>
      </c>
      <c r="AV25" s="87">
        <v>2</v>
      </c>
      <c r="AW25" s="101"/>
      <c r="AX25" s="15" t="s">
        <v>15</v>
      </c>
      <c r="AY25" s="15" t="s">
        <v>15</v>
      </c>
      <c r="AZ25" s="10"/>
      <c r="BA25" s="43"/>
      <c r="BB25" s="43"/>
    </row>
    <row r="26" spans="1:54" ht="45" customHeight="1">
      <c r="A26" s="22"/>
      <c r="B26" s="10" t="s">
        <v>84</v>
      </c>
      <c r="C26" s="23"/>
      <c r="D26" s="44">
        <v>88</v>
      </c>
      <c r="E26" s="43">
        <v>23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1</v>
      </c>
      <c r="L26" s="43">
        <v>1</v>
      </c>
      <c r="M26" s="43">
        <v>1</v>
      </c>
      <c r="N26" s="43">
        <v>1</v>
      </c>
      <c r="O26" s="43">
        <v>1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1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4"/>
      <c r="AC26" s="15" t="s">
        <v>16</v>
      </c>
      <c r="AD26" s="22"/>
      <c r="AE26" s="10" t="s">
        <v>85</v>
      </c>
      <c r="AF26" s="23"/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1</v>
      </c>
      <c r="AM26" s="43">
        <v>0</v>
      </c>
      <c r="AN26" s="43">
        <v>12</v>
      </c>
      <c r="AO26" s="43">
        <v>1</v>
      </c>
      <c r="AP26" s="43">
        <v>2</v>
      </c>
      <c r="AQ26" s="43">
        <v>0</v>
      </c>
      <c r="AR26" s="43">
        <v>65</v>
      </c>
      <c r="AS26" s="43">
        <v>1</v>
      </c>
      <c r="AT26" s="43">
        <v>0</v>
      </c>
      <c r="AU26" s="43">
        <v>0</v>
      </c>
      <c r="AV26" s="87">
        <v>0</v>
      </c>
      <c r="AW26" s="101"/>
      <c r="AX26" s="15" t="s">
        <v>16</v>
      </c>
      <c r="AY26" s="15" t="s">
        <v>16</v>
      </c>
      <c r="AZ26" s="10"/>
      <c r="BA26" s="43"/>
      <c r="BB26" s="43"/>
    </row>
    <row r="27" spans="1:54" ht="45" customHeight="1">
      <c r="A27" s="22"/>
      <c r="B27" s="10" t="s">
        <v>31</v>
      </c>
      <c r="C27" s="23"/>
      <c r="D27" s="44">
        <v>36</v>
      </c>
      <c r="E27" s="43">
        <v>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4"/>
      <c r="AC27" s="15" t="s">
        <v>165</v>
      </c>
      <c r="AD27" s="22"/>
      <c r="AE27" s="10" t="s">
        <v>31</v>
      </c>
      <c r="AF27" s="23"/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2</v>
      </c>
      <c r="AO27" s="43">
        <v>0</v>
      </c>
      <c r="AP27" s="43">
        <v>0</v>
      </c>
      <c r="AQ27" s="43">
        <v>0</v>
      </c>
      <c r="AR27" s="43">
        <v>33</v>
      </c>
      <c r="AS27" s="43">
        <v>1</v>
      </c>
      <c r="AT27" s="43">
        <v>0</v>
      </c>
      <c r="AU27" s="43">
        <v>0</v>
      </c>
      <c r="AV27" s="87">
        <v>0</v>
      </c>
      <c r="AW27" s="101"/>
      <c r="AX27" s="15" t="s">
        <v>165</v>
      </c>
      <c r="AY27" s="15" t="s">
        <v>18</v>
      </c>
      <c r="AZ27" s="10"/>
      <c r="BA27" s="43"/>
      <c r="BB27" s="43"/>
    </row>
    <row r="28" spans="1:54" ht="45" customHeight="1">
      <c r="A28" s="22"/>
      <c r="B28" s="10" t="s">
        <v>32</v>
      </c>
      <c r="C28" s="23"/>
      <c r="D28" s="44">
        <v>48</v>
      </c>
      <c r="E28" s="43">
        <v>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4"/>
      <c r="AC28" s="15" t="s">
        <v>19</v>
      </c>
      <c r="AD28" s="22"/>
      <c r="AE28" s="10" t="s">
        <v>32</v>
      </c>
      <c r="AF28" s="23"/>
      <c r="AG28" s="43">
        <v>0</v>
      </c>
      <c r="AH28" s="43">
        <v>0</v>
      </c>
      <c r="AI28" s="43">
        <v>0</v>
      </c>
      <c r="AJ28" s="43">
        <v>1</v>
      </c>
      <c r="AK28" s="43">
        <v>0</v>
      </c>
      <c r="AL28" s="43">
        <v>0</v>
      </c>
      <c r="AM28" s="43">
        <v>0</v>
      </c>
      <c r="AN28" s="43">
        <v>3</v>
      </c>
      <c r="AO28" s="43">
        <v>0</v>
      </c>
      <c r="AP28" s="43">
        <v>0</v>
      </c>
      <c r="AQ28" s="43">
        <v>0</v>
      </c>
      <c r="AR28" s="43">
        <v>42</v>
      </c>
      <c r="AS28" s="43">
        <v>2</v>
      </c>
      <c r="AT28" s="43">
        <v>0</v>
      </c>
      <c r="AU28" s="43">
        <v>0</v>
      </c>
      <c r="AV28" s="87">
        <v>0</v>
      </c>
      <c r="AW28" s="101"/>
      <c r="AX28" s="15" t="s">
        <v>19</v>
      </c>
      <c r="AY28" s="15" t="s">
        <v>19</v>
      </c>
      <c r="AZ28" s="10"/>
      <c r="BA28" s="43"/>
      <c r="BB28" s="43"/>
    </row>
    <row r="29" spans="1:54" ht="45" customHeight="1">
      <c r="A29" s="22"/>
      <c r="B29" s="10" t="s">
        <v>33</v>
      </c>
      <c r="C29" s="23"/>
      <c r="D29" s="44">
        <v>62</v>
      </c>
      <c r="E29" s="43">
        <v>12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2</v>
      </c>
      <c r="N29" s="43">
        <v>1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3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4"/>
      <c r="AC29" s="15" t="s">
        <v>17</v>
      </c>
      <c r="AD29" s="22"/>
      <c r="AE29" s="10" t="s">
        <v>33</v>
      </c>
      <c r="AF29" s="23"/>
      <c r="AG29" s="43">
        <v>0</v>
      </c>
      <c r="AH29" s="43">
        <v>0</v>
      </c>
      <c r="AI29" s="43">
        <v>1</v>
      </c>
      <c r="AJ29" s="43">
        <v>2</v>
      </c>
      <c r="AK29" s="43">
        <v>0</v>
      </c>
      <c r="AL29" s="43">
        <v>0</v>
      </c>
      <c r="AM29" s="43">
        <v>0</v>
      </c>
      <c r="AN29" s="43">
        <v>3</v>
      </c>
      <c r="AO29" s="43">
        <v>0</v>
      </c>
      <c r="AP29" s="43">
        <v>0</v>
      </c>
      <c r="AQ29" s="43">
        <v>0</v>
      </c>
      <c r="AR29" s="43">
        <v>50</v>
      </c>
      <c r="AS29" s="43">
        <v>0</v>
      </c>
      <c r="AT29" s="43">
        <v>0</v>
      </c>
      <c r="AU29" s="43">
        <v>0</v>
      </c>
      <c r="AV29" s="87">
        <v>0</v>
      </c>
      <c r="AW29" s="101"/>
      <c r="AX29" s="15" t="s">
        <v>17</v>
      </c>
      <c r="AY29" s="15" t="s">
        <v>17</v>
      </c>
      <c r="AZ29" s="10"/>
      <c r="BA29" s="43"/>
      <c r="BB29" s="43"/>
    </row>
    <row r="30" spans="1:54" ht="45" customHeight="1">
      <c r="A30" s="22"/>
      <c r="B30" s="10" t="s">
        <v>171</v>
      </c>
      <c r="C30" s="23"/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4"/>
      <c r="AC30" s="15" t="s">
        <v>173</v>
      </c>
      <c r="AD30" s="22"/>
      <c r="AE30" s="10" t="s">
        <v>171</v>
      </c>
      <c r="AF30" s="23"/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87">
        <v>0</v>
      </c>
      <c r="AW30" s="101"/>
      <c r="AX30" s="15" t="s">
        <v>173</v>
      </c>
      <c r="AY30" s="15"/>
      <c r="AZ30" s="10"/>
      <c r="BA30" s="43"/>
      <c r="BB30" s="43"/>
    </row>
    <row r="31" spans="1:54" s="49" customFormat="1" ht="45" customHeight="1">
      <c r="A31" s="79"/>
      <c r="B31" s="10" t="s">
        <v>86</v>
      </c>
      <c r="C31" s="80"/>
      <c r="D31" s="43">
        <v>69</v>
      </c>
      <c r="E31" s="43">
        <v>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1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4"/>
      <c r="AC31" s="15" t="s">
        <v>20</v>
      </c>
      <c r="AD31" s="108"/>
      <c r="AE31" s="10" t="s">
        <v>63</v>
      </c>
      <c r="AF31" s="109"/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68</v>
      </c>
      <c r="AS31" s="43">
        <v>0</v>
      </c>
      <c r="AT31" s="43">
        <v>0</v>
      </c>
      <c r="AU31" s="43">
        <v>0</v>
      </c>
      <c r="AV31" s="87">
        <v>0</v>
      </c>
      <c r="AW31" s="101"/>
      <c r="AX31" s="15" t="s">
        <v>20</v>
      </c>
      <c r="AY31" s="15" t="s">
        <v>20</v>
      </c>
      <c r="AZ31" s="10"/>
      <c r="BA31" s="43"/>
      <c r="BB31" s="43"/>
    </row>
    <row r="32" spans="1:54" s="49" customFormat="1" ht="45" customHeight="1">
      <c r="A32" s="108"/>
      <c r="B32" s="10" t="s">
        <v>172</v>
      </c>
      <c r="C32" s="109"/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4"/>
      <c r="AC32" s="15" t="s">
        <v>174</v>
      </c>
      <c r="AD32" s="108"/>
      <c r="AE32" s="10" t="s">
        <v>172</v>
      </c>
      <c r="AF32" s="109"/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T32" s="43">
        <v>0</v>
      </c>
      <c r="AU32" s="43">
        <v>0</v>
      </c>
      <c r="AV32" s="87">
        <v>0</v>
      </c>
      <c r="AW32" s="101"/>
      <c r="AX32" s="15" t="s">
        <v>174</v>
      </c>
      <c r="AY32" s="15"/>
      <c r="AZ32" s="10"/>
      <c r="BA32" s="43"/>
      <c r="BB32" s="43"/>
    </row>
    <row r="33" spans="1:54" ht="45" customHeight="1">
      <c r="A33" s="76"/>
      <c r="B33" s="16" t="s">
        <v>87</v>
      </c>
      <c r="C33" s="77"/>
      <c r="D33" s="89">
        <v>15</v>
      </c>
      <c r="E33" s="89">
        <v>4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1</v>
      </c>
      <c r="P33" s="90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47"/>
      <c r="AC33" s="18" t="s">
        <v>21</v>
      </c>
      <c r="AD33" s="106"/>
      <c r="AE33" s="16" t="s">
        <v>87</v>
      </c>
      <c r="AF33" s="107"/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1</v>
      </c>
      <c r="AO33" s="89">
        <v>0</v>
      </c>
      <c r="AP33" s="89">
        <v>1</v>
      </c>
      <c r="AQ33" s="89">
        <v>1</v>
      </c>
      <c r="AR33" s="89">
        <v>11</v>
      </c>
      <c r="AS33" s="89">
        <v>0</v>
      </c>
      <c r="AT33" s="89">
        <v>0</v>
      </c>
      <c r="AU33" s="89">
        <v>0</v>
      </c>
      <c r="AV33" s="100">
        <v>0</v>
      </c>
      <c r="AW33" s="102"/>
      <c r="AX33" s="18" t="s">
        <v>21</v>
      </c>
      <c r="AY33" s="18" t="s">
        <v>21</v>
      </c>
      <c r="AZ33" s="10"/>
      <c r="BA33" s="43"/>
      <c r="BB33" s="43"/>
    </row>
    <row r="34" spans="1:54" s="3" customFormat="1" ht="33.950000000000003" customHeight="1">
      <c r="AZ34" s="10"/>
    </row>
    <row r="35" spans="1:54" s="3" customFormat="1" ht="33.950000000000003" customHeight="1"/>
  </sheetData>
  <mergeCells count="53">
    <mergeCell ref="AK3:AM5"/>
    <mergeCell ref="AL6:AL7"/>
    <mergeCell ref="AJ6:AJ7"/>
    <mergeCell ref="AI6:AI7"/>
    <mergeCell ref="AH6:AH7"/>
    <mergeCell ref="F3:H5"/>
    <mergeCell ref="I3:K5"/>
    <mergeCell ref="I6:I7"/>
    <mergeCell ref="AG6:AG7"/>
    <mergeCell ref="H6:H7"/>
    <mergeCell ref="J6:J7"/>
    <mergeCell ref="P3:Q5"/>
    <mergeCell ref="Q6:Q7"/>
    <mergeCell ref="Z6:Z7"/>
    <mergeCell ref="AG3:AJ5"/>
    <mergeCell ref="AP6:AP7"/>
    <mergeCell ref="AO6:AO7"/>
    <mergeCell ref="AN6:AN7"/>
    <mergeCell ref="AM6:AM7"/>
    <mergeCell ref="F6:F7"/>
    <mergeCell ref="AK6:AK7"/>
    <mergeCell ref="AX3:AY7"/>
    <mergeCell ref="G6:G7"/>
    <mergeCell ref="K6:K7"/>
    <mergeCell ref="L3:O5"/>
    <mergeCell ref="O6:O7"/>
    <mergeCell ref="N6:N7"/>
    <mergeCell ref="M6:M7"/>
    <mergeCell ref="L6:L7"/>
    <mergeCell ref="P6:P7"/>
    <mergeCell ref="AV3:AV7"/>
    <mergeCell ref="AN3:AU5"/>
    <mergeCell ref="AU6:AU7"/>
    <mergeCell ref="AT6:AT7"/>
    <mergeCell ref="AS6:AS7"/>
    <mergeCell ref="AR6:AR7"/>
    <mergeCell ref="AQ6:AQ7"/>
    <mergeCell ref="A3:C7"/>
    <mergeCell ref="AB3:AC7"/>
    <mergeCell ref="D3:D7"/>
    <mergeCell ref="E5:E7"/>
    <mergeCell ref="AD3:AF7"/>
    <mergeCell ref="U6:U7"/>
    <mergeCell ref="T6:T7"/>
    <mergeCell ref="S6:S7"/>
    <mergeCell ref="R6:R7"/>
    <mergeCell ref="V3:AA5"/>
    <mergeCell ref="AA6:AA7"/>
    <mergeCell ref="Y6:Y7"/>
    <mergeCell ref="X6:X7"/>
    <mergeCell ref="W6:W7"/>
    <mergeCell ref="R3:U5"/>
    <mergeCell ref="V6:V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2" fitToWidth="2" orientation="landscape" r:id="rId1"/>
  <headerFooter alignWithMargins="0"/>
  <colBreaks count="1" manualBreakCount="1">
    <brk id="29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第60表</vt:lpstr>
      <vt:lpstr>第61表</vt:lpstr>
      <vt:lpstr>第62表</vt:lpstr>
      <vt:lpstr>第63表</vt:lpstr>
      <vt:lpstr>第60表!\P</vt:lpstr>
      <vt:lpstr>\P</vt:lpstr>
      <vt:lpstr>第60表!Print_Area</vt:lpstr>
      <vt:lpstr>第61表!Print_Area</vt:lpstr>
      <vt:lpstr>第62表!Print_Area</vt:lpstr>
      <vt:lpstr>第63表!Print_Area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山田　彩華</cp:lastModifiedBy>
  <cp:lastPrinted>2023-02-09T01:38:30Z</cp:lastPrinted>
  <dcterms:created xsi:type="dcterms:W3CDTF">2020-01-31T01:28:29Z</dcterms:created>
  <dcterms:modified xsi:type="dcterms:W3CDTF">2023-02-09T01:56:12Z</dcterms:modified>
</cp:coreProperties>
</file>