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11宇佐市〇\"/>
    </mc:Choice>
  </mc:AlternateContent>
  <workbookProtection workbookAlgorithmName="SHA-512" workbookHashValue="qXLMu62glxyvvW7AtKyKRMRRRdkD4ye8W9x6aS3VX2XsGXR2leilpl9fffl9tVkxPeAree9nXKy4VzuxE8R6+w==" workbookSaltValue="/hc/+RsCv2r1fRDCelYXGw==" workbookSpinCount="100000" lockStructure="1"/>
  <bookViews>
    <workbookView xWindow="-105" yWindow="-105" windowWidth="23250" windowHeight="12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D10" i="4"/>
  <c r="W10" i="4"/>
  <c r="P10" i="4"/>
  <c r="BB8" i="4"/>
  <c r="AT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<sst xmlns="http://schemas.openxmlformats.org/spreadsheetml/2006/main" count="297" uniqueCount="117">
  <si>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</si>
  <si>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</si>
  <si>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</si>
  <si>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</si>
  <si>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</si>
  <si>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</si>
  <si>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</si>
  <si>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</si>
  <si>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</si>
  <si>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</si>
  <si>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</si>
  <si>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</si>
  <si>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</si>
  <si>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</si>
  <si>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</si>
  <si>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</si>
  <si>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</si>
  <si>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</si>
  <si>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</si>
  <si>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</si>
  <si>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</si>
  <si>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</si>
  <si>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</si>
  <si>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</si>
  <si>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</si>
  <si>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</si>
  <si>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</si>
  <si>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</si>
  <si>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</si>
  <si>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</si>
  <si>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</si>
  <si>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</si>
  <si>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</si>
  <si>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</si>
  <si>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</si>
  <si>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</si>
  <si>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</si>
  <si>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</si>
  <si>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</si>
  <si>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</si>
  <si>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</si>
  <si>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</si>
  <si>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</si>
  <si>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</si>
  <si>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</si>
  <si>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</si>
  <si>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</si>
  <si>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</si>
  <si>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</si>
  <si>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</si>
  <si>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</si>
  <si>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</si>
  <si>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</si>
  <si>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</si>
  <si>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</si>
  <si>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</si>
  <si>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</si>
  <si>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</si>
  <si>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</si>
  <si>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</si>
  <si>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</si>
  <si>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</si>
  <si>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</si>
  <si>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</si>
  <si>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</si>
  <si>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</si>
  <si>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</si>
  <si>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</si>
  <si>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</si>
  <si>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</si>
  <si>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</si>
  <si>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</si>
  <si>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</si>
  <si>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</si>
  <si>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</si>
  <si>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</si>
  <si>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</si>
  <si>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</si>
  <si>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</si>
  <si>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</si>
  <si>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</si>
  <si>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</si>
  <si>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</si>
  <si>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</si>
  <si>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</si>
  <si>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</si>
  <si>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</si>
  <si>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</si>
  <si>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</si>
  <si>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</si>
  <si>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</si>
  <si>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</si>
  <si>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</si>
  <si>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</si>
  <si>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</si>
  <si>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</si>
  <si>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</si>
  <si>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</si>
  <si>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</si>
  <si>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</si>
  <si>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</si>
  <si>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</si>
  <si>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</si>
  <si>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</si>
  <si>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</si>
  <si>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</si>
  <si>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</si>
  <si>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</si>
  <si>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</si>
  <si>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</si>
  <si>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</si>
  <si>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</si>
  <si>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</si>
  <si>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</si>
  <si>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
　施設が比較的新しいことから法定耐用年数を超過する資産がほとんどない。類似団体平均値に比べて低く推移することになる。今後は施設の長寿命化に取組む等、適正な更新・改修を検討する。
</t>
    <rPh sb="2" eb="4">
      <t>ユウケイ</t>
    </rPh>
    <rPh sb="4" eb="6">
      <t>コテイ</t>
    </rPh>
    <rPh sb="6" eb="8">
      <t>シサン</t>
    </rPh>
    <rPh sb="8" eb="10">
      <t>ゲンカ</t>
    </rPh>
    <rPh sb="10" eb="12">
      <t>ショウキャク</t>
    </rPh>
    <rPh sb="12" eb="13">
      <t>リツ</t>
    </rPh>
    <rPh sb="16" eb="18">
      <t>シセツ</t>
    </rPh>
    <rPh sb="19" eb="22">
      <t>ヒカクテキ</t>
    </rPh>
    <rPh sb="22" eb="23">
      <t>アタラ</t>
    </rPh>
    <rPh sb="29" eb="31">
      <t>ホウテイ</t>
    </rPh>
    <rPh sb="31" eb="33">
      <t>タイヨウ</t>
    </rPh>
    <rPh sb="33" eb="34">
      <t>ネン</t>
    </rPh>
    <rPh sb="34" eb="35">
      <t>スウ</t>
    </rPh>
    <rPh sb="36" eb="38">
      <t>チョウカ</t>
    </rPh>
    <rPh sb="40" eb="42">
      <t>シサン</t>
    </rPh>
    <rPh sb="50" eb="52">
      <t>ルイジ</t>
    </rPh>
    <rPh sb="52" eb="54">
      <t>ダンタイ</t>
    </rPh>
    <rPh sb="54" eb="56">
      <t>ヘイキン</t>
    </rPh>
    <rPh sb="56" eb="57">
      <t>チ</t>
    </rPh>
    <rPh sb="58" eb="59">
      <t>クラ</t>
    </rPh>
    <rPh sb="61" eb="62">
      <t>ヒク</t>
    </rPh>
    <rPh sb="63" eb="65">
      <t>スイイ</t>
    </rPh>
    <rPh sb="73" eb="75">
      <t>コンゴ</t>
    </rPh>
    <rPh sb="76" eb="78">
      <t>シセツ</t>
    </rPh>
    <rPh sb="79" eb="83">
      <t>チョウジュミョウカ</t>
    </rPh>
    <rPh sb="84" eb="86">
      <t>トリク</t>
    </rPh>
    <rPh sb="87" eb="88">
      <t>トウ</t>
    </rPh>
    <rPh sb="89" eb="91">
      <t>テキセイ</t>
    </rPh>
    <rPh sb="92" eb="94">
      <t>コウシン</t>
    </rPh>
    <rPh sb="95" eb="97">
      <t>カイシュウ</t>
    </rPh>
    <rPh sb="98" eb="100">
      <t>ケントウ</t>
    </rPh>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</si>
  <si>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傾向を注視していく必要がある。
　今後は経営戦略を通じて包括的な分析と対策を策定していく予定である。令和2年度末策定の経営戦略は、今後段階定期に見直し、更新していく。
　施設の老朽化や人口減少等、下水道事業として対処すべき問題は多々あることから、様々な観点から調査研究を行い、将来へ向けて取り組んでいきたい。
　</t>
    <rPh sb="1" eb="3">
      <t>レイワ</t>
    </rPh>
    <rPh sb="4" eb="6">
      <t>ネンド</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ノウギョウ</t>
    </rPh>
    <rPh sb="31" eb="33">
      <t>シュウラク</t>
    </rPh>
    <rPh sb="33" eb="35">
      <t>ハイスイ</t>
    </rPh>
    <rPh sb="35" eb="37">
      <t>ジギョウ</t>
    </rPh>
    <rPh sb="43" eb="45">
      <t>カイケイ</t>
    </rPh>
    <rPh sb="50" eb="52">
      <t>トウゴウ</t>
    </rPh>
    <rPh sb="65" eb="67">
      <t>トウゴウ</t>
    </rPh>
    <rPh sb="68" eb="71">
      <t>ゲスイドウ</t>
    </rPh>
    <rPh sb="71" eb="73">
      <t>ジギョウ</t>
    </rPh>
    <rPh sb="85" eb="87">
      <t>イコウ</t>
    </rPh>
    <rPh sb="118" eb="120">
      <t>コンゴ</t>
    </rPh>
    <rPh sb="121" eb="123">
      <t>ケイコウ</t>
    </rPh>
    <rPh sb="124" eb="126">
      <t>チュウシ</t>
    </rPh>
    <rPh sb="130" eb="132">
      <t>ヒツヨウ</t>
    </rPh>
    <rPh sb="219" eb="222">
      <t>ゲスイドウ</t>
    </rPh>
    <rPh sb="222" eb="224">
      <t>ジギョウイコウ</t>
    </rPh>
    <phoneticPr fontId="4"/>
  </si>
  <si>
    <t>①『経常収支比率』
　減価償却費が大きいことが100％を下回る主な要因となった。黒字化に向けて費用削減を検討していく。
②『累積欠損金比率』
　使用料収入増加のため、水洗化率向上の取組を継続していく。
③『流動比率』
　保有現金が少ないため、類似団体の平均値と比して流動比率が低い。水洗化率向上に取り組み経営改善を図っていく。
④『企業債残高対事業規模比率』
 企業債償還を進め、正常化を目指す。  
⑤『経費回収率』
　類似団体の平均値は上回っているものの、今後の人口減少を鑑み、適正な料金設定の在り方も含めて今後、様々な観点から検討を行いたい。
⑥『汚水処理原価』
　効率的な汚水処理が実施されている。
⑦『施設利用率』　
　施設の利用率を上げるため、水洗化率向上の取組を継続する。　
⑧『水洗化率』
　公共用水域の水質保全の観点や、使用料収入の増加を図るため水洗化率向上の取組は継続する必要がある。</t>
    <rPh sb="11" eb="13">
      <t>ゲンカ</t>
    </rPh>
    <rPh sb="13" eb="15">
      <t>ショウキャク</t>
    </rPh>
    <rPh sb="15" eb="16">
      <t>ヒ</t>
    </rPh>
    <rPh sb="17" eb="18">
      <t>オオ</t>
    </rPh>
    <rPh sb="28" eb="30">
      <t>シタマワ</t>
    </rPh>
    <rPh sb="31" eb="32">
      <t>オモ</t>
    </rPh>
    <rPh sb="33" eb="35">
      <t>ヨウイン</t>
    </rPh>
    <rPh sb="40" eb="43">
      <t>クロジカ</t>
    </rPh>
    <rPh sb="44" eb="45">
      <t>ム</t>
    </rPh>
    <rPh sb="47" eb="49">
      <t>ヒヨウ</t>
    </rPh>
    <rPh sb="49" eb="51">
      <t>サクゲン</t>
    </rPh>
    <rPh sb="52" eb="54">
      <t>ケントウ</t>
    </rPh>
    <rPh sb="62" eb="64">
      <t>ルイセキ</t>
    </rPh>
    <rPh sb="64" eb="66">
      <t>ケッソン</t>
    </rPh>
    <rPh sb="66" eb="67">
      <t>キン</t>
    </rPh>
    <rPh sb="67" eb="69">
      <t>ヒリツ</t>
    </rPh>
    <rPh sb="72" eb="75">
      <t>シヨウリョウ</t>
    </rPh>
    <rPh sb="75" eb="77">
      <t>シュウニュウ</t>
    </rPh>
    <rPh sb="77" eb="79">
      <t>ゾウカ</t>
    </rPh>
    <rPh sb="83" eb="86">
      <t>スイセンカ</t>
    </rPh>
    <rPh sb="86" eb="87">
      <t>リツ</t>
    </rPh>
    <rPh sb="87" eb="89">
      <t>コウジョウ</t>
    </rPh>
    <rPh sb="90" eb="92">
      <t>トリクミ</t>
    </rPh>
    <rPh sb="93" eb="95">
      <t>ケイゾク</t>
    </rPh>
    <rPh sb="115" eb="116">
      <t>スク</t>
    </rPh>
    <rPh sb="126" eb="129">
      <t>ヘイキンチ</t>
    </rPh>
    <rPh sb="138" eb="139">
      <t>ヒク</t>
    </rPh>
    <rPh sb="141" eb="144">
      <t>スイセンカ</t>
    </rPh>
    <rPh sb="144" eb="145">
      <t>リツ</t>
    </rPh>
    <rPh sb="145" eb="147">
      <t>コウジョウ</t>
    </rPh>
    <rPh sb="148" eb="149">
      <t>ト</t>
    </rPh>
    <rPh sb="150" eb="151">
      <t>ク</t>
    </rPh>
    <rPh sb="152" eb="154">
      <t>ケイエイ</t>
    </rPh>
    <rPh sb="154" eb="156">
      <t>カイゼン</t>
    </rPh>
    <rPh sb="157" eb="158">
      <t>ハカ</t>
    </rPh>
    <rPh sb="203" eb="205">
      <t>ケイヒ</t>
    </rPh>
    <rPh sb="211" eb="213">
      <t>ルイジ</t>
    </rPh>
    <rPh sb="213" eb="215">
      <t>ダンタイ</t>
    </rPh>
    <rPh sb="216" eb="219">
      <t>ヘイキンチ</t>
    </rPh>
    <rPh sb="220" eb="222">
      <t>ウワマワ</t>
    </rPh>
    <rPh sb="230" eb="232">
      <t>コンゴ</t>
    </rPh>
    <rPh sb="233" eb="235">
      <t>ジンコウ</t>
    </rPh>
    <rPh sb="235" eb="237">
      <t>ゲンショウ</t>
    </rPh>
    <rPh sb="238" eb="239">
      <t>カンガ</t>
    </rPh>
    <rPh sb="277" eb="279">
      <t>オスイ</t>
    </rPh>
    <rPh sb="279" eb="281">
      <t>ショリ</t>
    </rPh>
    <rPh sb="286" eb="289">
      <t>コウリツテキ</t>
    </rPh>
    <rPh sb="290" eb="292">
      <t>オスイ</t>
    </rPh>
    <rPh sb="292" eb="294">
      <t>ショリ</t>
    </rPh>
    <rPh sb="295" eb="297">
      <t>ジッシ</t>
    </rPh>
    <rPh sb="306" eb="308">
      <t>シセツ</t>
    </rPh>
    <rPh sb="308" eb="310">
      <t>リヨウ</t>
    </rPh>
    <rPh sb="310" eb="311">
      <t>リツ</t>
    </rPh>
    <rPh sb="315" eb="317">
      <t>シセツ</t>
    </rPh>
    <rPh sb="318" eb="320">
      <t>リヨウ</t>
    </rPh>
    <rPh sb="320" eb="321">
      <t>リツ</t>
    </rPh>
    <rPh sb="322" eb="323">
      <t>ア</t>
    </rPh>
    <rPh sb="347" eb="350">
      <t>スイセンカ</t>
    </rPh>
    <rPh sb="354" eb="357">
      <t>コウキョウヨウ</t>
    </rPh>
    <rPh sb="357" eb="359">
      <t>スイイキ</t>
    </rPh>
    <rPh sb="360" eb="362">
      <t>スイシツ</t>
    </rPh>
    <rPh sb="362" eb="364">
      <t>ホゼン</t>
    </rPh>
    <rPh sb="365" eb="367">
      <t>カンテン</t>
    </rPh>
    <rPh sb="369" eb="371">
      <t>シヨウ</t>
    </rPh>
    <rPh sb="371" eb="372">
      <t>リョウ</t>
    </rPh>
    <rPh sb="372" eb="374">
      <t>シュウニュウ</t>
    </rPh>
    <rPh sb="375" eb="37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</si>
</sst>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47-4DFA-93DA-62AFFF505C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6447-4DFA-93DA-62AFFF505C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23</c:v>
                </c:pt>
                <c:pt idx="4">
                  <c:v>23.33</c:v>
                </c:pt>
              </c:numCache>
            </c:numRef>
          </c:val>
          <c:extLst>
            <c:ext xmlns:c16="http://schemas.microsoft.com/office/drawing/2014/chart" uri="{C3380CC4-5D6E-409C-BE32-E72D297353CC}">
              <c16:uniqueId val="{00000000-FECC-4A02-A1B8-070E4F0C77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FECC-4A02-A1B8-070E4F0C77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62.57</c:v>
                </c:pt>
                <c:pt idx="4">
                  <c:v>62.6</c:v>
                </c:pt>
              </c:numCache>
            </c:numRef>
          </c:val>
          <c:extLst>
            <c:ext xmlns:c16="http://schemas.microsoft.com/office/drawing/2014/chart" uri="{C3380CC4-5D6E-409C-BE32-E72D297353CC}">
              <c16:uniqueId val="{00000000-DFAA-412D-94E3-AC086E9650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DFAA-412D-94E3-AC086E9650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98.66</c:v>
                </c:pt>
                <c:pt idx="4">
                  <c:v>95.52</c:v>
                </c:pt>
              </c:numCache>
            </c:numRef>
          </c:val>
          <c:extLst>
            <c:ext xmlns:c16="http://schemas.microsoft.com/office/drawing/2014/chart" uri="{C3380CC4-5D6E-409C-BE32-E72D297353CC}">
              <c16:uniqueId val="{00000000-672F-4810-92B3-5706C56F28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672F-4810-92B3-5706C56F28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6.92</c:v>
                </c:pt>
                <c:pt idx="4">
                  <c:v>10.39</c:v>
                </c:pt>
              </c:numCache>
            </c:numRef>
          </c:val>
          <c:extLst>
            <c:ext xmlns:c16="http://schemas.microsoft.com/office/drawing/2014/chart" uri="{C3380CC4-5D6E-409C-BE32-E72D297353CC}">
              <c16:uniqueId val="{00000000-06E8-42E1-991A-1AC748BEB9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06E8-42E1-991A-1AC748BEB9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7D-42A1-8E85-BE928DA403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077D-42A1-8E85-BE928DA403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48.41</c:v>
                </c:pt>
                <c:pt idx="4">
                  <c:v>79.33</c:v>
                </c:pt>
              </c:numCache>
            </c:numRef>
          </c:val>
          <c:extLst>
            <c:ext xmlns:c16="http://schemas.microsoft.com/office/drawing/2014/chart" uri="{C3380CC4-5D6E-409C-BE32-E72D297353CC}">
              <c16:uniqueId val="{00000000-1A01-4D85-9B4A-79D27439C19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1A01-4D85-9B4A-79D27439C19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26.71</c:v>
                </c:pt>
                <c:pt idx="4">
                  <c:v>3.86</c:v>
                </c:pt>
              </c:numCache>
            </c:numRef>
          </c:val>
          <c:extLst>
            <c:ext xmlns:c16="http://schemas.microsoft.com/office/drawing/2014/chart" uri="{C3380CC4-5D6E-409C-BE32-E72D297353CC}">
              <c16:uniqueId val="{00000000-F621-4DB8-B603-91C49335E6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F621-4DB8-B603-91C49335E6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2069.6</c:v>
                </c:pt>
                <c:pt idx="4">
                  <c:v>1698.95</c:v>
                </c:pt>
              </c:numCache>
            </c:numRef>
          </c:val>
          <c:extLst>
            <c:ext xmlns:c16="http://schemas.microsoft.com/office/drawing/2014/chart" uri="{C3380CC4-5D6E-409C-BE32-E72D297353CC}">
              <c16:uniqueId val="{00000000-716C-429A-A748-4DDAF390AD3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716C-429A-A748-4DDAF390AD3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87.14</c:v>
                </c:pt>
                <c:pt idx="4">
                  <c:v>76.63</c:v>
                </c:pt>
              </c:numCache>
            </c:numRef>
          </c:val>
          <c:extLst>
            <c:ext xmlns:c16="http://schemas.microsoft.com/office/drawing/2014/chart" uri="{C3380CC4-5D6E-409C-BE32-E72D297353CC}">
              <c16:uniqueId val="{00000000-0FE9-43A6-8B6F-A2964C1364D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0FE9-43A6-8B6F-A2964C1364D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149.47999999999999</c:v>
                </c:pt>
                <c:pt idx="4">
                  <c:v>169.61</c:v>
                </c:pt>
              </c:numCache>
            </c:numRef>
          </c:val>
          <c:extLst>
            <c:ext xmlns:c16="http://schemas.microsoft.com/office/drawing/2014/chart" uri="{C3380CC4-5D6E-409C-BE32-E72D297353CC}">
              <c16:uniqueId val="{00000000-0147-4F92-AF66-6A4FF25B1A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0147-4F92-AF66-6A4FF25B1A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宇佐市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54000</v>
      </c>
      <c r="AM8" s="46"/>
      <c r="AN8" s="46"/>
      <c r="AO8" s="46"/>
      <c r="AP8" s="46"/>
      <c r="AQ8" s="46"/>
      <c r="AR8" s="46"/>
      <c r="AS8" s="46"/>
      <c r="AT8" s="45">
        <f>データ!T6</f>
        <v>439.05</v>
      </c>
      <c r="AU8" s="45"/>
      <c r="AV8" s="45"/>
      <c r="AW8" s="45"/>
      <c r="AX8" s="45"/>
      <c r="AY8" s="45"/>
      <c r="AZ8" s="45"/>
      <c r="BA8" s="45"/>
      <c r="BB8" s="45">
        <f>データ!U6</f>
        <v>122.99</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63.43</v>
      </c>
      <c r="J10" s="45"/>
      <c r="K10" s="45"/>
      <c r="L10" s="45"/>
      <c r="M10" s="45"/>
      <c r="N10" s="45"/>
      <c r="O10" s="45"/>
      <c r="P10" s="45">
        <f>データ!P6</f>
        <v>3.12</v>
      </c>
      <c r="Q10" s="45"/>
      <c r="R10" s="45"/>
      <c r="S10" s="45"/>
      <c r="T10" s="45"/>
      <c r="U10" s="45"/>
      <c r="V10" s="45"/>
      <c r="W10" s="45">
        <f>データ!Q6</f>
        <v>97.34</v>
      </c>
      <c r="X10" s="45"/>
      <c r="Y10" s="45"/>
      <c r="Z10" s="45"/>
      <c r="AA10" s="45"/>
      <c r="AB10" s="45"/>
      <c r="AC10" s="45"/>
      <c r="AD10" s="46">
        <f>データ!R6</f>
        <v>2530</v>
      </c>
      <c r="AE10" s="46"/>
      <c r="AF10" s="46"/>
      <c r="AG10" s="46"/>
      <c r="AH10" s="46"/>
      <c r="AI10" s="46"/>
      <c r="AJ10" s="46"/>
      <c r="AK10" s="2"/>
      <c r="AL10" s="46">
        <f>データ!V6</f>
        <v>1674</v>
      </c>
      <c r="AM10" s="46"/>
      <c r="AN10" s="46"/>
      <c r="AO10" s="46"/>
      <c r="AP10" s="46"/>
      <c r="AQ10" s="46"/>
      <c r="AR10" s="46"/>
      <c r="AS10" s="46"/>
      <c r="AT10" s="45">
        <f>データ!W6</f>
        <v>0.99</v>
      </c>
      <c r="AU10" s="45"/>
      <c r="AV10" s="45"/>
      <c r="AW10" s="45"/>
      <c r="AX10" s="45"/>
      <c r="AY10" s="45"/>
      <c r="AZ10" s="45"/>
      <c r="BA10" s="45"/>
      <c r="BB10" s="45">
        <f>データ!X6</f>
        <v>1690.91</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29"/>
      <c r="BM44" s="30"/>
      <c r="BN44" s="30"/>
      <c r="BO44" s="30"/>
      <c r="BP44" s="30"/>
      <c r="BQ44" s="30"/>
      <c r="BR44" s="30"/>
      <c r="BS44" s="30"/>
      <c r="BT44" s="30"/>
      <c r="BU44" s="30"/>
      <c r="BV44" s="30"/>
      <c r="BW44" s="30"/>
      <c r="BX44" s="30"/>
      <c r="BY44" s="30"/>
      <c r="BZ44" s="3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o0DtMk8l+8ws6Y6h0CmVLzRIR+qAosUT5ORGwtxyxNBbT6/EGyHmm5DIIlIn/y4rDvn+fRNnzoFMrWppMH/f7g==" saltValue="UWm2iyipZ0xEztIwyO0W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442119</v>
      </c>
      <c r="D6" s="19">
        <f t="shared" si="3"/>
        <v>46</v>
      </c>
      <c r="E6" s="19">
        <f t="shared" si="3"/>
        <v>17</v>
      </c>
      <c r="F6" s="19">
        <f t="shared" si="3"/>
        <v>4</v>
      </c>
      <c r="G6" s="19">
        <f t="shared" si="3"/>
        <v>0</v>
      </c>
      <c r="H6" s="19" t="str">
        <f t="shared" si="3"/>
        <v>大分県　宇佐市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63.43</v>
      </c>
      <c r="P6" s="20">
        <f t="shared" si="3"/>
        <v>3.12</v>
      </c>
      <c r="Q6" s="20">
        <f t="shared" si="3"/>
        <v>97.34</v>
      </c>
      <c r="R6" s="20">
        <f t="shared" si="3"/>
        <v>2530</v>
      </c>
      <c r="S6" s="20">
        <f t="shared" si="3"/>
        <v>54000</v>
      </c>
      <c r="T6" s="20">
        <f t="shared" si="3"/>
        <v>439.05</v>
      </c>
      <c r="U6" s="20">
        <f t="shared" si="3"/>
        <v>122.99</v>
      </c>
      <c r="V6" s="20">
        <f t="shared" si="3"/>
        <v>1674</v>
      </c>
      <c r="W6" s="20">
        <f t="shared" si="3"/>
        <v>0.99</v>
      </c>
      <c r="X6" s="20">
        <f t="shared" si="3"/>
        <v>1690.91</v>
      </c>
      <c r="Y6" s="21" t="str">
        <f>IF(Y7="",NA(),Y7)</f>
        <v>-</v>
      </c>
      <c r="Z6" s="21" t="str">
        <f t="shared" ref="Z6:AH6" si="4">IF(Z7="",NA(),Z7)</f>
        <v>-</v>
      </c>
      <c r="AA6" s="21" t="str">
        <f t="shared" si="4"/>
        <v>-</v>
      </c>
      <c r="AB6" s="21">
        <f t="shared" si="4"/>
        <v>98.66</v>
      </c>
      <c r="AC6" s="21">
        <f t="shared" si="4"/>
        <v>95.52</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48.41</v>
      </c>
      <c r="AN6" s="21">
        <f t="shared" si="5"/>
        <v>79.33</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26.71</v>
      </c>
      <c r="AY6" s="21">
        <f t="shared" si="6"/>
        <v>3.86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2069.6</v>
      </c>
      <c r="BJ6" s="21">
        <f t="shared" si="7"/>
        <v>1698.95</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87.14</v>
      </c>
      <c r="BU6" s="21">
        <f t="shared" si="8"/>
        <v>76.63</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149.47999999999999</v>
      </c>
      <c r="CF6" s="21">
        <f t="shared" si="9"/>
        <v>169.61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23</v>
      </c>
      <c r="CQ6" s="21">
        <f t="shared" si="10"/>
        <v>23.33</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62.57</v>
      </c>
      <c r="DB6" s="21">
        <f t="shared" si="11"/>
        <v>62.6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6.92</v>
      </c>
      <c r="DM6" s="21">
        <f t="shared" si="12"/>
        <v>10.39</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442119</v>
      </c>
      <c r="D7" s="23">
        <v>46</v>
      </c>
      <c r="E7" s="23">
        <v>17</v>
      </c>
      <c r="F7" s="23">
        <v>4</v>
      </c>
      <c r="G7" s="23">
        <v>0</v>
      </c>
      <c r="H7" s="23" t="s">
        <v>96</v>
      </c>
      <c r="I7" s="23" t="s">
        <v>97</v>
      </c>
      <c r="J7" s="23" t="s">
        <v>98</v>
      </c>
      <c r="K7" s="23" t="s">
        <v>99</v>
      </c>
      <c r="L7" s="23" t="s">
        <v>100</v>
      </c>
      <c r="M7" s="23" t="s">
        <v>101</v>
      </c>
      <c r="N7" s="24" t="s">
        <v>102</v>
      </c>
      <c r="O7" s="24">
        <v>63.43</v>
      </c>
      <c r="P7" s="24">
        <v>3.12</v>
      </c>
      <c r="Q7" s="24">
        <v>97.34</v>
      </c>
      <c r="R7" s="24">
        <v>2530</v>
      </c>
      <c r="S7" s="24">
        <v>54000</v>
      </c>
      <c r="T7" s="24">
        <v>439.05</v>
      </c>
      <c r="U7" s="24">
        <v>122.99</v>
      </c>
      <c r="V7" s="24">
        <v>1674</v>
      </c>
      <c r="W7" s="24">
        <v>0.99</v>
      </c>
      <c r="X7" s="24">
        <v>1690.91</v>
      </c>
      <c r="Y7" s="24" t="s">
        <v>102</v>
      </c>
      <c r="Z7" s="24" t="s">
        <v>102</v>
      </c>
      <c r="AA7" s="24" t="s">
        <v>102</v>
      </c>
      <c r="AB7" s="24">
        <v>98.66</v>
      </c>
      <c r="AC7" s="24">
        <v>95.52</v>
      </c>
      <c r="AD7" s="24" t="s">
        <v>102</v>
      </c>
      <c r="AE7" s="24" t="s">
        <v>102</v>
      </c>
      <c r="AF7" s="24" t="s">
        <v>102</v>
      </c>
      <c r="AG7" s="24">
        <v>105.78</v>
      </c>
      <c r="AH7" s="24">
        <v>106.09</v>
      </c>
      <c r="AI7" s="24">
        <v>105.35</v>
      </c>
      <c r="AJ7" s="24" t="s">
        <v>102</v>
      </c>
      <c r="AK7" s="24" t="s">
        <v>102</v>
      </c>
      <c r="AL7" s="24" t="s">
        <v>102</v>
      </c>
      <c r="AM7" s="24">
        <v>48.41</v>
      </c>
      <c r="AN7" s="24">
        <v>79.33</v>
      </c>
      <c r="AO7" s="24" t="s">
        <v>102</v>
      </c>
      <c r="AP7" s="24" t="s">
        <v>102</v>
      </c>
      <c r="AQ7" s="24" t="s">
        <v>102</v>
      </c>
      <c r="AR7" s="24">
        <v>63.96</v>
      </c>
      <c r="AS7" s="24">
        <v>69.42</v>
      </c>
      <c r="AT7" s="24">
        <v>63.89</v>
      </c>
      <c r="AU7" s="24" t="s">
        <v>102</v>
      </c>
      <c r="AV7" s="24" t="s">
        <v>102</v>
      </c>
      <c r="AW7" s="24" t="s">
        <v>102</v>
      </c>
      <c r="AX7" s="24">
        <v>26.71</v>
      </c>
      <c r="AY7" s="24">
        <v>3.86</v>
      </c>
      <c r="AZ7" s="24" t="s">
        <v>102</v>
      </c>
      <c r="BA7" s="24" t="s">
        <v>102</v>
      </c>
      <c r="BB7" s="24" t="s">
        <v>102</v>
      </c>
      <c r="BC7" s="24">
        <v>44.24</v>
      </c>
      <c r="BD7" s="24">
        <v>43.07</v>
      </c>
      <c r="BE7" s="24">
        <v>44.07</v>
      </c>
      <c r="BF7" s="24" t="s">
        <v>102</v>
      </c>
      <c r="BG7" s="24" t="s">
        <v>102</v>
      </c>
      <c r="BH7" s="24" t="s">
        <v>102</v>
      </c>
      <c r="BI7" s="24">
        <v>2069.6</v>
      </c>
      <c r="BJ7" s="24">
        <v>1698.95</v>
      </c>
      <c r="BK7" s="24" t="s">
        <v>102</v>
      </c>
      <c r="BL7" s="24" t="s">
        <v>102</v>
      </c>
      <c r="BM7" s="24" t="s">
        <v>102</v>
      </c>
      <c r="BN7" s="24">
        <v>1258.43</v>
      </c>
      <c r="BO7" s="24">
        <v>1163.75</v>
      </c>
      <c r="BP7" s="24">
        <v>1201.79</v>
      </c>
      <c r="BQ7" s="24" t="s">
        <v>102</v>
      </c>
      <c r="BR7" s="24" t="s">
        <v>102</v>
      </c>
      <c r="BS7" s="24" t="s">
        <v>102</v>
      </c>
      <c r="BT7" s="24">
        <v>87.14</v>
      </c>
      <c r="BU7" s="24">
        <v>76.63</v>
      </c>
      <c r="BV7" s="24" t="s">
        <v>102</v>
      </c>
      <c r="BW7" s="24" t="s">
        <v>102</v>
      </c>
      <c r="BX7" s="24" t="s">
        <v>102</v>
      </c>
      <c r="BY7" s="24">
        <v>73.36</v>
      </c>
      <c r="BZ7" s="24">
        <v>72.599999999999994</v>
      </c>
      <c r="CA7" s="24">
        <v>75.31</v>
      </c>
      <c r="CB7" s="24" t="s">
        <v>102</v>
      </c>
      <c r="CC7" s="24" t="s">
        <v>102</v>
      </c>
      <c r="CD7" s="24" t="s">
        <v>102</v>
      </c>
      <c r="CE7" s="24">
        <v>149.47999999999999</v>
      </c>
      <c r="CF7" s="24">
        <v>169.61</v>
      </c>
      <c r="CG7" s="24" t="s">
        <v>102</v>
      </c>
      <c r="CH7" s="24" t="s">
        <v>102</v>
      </c>
      <c r="CI7" s="24" t="s">
        <v>102</v>
      </c>
      <c r="CJ7" s="24">
        <v>224.88</v>
      </c>
      <c r="CK7" s="24">
        <v>228.64</v>
      </c>
      <c r="CL7" s="24">
        <v>216.39</v>
      </c>
      <c r="CM7" s="24" t="s">
        <v>102</v>
      </c>
      <c r="CN7" s="24" t="s">
        <v>102</v>
      </c>
      <c r="CO7" s="24" t="s">
        <v>102</v>
      </c>
      <c r="CP7" s="24">
        <v>23</v>
      </c>
      <c r="CQ7" s="24">
        <v>23.33</v>
      </c>
      <c r="CR7" s="24" t="s">
        <v>102</v>
      </c>
      <c r="CS7" s="24" t="s">
        <v>102</v>
      </c>
      <c r="CT7" s="24" t="s">
        <v>102</v>
      </c>
      <c r="CU7" s="24">
        <v>42.4</v>
      </c>
      <c r="CV7" s="24">
        <v>42.28</v>
      </c>
      <c r="CW7" s="24">
        <v>42.57</v>
      </c>
      <c r="CX7" s="24" t="s">
        <v>102</v>
      </c>
      <c r="CY7" s="24" t="s">
        <v>102</v>
      </c>
      <c r="CZ7" s="24" t="s">
        <v>102</v>
      </c>
      <c r="DA7" s="24">
        <v>62.57</v>
      </c>
      <c r="DB7" s="24">
        <v>62.6</v>
      </c>
      <c r="DC7" s="24" t="s">
        <v>102</v>
      </c>
      <c r="DD7" s="24" t="s">
        <v>102</v>
      </c>
      <c r="DE7" s="24" t="s">
        <v>102</v>
      </c>
      <c r="DF7" s="24">
        <v>84.19</v>
      </c>
      <c r="DG7" s="24">
        <v>84.34</v>
      </c>
      <c r="DH7" s="24">
        <v>85.24</v>
      </c>
      <c r="DI7" s="24" t="s">
        <v>102</v>
      </c>
      <c r="DJ7" s="24" t="s">
        <v>102</v>
      </c>
      <c r="DK7" s="24" t="s">
        <v>102</v>
      </c>
      <c r="DL7" s="24">
        <v>6.92</v>
      </c>
      <c r="DM7" s="24">
        <v>10.39</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2023-01-25T23:30:43Z</cp:lastPrinted>
  <dcterms:created xsi:type="dcterms:W3CDTF">2022-12-01T01:31:39Z</dcterms:created>
  <dcterms:modified xsi:type="dcterms:W3CDTF">2023-01-25T23:30:45Z</dcterms:modified>
  <cp:category/>
</cp:coreProperties>
</file>