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0杵築市\"/>
    </mc:Choice>
  </mc:AlternateContent>
  <workbookProtection workbookAlgorithmName="SHA-512" workbookHashValue="6AIe3Lirkt+a9WPwCfUIC+zCKHylrDgKeoF1ahdotyG2d5deO0x02XKCjEu5ryuwPAnpmRTca6x1lzRgn79/yg==" workbookSaltValue="NsAEcHB9vfFZs/E0u3BI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AD10" i="4"/>
  <c r="W10" i="4"/>
  <c r="P10" i="4"/>
  <c r="I10" i="4"/>
  <c r="BB8" i="4"/>
  <c r="AT8" i="4"/>
  <c r="W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<sst xmlns="http://schemas.openxmlformats.org/spreadsheetml/2006/main" count="297" uniqueCount="118">
  <si>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</si>
  <si>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</si>
  <si>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</si>
  <si>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</si>
  <si>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</si>
  <si>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</si>
  <si>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</si>
  <si>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</si>
  <si>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</si>
  <si>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</si>
  <si>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</si>
  <si>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</si>
  <si>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</si>
  <si>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</si>
  <si>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</si>
  <si>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</si>
  <si>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</si>
  <si>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</si>
  <si>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</si>
  <si>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</si>
  <si>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</si>
  <si>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</si>
  <si>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</si>
  <si>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</si>
  <si>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</si>
  <si>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</si>
  <si>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</si>
  <si>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</si>
  <si>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</si>
  <si>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</si>
  <si>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</si>
  <si>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</si>
  <si>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</si>
  <si>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</si>
  <si>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</si>
  <si>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</si>
  <si>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</si>
  <si>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</si>
  <si>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</si>
  <si>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</si>
  <si>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</si>
  <si>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</si>
  <si>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</si>
  <si>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</si>
  <si>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</si>
  <si>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</si>
  <si>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</si>
  <si>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</si>
  <si>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</si>
  <si>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</si>
  <si>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</si>
  <si>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</si>
  <si>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</si>
  <si>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</si>
  <si>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</si>
  <si>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</si>
  <si>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</si>
  <si>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</si>
  <si>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</si>
  <si>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</si>
  <si>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</si>
  <si>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</si>
  <si>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</si>
  <si>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</si>
  <si>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</si>
  <si>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</si>
  <si>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</si>
  <si>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</si>
  <si>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</si>
  <si>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</si>
  <si>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</si>
  <si>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</si>
  <si>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</si>
  <si>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</si>
  <si>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</si>
  <si>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</si>
  <si>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</si>
  <si>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</si>
  <si>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</si>
  <si>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</si>
  <si>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</si>
  <si>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</si>
  <si>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</si>
  <si>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</si>
  <si>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</si>
  <si>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</si>
  <si>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</si>
  <si>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</si>
  <si>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</si>
  <si>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</si>
  <si>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</si>
  <si>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</si>
  <si>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</si>
  <si>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</si>
  <si>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</si>
  <si>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</si>
  <si>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</si>
  <si>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</si>
  <si>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</si>
  <si>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</si>
  <si>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</si>
  <si>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</si>
  <si>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</si>
  <si>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</si>
  <si>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</si>
  <si>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</si>
  <si>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</si>
  <si>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</si>
  <si>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</si>
  <si>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</si>
  <si>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</si>
  <si>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</si>
  <si>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</si>
  <si>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</si>
  <si>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</si>
  <si>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①経常収支比率は、一般会計からの繰入もあり100％を超えているが、類似団体平均を下回っているため更なる経営改善を目指す必要がある。
③流動比率は、起債の償還金の減等により前年度より増加しているが100％を下回っている。更なる収入確保等により流動資産の確保に努める。
④企業債残高対事業規模比率は、起債を財源とした施設の改築更新をしているため、前年度より増加しているが、類似団体平均に対して低くなっている。整備区域内の整備が完了していることが要因と思われる。
⑥汚水処理原価は類似団体平均値を下回っている。今後も費用削減等に努める。
⑤経費回収率は、類似団体平均値は上回っている。使用料収入の増及び汚水処理費の減により前年度よりも上昇している。⑦施設利用率は類似団体平均を下回っており、いずれも⑧水洗化率の伸び悩みが要因と思われる。水洗化率は類似団体平均を下回っていることから更なる接続率向上のための働きかけを行う必要がある。</t>
    <rPh sb="1" eb="3">
      <t>ケイジョウ</t>
    </rPh>
    <rPh sb="3" eb="5">
      <t>シュウシ</t>
    </rPh>
    <rPh sb="5" eb="6">
      <t>ヒ</t>
    </rPh>
    <rPh sb="6" eb="7">
      <t>リツ</t>
    </rPh>
    <rPh sb="9" eb="11">
      <t>イッパン</t>
    </rPh>
    <rPh sb="11" eb="13">
      <t>カイケイ</t>
    </rPh>
    <rPh sb="16" eb="18">
      <t>クリイレ</t>
    </rPh>
    <rPh sb="26" eb="27">
      <t>コ</t>
    </rPh>
    <rPh sb="33" eb="35">
      <t>ルイジ</t>
    </rPh>
    <rPh sb="35" eb="37">
      <t>ダンタイ</t>
    </rPh>
    <rPh sb="37" eb="39">
      <t>ヘイキン</t>
    </rPh>
    <rPh sb="40" eb="42">
      <t>シタマワ</t>
    </rPh>
    <rPh sb="48" eb="49">
      <t>サラ</t>
    </rPh>
    <rPh sb="51" eb="53">
      <t>ケイエイ</t>
    </rPh>
    <rPh sb="53" eb="55">
      <t>カイゼン</t>
    </rPh>
    <rPh sb="56" eb="58">
      <t>メザ</t>
    </rPh>
    <rPh sb="59" eb="61">
      <t>ヒツヨウ</t>
    </rPh>
    <rPh sb="67" eb="69">
      <t>リュウドウ</t>
    </rPh>
    <rPh sb="69" eb="71">
      <t>ヒリツ</t>
    </rPh>
    <rPh sb="73" eb="75">
      <t>キサイ</t>
    </rPh>
    <rPh sb="76" eb="78">
      <t>ショウカン</t>
    </rPh>
    <rPh sb="78" eb="79">
      <t>キン</t>
    </rPh>
    <rPh sb="80" eb="81">
      <t>ゲン</t>
    </rPh>
    <rPh sb="81" eb="82">
      <t>トウ</t>
    </rPh>
    <rPh sb="85" eb="88">
      <t>ゼンネンド</t>
    </rPh>
    <rPh sb="90" eb="92">
      <t>ゾウカ</t>
    </rPh>
    <rPh sb="102" eb="104">
      <t>シタマワ</t>
    </rPh>
    <rPh sb="109" eb="110">
      <t>サラ</t>
    </rPh>
    <rPh sb="112" eb="114">
      <t>シュウニュウ</t>
    </rPh>
    <rPh sb="114" eb="116">
      <t>カクホ</t>
    </rPh>
    <rPh sb="116" eb="117">
      <t>トウ</t>
    </rPh>
    <rPh sb="120" eb="122">
      <t>リュウドウ</t>
    </rPh>
    <rPh sb="122" eb="124">
      <t>シサン</t>
    </rPh>
    <rPh sb="125" eb="127">
      <t>カクホ</t>
    </rPh>
    <rPh sb="128" eb="129">
      <t>ツト</t>
    </rPh>
    <rPh sb="134" eb="136">
      <t>キギョウ</t>
    </rPh>
    <rPh sb="136" eb="137">
      <t>サイ</t>
    </rPh>
    <rPh sb="137" eb="139">
      <t>ザンダカ</t>
    </rPh>
    <rPh sb="139" eb="140">
      <t>タイ</t>
    </rPh>
    <rPh sb="140" eb="142">
      <t>ジギョウ</t>
    </rPh>
    <rPh sb="142" eb="144">
      <t>キボ</t>
    </rPh>
    <rPh sb="144" eb="146">
      <t>ヒリツ</t>
    </rPh>
    <rPh sb="151" eb="153">
      <t>ザイゲン</t>
    </rPh>
    <rPh sb="156" eb="158">
      <t>シセツ</t>
    </rPh>
    <rPh sb="159" eb="161">
      <t>カイチク</t>
    </rPh>
    <rPh sb="161" eb="163">
      <t>コウシン</t>
    </rPh>
    <rPh sb="171" eb="172">
      <t>ゼン</t>
    </rPh>
    <rPh sb="172" eb="173">
      <t>ネン</t>
    </rPh>
    <rPh sb="173" eb="174">
      <t>ド</t>
    </rPh>
    <rPh sb="176" eb="178">
      <t>ゾウカ</t>
    </rPh>
    <rPh sb="184" eb="186">
      <t>ルイジ</t>
    </rPh>
    <rPh sb="186" eb="188">
      <t>ダンタイ</t>
    </rPh>
    <rPh sb="188" eb="190">
      <t>ヘイキン</t>
    </rPh>
    <rPh sb="191" eb="192">
      <t>タイ</t>
    </rPh>
    <rPh sb="194" eb="195">
      <t>ヒク</t>
    </rPh>
    <rPh sb="202" eb="204">
      <t>セイビ</t>
    </rPh>
    <rPh sb="204" eb="206">
      <t>クイキ</t>
    </rPh>
    <rPh sb="208" eb="210">
      <t>セイビ</t>
    </rPh>
    <rPh sb="211" eb="213">
      <t>カンリョウ</t>
    </rPh>
    <rPh sb="220" eb="222">
      <t>ヨウイン</t>
    </rPh>
    <rPh sb="223" eb="224">
      <t>オモ</t>
    </rPh>
    <rPh sb="259" eb="260">
      <t>トウ</t>
    </rPh>
    <rPh sb="289" eb="292">
      <t>シヨウリョウ</t>
    </rPh>
    <rPh sb="292" eb="294">
      <t>シュウニュウ</t>
    </rPh>
    <rPh sb="295" eb="296">
      <t>ゾウ</t>
    </rPh>
    <rPh sb="296" eb="297">
      <t>オヨ</t>
    </rPh>
    <rPh sb="298" eb="300">
      <t>オスイ</t>
    </rPh>
    <rPh sb="300" eb="302">
      <t>ショリ</t>
    </rPh>
    <rPh sb="302" eb="303">
      <t>ヒ</t>
    </rPh>
    <rPh sb="304" eb="305">
      <t>ゲン</t>
    </rPh>
    <rPh sb="308" eb="311">
      <t>ゼンネンド</t>
    </rPh>
    <phoneticPr fontId="4"/>
  </si>
  <si>
    <t>経費回収率100％であるが、施設利用率が低く、更なる経営改善を図る必要がある。要因の一つとして水洗化率が低いことがあげられることから、接続率の向上により使用料収入の確保に努める。また、令和4年度から農業集落排水の一部を統合することにより、施設利用率の向上を見込んでいる。
老朽化対策としては、現在策定中のストックマネジメント計画をもとに施設の計画的な改築更新を行いライフサイクルコストの最小化や平準化を図っていき、適正な施設管理を行う。</t>
    <rPh sb="14" eb="16">
      <t>シセツ</t>
    </rPh>
    <rPh sb="16" eb="19">
      <t>リヨウリツ</t>
    </rPh>
    <rPh sb="20" eb="21">
      <t>ヒク</t>
    </rPh>
    <rPh sb="23" eb="24">
      <t>サラ</t>
    </rPh>
    <rPh sb="26" eb="28">
      <t>ケイエイ</t>
    </rPh>
    <rPh sb="28" eb="30">
      <t>カイゼン</t>
    </rPh>
    <rPh sb="31" eb="32">
      <t>ハカ</t>
    </rPh>
    <rPh sb="33" eb="35">
      <t>ヒツヨウ</t>
    </rPh>
    <rPh sb="39" eb="41">
      <t>ヨウイン</t>
    </rPh>
    <rPh sb="42" eb="43">
      <t>ヒト</t>
    </rPh>
    <rPh sb="47" eb="50">
      <t>スイセンカ</t>
    </rPh>
    <rPh sb="50" eb="51">
      <t>リツ</t>
    </rPh>
    <rPh sb="67" eb="69">
      <t>セツゾク</t>
    </rPh>
    <rPh sb="69" eb="70">
      <t>リツ</t>
    </rPh>
    <rPh sb="71" eb="73">
      <t>コウジョウ</t>
    </rPh>
    <rPh sb="76" eb="79">
      <t>シヨウリョウ</t>
    </rPh>
    <rPh sb="79" eb="81">
      <t>シュウニュウ</t>
    </rPh>
    <rPh sb="82" eb="84">
      <t>カクホ</t>
    </rPh>
    <rPh sb="85" eb="86">
      <t>ツト</t>
    </rPh>
    <rPh sb="92" eb="94">
      <t>レイワ</t>
    </rPh>
    <rPh sb="95" eb="97">
      <t>ネンド</t>
    </rPh>
    <rPh sb="99" eb="101">
      <t>ノウギョウ</t>
    </rPh>
    <rPh sb="101" eb="103">
      <t>シュウラク</t>
    </rPh>
    <rPh sb="103" eb="105">
      <t>ハイスイ</t>
    </rPh>
    <rPh sb="106" eb="108">
      <t>イチブ</t>
    </rPh>
    <rPh sb="109" eb="111">
      <t>トウゴウ</t>
    </rPh>
    <rPh sb="119" eb="121">
      <t>シセツ</t>
    </rPh>
    <rPh sb="121" eb="124">
      <t>リヨウリツ</t>
    </rPh>
    <rPh sb="125" eb="127">
      <t>コウジョウ</t>
    </rPh>
    <rPh sb="128" eb="130">
      <t>ミコ</t>
    </rPh>
    <rPh sb="136" eb="139">
      <t>ロウキュウカ</t>
    </rPh>
    <rPh sb="139" eb="141">
      <t>タイサク</t>
    </rPh>
    <rPh sb="146" eb="148">
      <t>ゲンザイ</t>
    </rPh>
    <rPh sb="148" eb="151">
      <t>サクテイチュウ</t>
    </rPh>
    <rPh sb="162" eb="164">
      <t>ケイカク</t>
    </rPh>
    <rPh sb="168" eb="170">
      <t>シセツ</t>
    </rPh>
    <rPh sb="171" eb="174">
      <t>ケイカクテキ</t>
    </rPh>
    <rPh sb="175" eb="177">
      <t>カイチク</t>
    </rPh>
    <rPh sb="177" eb="179">
      <t>コウシン</t>
    </rPh>
    <rPh sb="180" eb="181">
      <t>オコナ</t>
    </rPh>
    <rPh sb="193" eb="196">
      <t>サイショウカ</t>
    </rPh>
    <rPh sb="197" eb="200">
      <t>ヘイジュンカ</t>
    </rPh>
    <rPh sb="201" eb="202">
      <t>ハカ</t>
    </rPh>
    <rPh sb="207" eb="209">
      <t>テキセイ</t>
    </rPh>
    <rPh sb="210" eb="212">
      <t>シセツ</t>
    </rPh>
    <rPh sb="212" eb="214">
      <t>カンリ</t>
    </rPh>
    <rPh sb="215" eb="216">
      <t>オコナ</t>
    </rPh>
    <phoneticPr fontId="4"/>
  </si>
  <si>
    <t>①令和2年度が法適用初年度であり、減価償却累計額としては2年分しか計上されていないため、類似団体平均より低くなっているが、供用開始後約20年経っているため、処理場施設等について、ストックマネジメント計画を策定し計画的な改築更新を行っている。
②、③管渠の耐用年数は経過していないものの、下水道施設のライフサイクルコストの最小化や計画的な予防保全による安全性の確保のため、ストックマネジメント計画を策定し運用している。</t>
    <rPh sb="1" eb="3">
      <t>レイワ</t>
    </rPh>
    <rPh sb="4" eb="6">
      <t>ネンド</t>
    </rPh>
    <rPh sb="7" eb="8">
      <t>ホウ</t>
    </rPh>
    <rPh sb="8" eb="10">
      <t>テキヨウ</t>
    </rPh>
    <rPh sb="10" eb="13">
      <t>ショネンド</t>
    </rPh>
    <rPh sb="17" eb="19">
      <t>ゲンカ</t>
    </rPh>
    <rPh sb="19" eb="21">
      <t>ショウキャク</t>
    </rPh>
    <rPh sb="21" eb="23">
      <t>ルイケイ</t>
    </rPh>
    <rPh sb="23" eb="24">
      <t>ガク</t>
    </rPh>
    <rPh sb="29" eb="31">
      <t>ネンブン</t>
    </rPh>
    <rPh sb="33" eb="35">
      <t>ケイジョウ</t>
    </rPh>
    <rPh sb="44" eb="46">
      <t>ルイジ</t>
    </rPh>
    <rPh sb="46" eb="48">
      <t>ダンタイ</t>
    </rPh>
    <rPh sb="48" eb="50">
      <t>ヘイキン</t>
    </rPh>
    <rPh sb="52" eb="53">
      <t>ヒク</t>
    </rPh>
    <rPh sb="61" eb="63">
      <t>キョウヨウ</t>
    </rPh>
    <rPh sb="63" eb="65">
      <t>カイシ</t>
    </rPh>
    <rPh sb="65" eb="66">
      <t>ゴ</t>
    </rPh>
    <rPh sb="66" eb="67">
      <t>ヤク</t>
    </rPh>
    <rPh sb="69" eb="70">
      <t>ネン</t>
    </rPh>
    <rPh sb="70" eb="71">
      <t>タ</t>
    </rPh>
    <rPh sb="78" eb="81">
      <t>ショリジョウ</t>
    </rPh>
    <rPh sb="81" eb="83">
      <t>シセツ</t>
    </rPh>
    <rPh sb="83" eb="84">
      <t>トウ</t>
    </rPh>
    <rPh sb="99" eb="101">
      <t>ケイカク</t>
    </rPh>
    <rPh sb="102" eb="104">
      <t>サクテイ</t>
    </rPh>
    <rPh sb="105" eb="108">
      <t>ケイカクテキ</t>
    </rPh>
    <rPh sb="109" eb="111">
      <t>カイチク</t>
    </rPh>
    <rPh sb="111" eb="113">
      <t>コウシン</t>
    </rPh>
    <rPh sb="114" eb="115">
      <t>オコナ</t>
    </rPh>
    <rPh sb="124" eb="126">
      <t>カンキョ</t>
    </rPh>
    <rPh sb="143" eb="146">
      <t>ゲスイドウ</t>
    </rPh>
    <rPh sb="146" eb="148">
      <t>シセツ</t>
    </rPh>
    <rPh sb="160" eb="163">
      <t>サイショウカ</t>
    </rPh>
    <rPh sb="164" eb="167">
      <t>ケイカクテキ</t>
    </rPh>
    <rPh sb="168" eb="170">
      <t>ヨボウ</t>
    </rPh>
    <rPh sb="170" eb="172">
      <t>ホゼン</t>
    </rPh>
    <rPh sb="175" eb="178">
      <t>アンゼンセイ</t>
    </rPh>
    <rPh sb="179" eb="181">
      <t>カクホ</t>
    </rPh>
    <rPh sb="195" eb="197">
      <t>ケイカク</t>
    </rPh>
    <rPh sb="198" eb="200">
      <t>サクテイ</t>
    </rPh>
    <rPh sb="201" eb="203">
      <t>ウンヨウ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</si>
</sst>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D5E-4176-8B06-7333BEABC5FD}"/>
            </c:ext>
          </c:extLst>
        </c:ser>
        <c:dLbls>
          <c:showLegendKey val="0"/>
          <c:showVal val="0"/>
          <c:showCatName val="0"/>
          <c:showSerName val="0"/>
          <c:showPercent val="0"/>
          <c:showBubbleSize val="0"/>
        </c:dLbls>
        <c:gapWidth val="150"/>
        <c:axId val="364589024"/>
        <c:axId val="36458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FD5E-4176-8B06-7333BEABC5FD}"/>
            </c:ext>
          </c:extLst>
        </c:ser>
        <c:dLbls>
          <c:showLegendKey val="0"/>
          <c:showVal val="0"/>
          <c:showCatName val="0"/>
          <c:showSerName val="0"/>
          <c:showPercent val="0"/>
          <c:showBubbleSize val="0"/>
        </c:dLbls>
        <c:marker val="1"/>
        <c:smooth val="0"/>
        <c:axId val="364589024"/>
        <c:axId val="364589416"/>
      </c:lineChart>
      <c:dateAx>
        <c:axId val="364589024"/>
        <c:scaling>
          <c:orientation val="minMax"/>
        </c:scaling>
        <c:delete val="1"/>
        <c:axPos val="b"/>
        <c:numFmt formatCode="&quot;H&quot;yy" sourceLinked="1"/>
        <c:majorTickMark val="none"/>
        <c:minorTickMark val="none"/>
        <c:tickLblPos val="none"/>
        <c:crossAx val="364589416"/>
        <c:crosses val="autoZero"/>
        <c:auto val="1"/>
        <c:lblOffset val="100"/>
        <c:baseTimeUnit val="years"/>
      </c:dateAx>
      <c:valAx>
        <c:axId val="36458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29.28</c:v>
                </c:pt>
                <c:pt idx="4">
                  <c:v>28.56</c:v>
                </c:pt>
              </c:numCache>
            </c:numRef>
          </c:val>
          <c:extLst>
            <c:ext xmlns:c16="http://schemas.microsoft.com/office/drawing/2014/chart" uri="{C3380CC4-5D6E-409C-BE32-E72D297353CC}">
              <c16:uniqueId val="{00000000-20B3-47F4-924E-B0F1B152579E}"/>
            </c:ext>
          </c:extLst>
        </c:ser>
        <c:dLbls>
          <c:showLegendKey val="0"/>
          <c:showVal val="0"/>
          <c:showCatName val="0"/>
          <c:showSerName val="0"/>
          <c:showPercent val="0"/>
          <c:showBubbleSize val="0"/>
        </c:dLbls>
        <c:gapWidth val="150"/>
        <c:axId val="365494112"/>
        <c:axId val="36549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20B3-47F4-924E-B0F1B152579E}"/>
            </c:ext>
          </c:extLst>
        </c:ser>
        <c:dLbls>
          <c:showLegendKey val="0"/>
          <c:showVal val="0"/>
          <c:showCatName val="0"/>
          <c:showSerName val="0"/>
          <c:showPercent val="0"/>
          <c:showBubbleSize val="0"/>
        </c:dLbls>
        <c:marker val="1"/>
        <c:smooth val="0"/>
        <c:axId val="365494112"/>
        <c:axId val="365492936"/>
      </c:lineChart>
      <c:dateAx>
        <c:axId val="365494112"/>
        <c:scaling>
          <c:orientation val="minMax"/>
        </c:scaling>
        <c:delete val="1"/>
        <c:axPos val="b"/>
        <c:numFmt formatCode="&quot;H&quot;yy" sourceLinked="1"/>
        <c:majorTickMark val="none"/>
        <c:minorTickMark val="none"/>
        <c:tickLblPos val="none"/>
        <c:crossAx val="365492936"/>
        <c:crosses val="autoZero"/>
        <c:auto val="1"/>
        <c:lblOffset val="100"/>
        <c:baseTimeUnit val="years"/>
      </c:dateAx>
      <c:valAx>
        <c:axId val="3654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64.44</c:v>
                </c:pt>
                <c:pt idx="4">
                  <c:v>64.97</c:v>
                </c:pt>
              </c:numCache>
            </c:numRef>
          </c:val>
          <c:extLst>
            <c:ext xmlns:c16="http://schemas.microsoft.com/office/drawing/2014/chart" uri="{C3380CC4-5D6E-409C-BE32-E72D297353CC}">
              <c16:uniqueId val="{00000000-41A9-4DEB-B4D8-1DD6A8D90D5C}"/>
            </c:ext>
          </c:extLst>
        </c:ser>
        <c:dLbls>
          <c:showLegendKey val="0"/>
          <c:showVal val="0"/>
          <c:showCatName val="0"/>
          <c:showSerName val="0"/>
          <c:showPercent val="0"/>
          <c:showBubbleSize val="0"/>
        </c:dLbls>
        <c:gapWidth val="150"/>
        <c:axId val="365493328"/>
        <c:axId val="36549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41A9-4DEB-B4D8-1DD6A8D90D5C}"/>
            </c:ext>
          </c:extLst>
        </c:ser>
        <c:dLbls>
          <c:showLegendKey val="0"/>
          <c:showVal val="0"/>
          <c:showCatName val="0"/>
          <c:showSerName val="0"/>
          <c:showPercent val="0"/>
          <c:showBubbleSize val="0"/>
        </c:dLbls>
        <c:marker val="1"/>
        <c:smooth val="0"/>
        <c:axId val="365493328"/>
        <c:axId val="365496072"/>
      </c:lineChart>
      <c:dateAx>
        <c:axId val="365493328"/>
        <c:scaling>
          <c:orientation val="minMax"/>
        </c:scaling>
        <c:delete val="1"/>
        <c:axPos val="b"/>
        <c:numFmt formatCode="&quot;H&quot;yy" sourceLinked="1"/>
        <c:majorTickMark val="none"/>
        <c:minorTickMark val="none"/>
        <c:tickLblPos val="none"/>
        <c:crossAx val="365496072"/>
        <c:crosses val="autoZero"/>
        <c:auto val="1"/>
        <c:lblOffset val="100"/>
        <c:baseTimeUnit val="years"/>
      </c:dateAx>
      <c:valAx>
        <c:axId val="36549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9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101.17</c:v>
                </c:pt>
                <c:pt idx="4">
                  <c:v>100.89</c:v>
                </c:pt>
              </c:numCache>
            </c:numRef>
          </c:val>
          <c:extLst>
            <c:ext xmlns:c16="http://schemas.microsoft.com/office/drawing/2014/chart" uri="{C3380CC4-5D6E-409C-BE32-E72D297353CC}">
              <c16:uniqueId val="{00000000-2BEB-47BF-9B96-4F37BE3A6E93}"/>
            </c:ext>
          </c:extLst>
        </c:ser>
        <c:dLbls>
          <c:showLegendKey val="0"/>
          <c:showVal val="0"/>
          <c:showCatName val="0"/>
          <c:showSerName val="0"/>
          <c:showPercent val="0"/>
          <c:showBubbleSize val="0"/>
        </c:dLbls>
        <c:gapWidth val="150"/>
        <c:axId val="364589808"/>
        <c:axId val="36459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2BEB-47BF-9B96-4F37BE3A6E93}"/>
            </c:ext>
          </c:extLst>
        </c:ser>
        <c:dLbls>
          <c:showLegendKey val="0"/>
          <c:showVal val="0"/>
          <c:showCatName val="0"/>
          <c:showSerName val="0"/>
          <c:showPercent val="0"/>
          <c:showBubbleSize val="0"/>
        </c:dLbls>
        <c:marker val="1"/>
        <c:smooth val="0"/>
        <c:axId val="364589808"/>
        <c:axId val="364590200"/>
      </c:lineChart>
      <c:dateAx>
        <c:axId val="364589808"/>
        <c:scaling>
          <c:orientation val="minMax"/>
        </c:scaling>
        <c:delete val="1"/>
        <c:axPos val="b"/>
        <c:numFmt formatCode="&quot;H&quot;yy" sourceLinked="1"/>
        <c:majorTickMark val="none"/>
        <c:minorTickMark val="none"/>
        <c:tickLblPos val="none"/>
        <c:crossAx val="364590200"/>
        <c:crosses val="autoZero"/>
        <c:auto val="1"/>
        <c:lblOffset val="100"/>
        <c:baseTimeUnit val="years"/>
      </c:dateAx>
      <c:valAx>
        <c:axId val="36459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8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4.6100000000000003</c:v>
                </c:pt>
                <c:pt idx="4">
                  <c:v>7.38</c:v>
                </c:pt>
              </c:numCache>
            </c:numRef>
          </c:val>
          <c:extLst>
            <c:ext xmlns:c16="http://schemas.microsoft.com/office/drawing/2014/chart" uri="{C3380CC4-5D6E-409C-BE32-E72D297353CC}">
              <c16:uniqueId val="{00000000-B296-46C3-ADA7-B97C67924EA5}"/>
            </c:ext>
          </c:extLst>
        </c:ser>
        <c:dLbls>
          <c:showLegendKey val="0"/>
          <c:showVal val="0"/>
          <c:showCatName val="0"/>
          <c:showSerName val="0"/>
          <c:showPercent val="0"/>
          <c:showBubbleSize val="0"/>
        </c:dLbls>
        <c:gapWidth val="150"/>
        <c:axId val="365678464"/>
        <c:axId val="365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B296-46C3-ADA7-B97C67924EA5}"/>
            </c:ext>
          </c:extLst>
        </c:ser>
        <c:dLbls>
          <c:showLegendKey val="0"/>
          <c:showVal val="0"/>
          <c:showCatName val="0"/>
          <c:showSerName val="0"/>
          <c:showPercent val="0"/>
          <c:showBubbleSize val="0"/>
        </c:dLbls>
        <c:marker val="1"/>
        <c:smooth val="0"/>
        <c:axId val="365678464"/>
        <c:axId val="365672192"/>
      </c:lineChart>
      <c:dateAx>
        <c:axId val="365678464"/>
        <c:scaling>
          <c:orientation val="minMax"/>
        </c:scaling>
        <c:delete val="1"/>
        <c:axPos val="b"/>
        <c:numFmt formatCode="&quot;H&quot;yy" sourceLinked="1"/>
        <c:majorTickMark val="none"/>
        <c:minorTickMark val="none"/>
        <c:tickLblPos val="none"/>
        <c:crossAx val="365672192"/>
        <c:crosses val="autoZero"/>
        <c:auto val="1"/>
        <c:lblOffset val="100"/>
        <c:baseTimeUnit val="years"/>
      </c:dateAx>
      <c:valAx>
        <c:axId val="365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55-4A7E-850F-FF04873828A9}"/>
            </c:ext>
          </c:extLst>
        </c:ser>
        <c:dLbls>
          <c:showLegendKey val="0"/>
          <c:showVal val="0"/>
          <c:showCatName val="0"/>
          <c:showSerName val="0"/>
          <c:showPercent val="0"/>
          <c:showBubbleSize val="0"/>
        </c:dLbls>
        <c:gapWidth val="150"/>
        <c:axId val="365672584"/>
        <c:axId val="36567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F55-4A7E-850F-FF04873828A9}"/>
            </c:ext>
          </c:extLst>
        </c:ser>
        <c:dLbls>
          <c:showLegendKey val="0"/>
          <c:showVal val="0"/>
          <c:showCatName val="0"/>
          <c:showSerName val="0"/>
          <c:showPercent val="0"/>
          <c:showBubbleSize val="0"/>
        </c:dLbls>
        <c:marker val="1"/>
        <c:smooth val="0"/>
        <c:axId val="365672584"/>
        <c:axId val="365671016"/>
      </c:lineChart>
      <c:dateAx>
        <c:axId val="365672584"/>
        <c:scaling>
          <c:orientation val="minMax"/>
        </c:scaling>
        <c:delete val="1"/>
        <c:axPos val="b"/>
        <c:numFmt formatCode="&quot;H&quot;yy" sourceLinked="1"/>
        <c:majorTickMark val="none"/>
        <c:minorTickMark val="none"/>
        <c:tickLblPos val="none"/>
        <c:crossAx val="365671016"/>
        <c:crosses val="autoZero"/>
        <c:auto val="1"/>
        <c:lblOffset val="100"/>
        <c:baseTimeUnit val="years"/>
      </c:dateAx>
      <c:valAx>
        <c:axId val="36567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72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A8-412F-B3D1-D2CAD5A61FFE}"/>
            </c:ext>
          </c:extLst>
        </c:ser>
        <c:dLbls>
          <c:showLegendKey val="0"/>
          <c:showVal val="0"/>
          <c:showCatName val="0"/>
          <c:showSerName val="0"/>
          <c:showPercent val="0"/>
          <c:showBubbleSize val="0"/>
        </c:dLbls>
        <c:gapWidth val="150"/>
        <c:axId val="365671800"/>
        <c:axId val="36567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D7A8-412F-B3D1-D2CAD5A61FFE}"/>
            </c:ext>
          </c:extLst>
        </c:ser>
        <c:dLbls>
          <c:showLegendKey val="0"/>
          <c:showVal val="0"/>
          <c:showCatName val="0"/>
          <c:showSerName val="0"/>
          <c:showPercent val="0"/>
          <c:showBubbleSize val="0"/>
        </c:dLbls>
        <c:marker val="1"/>
        <c:smooth val="0"/>
        <c:axId val="365671800"/>
        <c:axId val="365678072"/>
      </c:lineChart>
      <c:dateAx>
        <c:axId val="365671800"/>
        <c:scaling>
          <c:orientation val="minMax"/>
        </c:scaling>
        <c:delete val="1"/>
        <c:axPos val="b"/>
        <c:numFmt formatCode="&quot;H&quot;yy" sourceLinked="1"/>
        <c:majorTickMark val="none"/>
        <c:minorTickMark val="none"/>
        <c:tickLblPos val="none"/>
        <c:crossAx val="365678072"/>
        <c:crosses val="autoZero"/>
        <c:auto val="1"/>
        <c:lblOffset val="100"/>
        <c:baseTimeUnit val="years"/>
      </c:dateAx>
      <c:valAx>
        <c:axId val="36567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41.15</c:v>
                </c:pt>
                <c:pt idx="4">
                  <c:v>61.24</c:v>
                </c:pt>
              </c:numCache>
            </c:numRef>
          </c:val>
          <c:extLst>
            <c:ext xmlns:c16="http://schemas.microsoft.com/office/drawing/2014/chart" uri="{C3380CC4-5D6E-409C-BE32-E72D297353CC}">
              <c16:uniqueId val="{00000000-56FD-4AB8-A151-79AD7A130767}"/>
            </c:ext>
          </c:extLst>
        </c:ser>
        <c:dLbls>
          <c:showLegendKey val="0"/>
          <c:showVal val="0"/>
          <c:showCatName val="0"/>
          <c:showSerName val="0"/>
          <c:showPercent val="0"/>
          <c:showBubbleSize val="0"/>
        </c:dLbls>
        <c:gapWidth val="150"/>
        <c:axId val="365672976"/>
        <c:axId val="36567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56FD-4AB8-A151-79AD7A130767}"/>
            </c:ext>
          </c:extLst>
        </c:ser>
        <c:dLbls>
          <c:showLegendKey val="0"/>
          <c:showVal val="0"/>
          <c:showCatName val="0"/>
          <c:showSerName val="0"/>
          <c:showPercent val="0"/>
          <c:showBubbleSize val="0"/>
        </c:dLbls>
        <c:marker val="1"/>
        <c:smooth val="0"/>
        <c:axId val="365672976"/>
        <c:axId val="365673368"/>
      </c:lineChart>
      <c:dateAx>
        <c:axId val="365672976"/>
        <c:scaling>
          <c:orientation val="minMax"/>
        </c:scaling>
        <c:delete val="1"/>
        <c:axPos val="b"/>
        <c:numFmt formatCode="&quot;H&quot;yy" sourceLinked="1"/>
        <c:majorTickMark val="none"/>
        <c:minorTickMark val="none"/>
        <c:tickLblPos val="none"/>
        <c:crossAx val="365673368"/>
        <c:crosses val="autoZero"/>
        <c:auto val="1"/>
        <c:lblOffset val="100"/>
        <c:baseTimeUnit val="years"/>
      </c:dateAx>
      <c:valAx>
        <c:axId val="36567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7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990.7</c:v>
                </c:pt>
                <c:pt idx="4">
                  <c:v>1100.3900000000001</c:v>
                </c:pt>
              </c:numCache>
            </c:numRef>
          </c:val>
          <c:extLst>
            <c:ext xmlns:c16="http://schemas.microsoft.com/office/drawing/2014/chart" uri="{C3380CC4-5D6E-409C-BE32-E72D297353CC}">
              <c16:uniqueId val="{00000000-EB92-4D6D-8D3F-32632FB57EF8}"/>
            </c:ext>
          </c:extLst>
        </c:ser>
        <c:dLbls>
          <c:showLegendKey val="0"/>
          <c:showVal val="0"/>
          <c:showCatName val="0"/>
          <c:showSerName val="0"/>
          <c:showPercent val="0"/>
          <c:showBubbleSize val="0"/>
        </c:dLbls>
        <c:gapWidth val="150"/>
        <c:axId val="365676896"/>
        <c:axId val="3656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B92-4D6D-8D3F-32632FB57EF8}"/>
            </c:ext>
          </c:extLst>
        </c:ser>
        <c:dLbls>
          <c:showLegendKey val="0"/>
          <c:showVal val="0"/>
          <c:showCatName val="0"/>
          <c:showSerName val="0"/>
          <c:showPercent val="0"/>
          <c:showBubbleSize val="0"/>
        </c:dLbls>
        <c:marker val="1"/>
        <c:smooth val="0"/>
        <c:axId val="365676896"/>
        <c:axId val="365671408"/>
      </c:lineChart>
      <c:dateAx>
        <c:axId val="365676896"/>
        <c:scaling>
          <c:orientation val="minMax"/>
        </c:scaling>
        <c:delete val="1"/>
        <c:axPos val="b"/>
        <c:numFmt formatCode="&quot;H&quot;yy" sourceLinked="1"/>
        <c:majorTickMark val="none"/>
        <c:minorTickMark val="none"/>
        <c:tickLblPos val="none"/>
        <c:crossAx val="365671408"/>
        <c:crosses val="autoZero"/>
        <c:auto val="1"/>
        <c:lblOffset val="100"/>
        <c:baseTimeUnit val="years"/>
      </c:dateAx>
      <c:valAx>
        <c:axId val="3656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95.85</c:v>
                </c:pt>
                <c:pt idx="4">
                  <c:v>100</c:v>
                </c:pt>
              </c:numCache>
            </c:numRef>
          </c:val>
          <c:extLst>
            <c:ext xmlns:c16="http://schemas.microsoft.com/office/drawing/2014/chart" uri="{C3380CC4-5D6E-409C-BE32-E72D297353CC}">
              <c16:uniqueId val="{00000000-C105-47E8-BEC5-F4D8A720C461}"/>
            </c:ext>
          </c:extLst>
        </c:ser>
        <c:dLbls>
          <c:showLegendKey val="0"/>
          <c:showVal val="0"/>
          <c:showCatName val="0"/>
          <c:showSerName val="0"/>
          <c:showPercent val="0"/>
          <c:showBubbleSize val="0"/>
        </c:dLbls>
        <c:gapWidth val="150"/>
        <c:axId val="365494896"/>
        <c:axId val="3654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C105-47E8-BEC5-F4D8A720C461}"/>
            </c:ext>
          </c:extLst>
        </c:ser>
        <c:dLbls>
          <c:showLegendKey val="0"/>
          <c:showVal val="0"/>
          <c:showCatName val="0"/>
          <c:showSerName val="0"/>
          <c:showPercent val="0"/>
          <c:showBubbleSize val="0"/>
        </c:dLbls>
        <c:marker val="1"/>
        <c:smooth val="0"/>
        <c:axId val="365494896"/>
        <c:axId val="365493720"/>
      </c:lineChart>
      <c:dateAx>
        <c:axId val="365494896"/>
        <c:scaling>
          <c:orientation val="minMax"/>
        </c:scaling>
        <c:delete val="1"/>
        <c:axPos val="b"/>
        <c:numFmt formatCode="&quot;H&quot;yy" sourceLinked="1"/>
        <c:majorTickMark val="none"/>
        <c:minorTickMark val="none"/>
        <c:tickLblPos val="none"/>
        <c:crossAx val="365493720"/>
        <c:crosses val="autoZero"/>
        <c:auto val="1"/>
        <c:lblOffset val="100"/>
        <c:baseTimeUnit val="years"/>
      </c:dateAx>
      <c:valAx>
        <c:axId val="36549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9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184.69</c:v>
                </c:pt>
                <c:pt idx="4">
                  <c:v>184.85</c:v>
                </c:pt>
              </c:numCache>
            </c:numRef>
          </c:val>
          <c:extLst>
            <c:ext xmlns:c16="http://schemas.microsoft.com/office/drawing/2014/chart" uri="{C3380CC4-5D6E-409C-BE32-E72D297353CC}">
              <c16:uniqueId val="{00000000-6BE0-4792-B637-8520B7D1E918}"/>
            </c:ext>
          </c:extLst>
        </c:ser>
        <c:dLbls>
          <c:showLegendKey val="0"/>
          <c:showVal val="0"/>
          <c:showCatName val="0"/>
          <c:showSerName val="0"/>
          <c:showPercent val="0"/>
          <c:showBubbleSize val="0"/>
        </c:dLbls>
        <c:gapWidth val="150"/>
        <c:axId val="365491760"/>
        <c:axId val="36549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6BE0-4792-B637-8520B7D1E918}"/>
            </c:ext>
          </c:extLst>
        </c:ser>
        <c:dLbls>
          <c:showLegendKey val="0"/>
          <c:showVal val="0"/>
          <c:showCatName val="0"/>
          <c:showSerName val="0"/>
          <c:showPercent val="0"/>
          <c:showBubbleSize val="0"/>
        </c:dLbls>
        <c:marker val="1"/>
        <c:smooth val="0"/>
        <c:axId val="365491760"/>
        <c:axId val="365491368"/>
      </c:lineChart>
      <c:dateAx>
        <c:axId val="365491760"/>
        <c:scaling>
          <c:orientation val="minMax"/>
        </c:scaling>
        <c:delete val="1"/>
        <c:axPos val="b"/>
        <c:numFmt formatCode="&quot;H&quot;yy" sourceLinked="1"/>
        <c:majorTickMark val="none"/>
        <c:minorTickMark val="none"/>
        <c:tickLblPos val="none"/>
        <c:crossAx val="365491368"/>
        <c:crosses val="autoZero"/>
        <c:auto val="1"/>
        <c:lblOffset val="100"/>
        <c:baseTimeUnit val="years"/>
      </c:dateAx>
      <c:valAx>
        <c:axId val="36549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杵築市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1">
        <f>データ!S6</f>
        <v>27638</v>
      </c>
      <c r="AM8" s="51"/>
      <c r="AN8" s="51"/>
      <c r="AO8" s="51"/>
      <c r="AP8" s="51"/>
      <c r="AQ8" s="51"/>
      <c r="AR8" s="51"/>
      <c r="AS8" s="51"/>
      <c r="AT8" s="52">
        <f>データ!T6</f>
        <v>280.08</v>
      </c>
      <c r="AU8" s="52"/>
      <c r="AV8" s="52"/>
      <c r="AW8" s="52"/>
      <c r="AX8" s="52"/>
      <c r="AY8" s="52"/>
      <c r="AZ8" s="52"/>
      <c r="BA8" s="52"/>
      <c r="BB8" s="52">
        <f>データ!U6</f>
        <v>98.68</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57.76</v>
      </c>
      <c r="J10" s="52"/>
      <c r="K10" s="52"/>
      <c r="L10" s="52"/>
      <c r="M10" s="52"/>
      <c r="N10" s="52"/>
      <c r="O10" s="52"/>
      <c r="P10" s="52">
        <f>データ!P6</f>
        <v>8.42</v>
      </c>
      <c r="Q10" s="52"/>
      <c r="R10" s="52"/>
      <c r="S10" s="52"/>
      <c r="T10" s="52"/>
      <c r="U10" s="52"/>
      <c r="V10" s="52"/>
      <c r="W10" s="52">
        <f>データ!Q6</f>
        <v>95.65</v>
      </c>
      <c r="X10" s="52"/>
      <c r="Y10" s="52"/>
      <c r="Z10" s="52"/>
      <c r="AA10" s="52"/>
      <c r="AB10" s="52"/>
      <c r="AC10" s="52"/>
      <c r="AD10" s="51">
        <f>データ!R6</f>
        <v>3570</v>
      </c>
      <c r="AE10" s="51"/>
      <c r="AF10" s="51"/>
      <c r="AG10" s="51"/>
      <c r="AH10" s="51"/>
      <c r="AI10" s="51"/>
      <c r="AJ10" s="51"/>
      <c r="AK10" s="2"/>
      <c r="AL10" s="51">
        <f>データ!V6</f>
        <v>2315</v>
      </c>
      <c r="AM10" s="51"/>
      <c r="AN10" s="51"/>
      <c r="AO10" s="51"/>
      <c r="AP10" s="51"/>
      <c r="AQ10" s="51"/>
      <c r="AR10" s="51"/>
      <c r="AS10" s="51"/>
      <c r="AT10" s="52">
        <f>データ!W6</f>
        <v>1.21</v>
      </c>
      <c r="AU10" s="52"/>
      <c r="AV10" s="52"/>
      <c r="AW10" s="52"/>
      <c r="AX10" s="52"/>
      <c r="AY10" s="52"/>
      <c r="AZ10" s="52"/>
      <c r="BA10" s="52"/>
      <c r="BB10" s="52">
        <f>データ!X6</f>
        <v>1913.22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u8xqrOueZO5hrRPSrRYDp7+lgFrQZzjxdZz37zMuTmxnp+jLz5GoOw+lRlA46eXsmNcIxc/iZKE49I7N5OwcQ==" saltValue="SWsbj0+RhBwpvJrGnQGq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442101</v>
      </c>
      <c r="D6" s="19">
        <f t="shared" si="3"/>
        <v>46</v>
      </c>
      <c r="E6" s="19">
        <f t="shared" si="3"/>
        <v>17</v>
      </c>
      <c r="F6" s="19">
        <f t="shared" si="3"/>
        <v>4</v>
      </c>
      <c r="G6" s="19">
        <f t="shared" si="3"/>
        <v>0</v>
      </c>
      <c r="H6" s="19" t="str">
        <f t="shared" si="3"/>
        <v>大分県　杵築市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57.76</v>
      </c>
      <c r="P6" s="20">
        <f t="shared" si="3"/>
        <v>8.42</v>
      </c>
      <c r="Q6" s="20">
        <f t="shared" si="3"/>
        <v>95.65</v>
      </c>
      <c r="R6" s="20">
        <f t="shared" si="3"/>
        <v>3570</v>
      </c>
      <c r="S6" s="20">
        <f t="shared" si="3"/>
        <v>27638</v>
      </c>
      <c r="T6" s="20">
        <f t="shared" si="3"/>
        <v>280.08</v>
      </c>
      <c r="U6" s="20">
        <f t="shared" si="3"/>
        <v>98.68</v>
      </c>
      <c r="V6" s="20">
        <f t="shared" si="3"/>
        <v>2315</v>
      </c>
      <c r="W6" s="20">
        <f t="shared" si="3"/>
        <v>1.21</v>
      </c>
      <c r="X6" s="20">
        <f t="shared" si="3"/>
        <v>1913.22</v>
      </c>
      <c r="Y6" s="21" t="str">
        <f>IF(Y7="",NA(),Y7)</f>
        <v>-</v>
      </c>
      <c r="Z6" s="21" t="str">
        <f t="shared" ref="Z6:AH6" si="4">IF(Z7="",NA(),Z7)</f>
        <v>-</v>
      </c>
      <c r="AA6" s="21" t="str">
        <f t="shared" si="4"/>
        <v>-</v>
      </c>
      <c r="AB6" s="21">
        <f t="shared" si="4"/>
        <v>101.17</v>
      </c>
      <c r="AC6" s="21">
        <f t="shared" si="4"/>
        <v>100.89</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41.15</v>
      </c>
      <c r="AY6" s="21">
        <f t="shared" si="6"/>
        <v>61.24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990.7</v>
      </c>
      <c r="BJ6" s="21">
        <f t="shared" si="7"/>
        <v>1100.3900000000001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95.85</v>
      </c>
      <c r="BU6" s="21">
        <f t="shared" si="8"/>
        <v>100</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184.69</v>
      </c>
      <c r="CF6" s="21">
        <f t="shared" si="9"/>
        <v>184.85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29.28</v>
      </c>
      <c r="CQ6" s="21">
        <f t="shared" si="10"/>
        <v>28.56</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64.44</v>
      </c>
      <c r="DB6" s="21">
        <f t="shared" si="11"/>
        <v>64.97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4.6100000000000003</v>
      </c>
      <c r="DM6" s="21">
        <f t="shared" si="12"/>
        <v>7.38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442101</v>
      </c>
      <c r="D7" s="23">
        <v>46</v>
      </c>
      <c r="E7" s="23">
        <v>17</v>
      </c>
      <c r="F7" s="23">
        <v>4</v>
      </c>
      <c r="G7" s="23">
        <v>0</v>
      </c>
      <c r="H7" s="23" t="s">
        <v>96</v>
      </c>
      <c r="I7" s="23" t="s">
        <v>97</v>
      </c>
      <c r="J7" s="23" t="s">
        <v>98</v>
      </c>
      <c r="K7" s="23" t="s">
        <v>99</v>
      </c>
      <c r="L7" s="23" t="s">
        <v>100</v>
      </c>
      <c r="M7" s="23" t="s">
        <v>101</v>
      </c>
      <c r="N7" s="24" t="s">
        <v>102</v>
      </c>
      <c r="O7" s="24">
        <v>57.76</v>
      </c>
      <c r="P7" s="24">
        <v>8.42</v>
      </c>
      <c r="Q7" s="24">
        <v>95.65</v>
      </c>
      <c r="R7" s="24">
        <v>3570</v>
      </c>
      <c r="S7" s="24">
        <v>27638</v>
      </c>
      <c r="T7" s="24">
        <v>280.08</v>
      </c>
      <c r="U7" s="24">
        <v>98.68</v>
      </c>
      <c r="V7" s="24">
        <v>2315</v>
      </c>
      <c r="W7" s="24">
        <v>1.21</v>
      </c>
      <c r="X7" s="24">
        <v>1913.22</v>
      </c>
      <c r="Y7" s="24" t="s">
        <v>102</v>
      </c>
      <c r="Z7" s="24" t="s">
        <v>102</v>
      </c>
      <c r="AA7" s="24" t="s">
        <v>102</v>
      </c>
      <c r="AB7" s="24">
        <v>101.17</v>
      </c>
      <c r="AC7" s="24">
        <v>100.89</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41.15</v>
      </c>
      <c r="AY7" s="24">
        <v>61.24</v>
      </c>
      <c r="AZ7" s="24" t="s">
        <v>102</v>
      </c>
      <c r="BA7" s="24" t="s">
        <v>102</v>
      </c>
      <c r="BB7" s="24" t="s">
        <v>102</v>
      </c>
      <c r="BC7" s="24">
        <v>44.24</v>
      </c>
      <c r="BD7" s="24">
        <v>43.07</v>
      </c>
      <c r="BE7" s="24">
        <v>44.07</v>
      </c>
      <c r="BF7" s="24" t="s">
        <v>102</v>
      </c>
      <c r="BG7" s="24" t="s">
        <v>102</v>
      </c>
      <c r="BH7" s="24" t="s">
        <v>102</v>
      </c>
      <c r="BI7" s="24">
        <v>990.7</v>
      </c>
      <c r="BJ7" s="24">
        <v>1100.3900000000001</v>
      </c>
      <c r="BK7" s="24" t="s">
        <v>102</v>
      </c>
      <c r="BL7" s="24" t="s">
        <v>102</v>
      </c>
      <c r="BM7" s="24" t="s">
        <v>102</v>
      </c>
      <c r="BN7" s="24">
        <v>1258.43</v>
      </c>
      <c r="BO7" s="24">
        <v>1163.75</v>
      </c>
      <c r="BP7" s="24">
        <v>1201.79</v>
      </c>
      <c r="BQ7" s="24" t="s">
        <v>102</v>
      </c>
      <c r="BR7" s="24" t="s">
        <v>102</v>
      </c>
      <c r="BS7" s="24" t="s">
        <v>102</v>
      </c>
      <c r="BT7" s="24">
        <v>95.85</v>
      </c>
      <c r="BU7" s="24">
        <v>100</v>
      </c>
      <c r="BV7" s="24" t="s">
        <v>102</v>
      </c>
      <c r="BW7" s="24" t="s">
        <v>102</v>
      </c>
      <c r="BX7" s="24" t="s">
        <v>102</v>
      </c>
      <c r="BY7" s="24">
        <v>73.36</v>
      </c>
      <c r="BZ7" s="24">
        <v>72.599999999999994</v>
      </c>
      <c r="CA7" s="24">
        <v>75.31</v>
      </c>
      <c r="CB7" s="24" t="s">
        <v>102</v>
      </c>
      <c r="CC7" s="24" t="s">
        <v>102</v>
      </c>
      <c r="CD7" s="24" t="s">
        <v>102</v>
      </c>
      <c r="CE7" s="24">
        <v>184.69</v>
      </c>
      <c r="CF7" s="24">
        <v>184.85</v>
      </c>
      <c r="CG7" s="24" t="s">
        <v>102</v>
      </c>
      <c r="CH7" s="24" t="s">
        <v>102</v>
      </c>
      <c r="CI7" s="24" t="s">
        <v>102</v>
      </c>
      <c r="CJ7" s="24">
        <v>224.88</v>
      </c>
      <c r="CK7" s="24">
        <v>228.64</v>
      </c>
      <c r="CL7" s="24">
        <v>216.39</v>
      </c>
      <c r="CM7" s="24" t="s">
        <v>102</v>
      </c>
      <c r="CN7" s="24" t="s">
        <v>102</v>
      </c>
      <c r="CO7" s="24" t="s">
        <v>102</v>
      </c>
      <c r="CP7" s="24">
        <v>29.28</v>
      </c>
      <c r="CQ7" s="24">
        <v>28.56</v>
      </c>
      <c r="CR7" s="24" t="s">
        <v>102</v>
      </c>
      <c r="CS7" s="24" t="s">
        <v>102</v>
      </c>
      <c r="CT7" s="24" t="s">
        <v>102</v>
      </c>
      <c r="CU7" s="24">
        <v>42.4</v>
      </c>
      <c r="CV7" s="24">
        <v>42.28</v>
      </c>
      <c r="CW7" s="24">
        <v>42.57</v>
      </c>
      <c r="CX7" s="24" t="s">
        <v>102</v>
      </c>
      <c r="CY7" s="24" t="s">
        <v>102</v>
      </c>
      <c r="CZ7" s="24" t="s">
        <v>102</v>
      </c>
      <c r="DA7" s="24">
        <v>64.44</v>
      </c>
      <c r="DB7" s="24">
        <v>64.97</v>
      </c>
      <c r="DC7" s="24" t="s">
        <v>102</v>
      </c>
      <c r="DD7" s="24" t="s">
        <v>102</v>
      </c>
      <c r="DE7" s="24" t="s">
        <v>102</v>
      </c>
      <c r="DF7" s="24">
        <v>84.19</v>
      </c>
      <c r="DG7" s="24">
        <v>84.34</v>
      </c>
      <c r="DH7" s="24">
        <v>85.24</v>
      </c>
      <c r="DI7" s="24" t="s">
        <v>102</v>
      </c>
      <c r="DJ7" s="24" t="s">
        <v>102</v>
      </c>
      <c r="DK7" s="24" t="s">
        <v>102</v>
      </c>
      <c r="DL7" s="24">
        <v>4.6100000000000003</v>
      </c>
      <c r="DM7" s="24">
        <v>7.38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2023-02-07T00:43:59Z</cp:lastPrinted>
  <dcterms:created xsi:type="dcterms:W3CDTF">2022-12-01T01:31:38Z</dcterms:created>
  <dcterms:modified xsi:type="dcterms:W3CDTF">2023-02-07T00:44:03Z</dcterms:modified>
  <cp:category/>
</cp:coreProperties>
</file>