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6臼杵市\"/>
    </mc:Choice>
  </mc:AlternateContent>
  <workbookProtection workbookAlgorithmName="SHA-512" workbookHashValue="1Q3fzNNHTYS9I8ftxkPgoUF66bto4Q2usMGC5a/W2tvaSYiRA3Bec1zYzVhGXNUz16j9Eh0gUEFbgRbeM/glXA==" workbookSaltValue="yhACXgo1zAyNx2vfobkrCg==" workbookSpinCount="100000" lockStructure="1"/>
  <bookViews>
    <workbookView xWindow="0" yWindow="0" windowWidth="20490" windowHeight="745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<sst xmlns="http://schemas.openxmlformats.org/spreadsheetml/2006/main" count="297" uniqueCount="117">
  <si>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</si>
  <si>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</si>
  <si>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</si>
  <si>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</si>
  <si>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</si>
  <si>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</si>
  <si>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</si>
  <si>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</si>
  <si>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</si>
  <si>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</si>
  <si>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</si>
  <si>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</si>
  <si>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</si>
  <si>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</si>
  <si>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</si>
  <si>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</si>
  <si>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</si>
  <si>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</si>
  <si>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</si>
  <si>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</si>
  <si>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</si>
  <si>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</si>
  <si>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</si>
  <si>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</si>
  <si>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</si>
  <si>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</si>
  <si>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</si>
  <si>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</si>
  <si>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</si>
  <si>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</si>
  <si>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</si>
  <si>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</si>
  <si>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</si>
  <si>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</si>
  <si>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</si>
  <si>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</si>
  <si>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</si>
  <si>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</si>
  <si>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</si>
  <si>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</si>
  <si>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</si>
  <si>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</si>
  <si>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</si>
  <si>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</si>
  <si>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</si>
  <si>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</si>
  <si>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</si>
  <si>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</si>
  <si>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</si>
  <si>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</si>
  <si>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</si>
  <si>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</si>
  <si>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</si>
  <si>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</si>
  <si>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</si>
  <si>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</si>
  <si>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</si>
  <si>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</si>
  <si>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</si>
  <si>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</si>
  <si>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</si>
  <si>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</si>
  <si>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</si>
  <si>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</si>
  <si>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</si>
  <si>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</si>
  <si>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</si>
  <si>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</si>
  <si>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</si>
  <si>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</si>
  <si>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</si>
  <si>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</si>
  <si>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</si>
  <si>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</si>
  <si>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</si>
  <si>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</si>
  <si>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</si>
  <si>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</si>
  <si>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</si>
  <si>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</si>
  <si>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</si>
  <si>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</si>
  <si>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</si>
  <si>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</si>
  <si>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</si>
  <si>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</si>
  <si>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</si>
  <si>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</si>
  <si>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</si>
  <si>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</si>
  <si>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</si>
  <si>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</si>
  <si>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</si>
  <si>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</si>
  <si>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</si>
  <si>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</si>
  <si>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</si>
  <si>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</si>
  <si>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</si>
  <si>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</si>
  <si>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</si>
  <si>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</si>
  <si>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</si>
  <si>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</si>
  <si>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</si>
  <si>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</si>
  <si>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</si>
  <si>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</si>
  <si>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</si>
  <si>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</si>
  <si>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</si>
  <si>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</si>
  <si>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</si>
  <si>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</si>
  <si>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示す指標であるが、地方公営企業法適用前の減価償却累計額を控除した額を年度開始時点の資産として計上しているため、減価償却累計額が小さく、平均値を大きく下回っています。
③管渠改善率・・・法定耐用年数を超た管渠延長の割合を表した指標で、管渠の老朽化度合いを示しています。管渠については耐用年数を経過しておらず、現状更新は行っていませんが、法適化に合わせて効率的な経営を促進させるため、ストックマネジメントにおける施設の更新計画を策定したことで、今後、長期的な更新・維持補修の計画見直しを図る必要があります。</t>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シメ</t>
    </rPh>
    <rPh sb="49" eb="51">
      <t>シヒョウ</t>
    </rPh>
    <rPh sb="150" eb="152">
      <t>エンチョウ</t>
    </rPh>
    <rPh sb="153" eb="155">
      <t>ワリアイ</t>
    </rPh>
    <rPh sb="156" eb="157">
      <t>アラワ</t>
    </rPh>
    <rPh sb="159" eb="161">
      <t>シヒョウ</t>
    </rPh>
    <rPh sb="163" eb="165">
      <t>カンキョ</t>
    </rPh>
    <rPh sb="166" eb="169">
      <t>ロウキュウカ</t>
    </rPh>
    <rPh sb="169" eb="171">
      <t>ドア</t>
    </rPh>
    <rPh sb="173" eb="174">
      <t>シメ</t>
    </rPh>
    <rPh sb="180" eb="182">
      <t>カンキョ</t>
    </rPh>
    <rPh sb="187" eb="189">
      <t>タイヨウ</t>
    </rPh>
    <rPh sb="189" eb="191">
      <t>ネンスウ</t>
    </rPh>
    <rPh sb="192" eb="194">
      <t>ケイカ</t>
    </rPh>
    <rPh sb="216" eb="217">
      <t>カ</t>
    </rPh>
    <rPh sb="222" eb="225">
      <t>コウリツテキ</t>
    </rPh>
    <rPh sb="226" eb="228">
      <t>ケイエイ</t>
    </rPh>
    <rPh sb="229" eb="231">
      <t>ソクシン</t>
    </rPh>
    <rPh sb="267" eb="269">
      <t>コンゴ</t>
    </rPh>
    <rPh sb="284" eb="286">
      <t>ミナオ</t>
    </rPh>
    <rPh sb="288" eb="289">
      <t>ハカ</t>
    </rPh>
    <phoneticPr fontId="4"/>
  </si>
  <si>
    <t xml:space="preserve">①『経常収支比率』・・・使用料収入や一般会計からの繰入金等の収益で、維持管理費や支払利息等の費用をどの程度賄えているかを表す指標です。100％を下回っているいるため、今後も経常経費の抑制、水洗化率の向上に努めます。
②『累積欠損金比率』・・・営業活動により生じた損失で利益剰余金等で補填することできず複数年にわたり累積した指標です。接続促進を強化するとともに経常経費の抑制に努めます。
③流動比率・・・短期的な債務に対する支払い能力を表す指標です。類似団体平均値を上回っていますが、今後も、現金預金の残高に注視し、流動資産の減少傾向も踏まえ、企業債発行の抑制等の改善が必要です。
④『企業債残高対事業規模比率』・・・使用料収入に対する企業債残高の割合であり、企業債残高の規模を表す指標です。企業債残高は減少傾向にありますが、類似団体平均及び全国平均を大きく上回っています。
⑤『経費回収率』・・・使用料で回収すべき経費を、どの程度使用料で賄えているかを表した指標です。類似団体平均値を大きく下回っています。人口減少により使用料の増加は見込めないため、今後、施設統合の検討や更なるコストの削減に努めます。
⑥『汚水処理原価』・・・有収水量１㎥あたりの汚水処理に要した費用であり、汚水資本費・汚水維持管理費の両方を含めた汚水処理に係るコストを表した指標です。類似団体平均値を大きく上回っています。接続率向上による有収水量増加が図られるよう取り組みを強化し、今後施設統合についての検討も行います。
⑦『施設利用率』・・・施設・設備が一日に対応可能な処理能力に対する、一日平均処理水量の割合であり、施設の利用状況や適正規模を判断する指標です。水洗化率の向上を図り利用率が向上に努めます。
⑧『水洗化率』・・現在処理区域内人口のうち、実際に水洗便所を設置して汚水処理している人口の割合を表した指標です。類似団体及び全国平均を下回っており、引き続き接続推進の強化を図る必要がありますが、人口が減少していくため大幅な数値の改善は厳しい見通しです。今後は施設の統合等も検討する必要があります。
</t>
    <rPh sb="2" eb="4">
      <t>ケイジョウ</t>
    </rPh>
    <rPh sb="34" eb="36">
      <t>イジ</t>
    </rPh>
    <rPh sb="36" eb="39">
      <t>カンリヒ</t>
    </rPh>
    <rPh sb="40" eb="42">
      <t>シハライ</t>
    </rPh>
    <rPh sb="42" eb="44">
      <t>リソク</t>
    </rPh>
    <rPh sb="44" eb="45">
      <t>トウ</t>
    </rPh>
    <rPh sb="46" eb="48">
      <t>ヒヨウ</t>
    </rPh>
    <rPh sb="72" eb="73">
      <t>シタ</t>
    </rPh>
    <rPh sb="73" eb="74">
      <t>マワ</t>
    </rPh>
    <rPh sb="83" eb="85">
      <t>コンゴ</t>
    </rPh>
    <rPh sb="86" eb="88">
      <t>ケイジョウ</t>
    </rPh>
    <rPh sb="88" eb="90">
      <t>ケイヒ</t>
    </rPh>
    <rPh sb="91" eb="93">
      <t>ヨクセイ</t>
    </rPh>
    <rPh sb="94" eb="97">
      <t>スイセンカ</t>
    </rPh>
    <rPh sb="97" eb="98">
      <t>リツ</t>
    </rPh>
    <rPh sb="99" eb="101">
      <t>コウジョウ</t>
    </rPh>
    <rPh sb="102" eb="103">
      <t>ツト</t>
    </rPh>
    <rPh sb="110" eb="114">
      <t>ルイセキケッソン</t>
    </rPh>
    <rPh sb="114" eb="115">
      <t>キン</t>
    </rPh>
    <rPh sb="121" eb="125">
      <t>エイギョウカツドウ</t>
    </rPh>
    <rPh sb="128" eb="129">
      <t>ショウ</t>
    </rPh>
    <rPh sb="131" eb="133">
      <t>ソンシツ</t>
    </rPh>
    <rPh sb="134" eb="139">
      <t>リエキジョウヨキン</t>
    </rPh>
    <rPh sb="139" eb="140">
      <t>トウ</t>
    </rPh>
    <rPh sb="141" eb="143">
      <t>ホテン</t>
    </rPh>
    <rPh sb="150" eb="153">
      <t>フクスウネン</t>
    </rPh>
    <rPh sb="157" eb="159">
      <t>ルイセキ</t>
    </rPh>
    <rPh sb="166" eb="170">
      <t>セツゾクソクシン</t>
    </rPh>
    <rPh sb="171" eb="173">
      <t>キョウカ</t>
    </rPh>
    <rPh sb="179" eb="183">
      <t>ケイジョウケイヒ</t>
    </rPh>
    <rPh sb="184" eb="186">
      <t>ヨクセイ</t>
    </rPh>
    <rPh sb="187" eb="188">
      <t>ツト</t>
    </rPh>
    <rPh sb="232" eb="233">
      <t>ウワ</t>
    </rPh>
    <rPh sb="378" eb="379">
      <t>ウエ</t>
    </rPh>
    <rPh sb="399" eb="403">
      <t>ゲンキンヨキン</t>
    </rPh>
    <rPh sb="404" eb="406">
      <t>ホユウ</t>
    </rPh>
    <rPh sb="407" eb="408">
      <t>スク</t>
    </rPh>
    <rPh sb="412" eb="414">
      <t>ルイジ</t>
    </rPh>
    <rPh sb="414" eb="416">
      <t>ダンタイ</t>
    </rPh>
    <rPh sb="435" eb="439">
      <t>ゲンキンヨキン</t>
    </rPh>
    <rPh sb="440" eb="442">
      <t>ザンダカ</t>
    </rPh>
    <rPh sb="442" eb="443">
      <t>オオ</t>
    </rPh>
    <rPh sb="446" eb="448">
      <t>チュウシ</t>
    </rPh>
    <rPh sb="472" eb="473">
      <t>トウ</t>
    </rPh>
    <rPh sb="483" eb="485">
      <t>ケントウ</t>
    </rPh>
    <rPh sb="486" eb="487">
      <t>サラ</t>
    </rPh>
    <rPh sb="493" eb="495">
      <t>サクゲン</t>
    </rPh>
    <rPh sb="539" eb="540">
      <t>シタ</t>
    </rPh>
    <rPh sb="547" eb="551">
      <t>ジンコウゲンショウ</t>
    </rPh>
    <rPh sb="554" eb="557">
      <t>シヨウリョウ</t>
    </rPh>
    <rPh sb="558" eb="560">
      <t>ゾウカ</t>
    </rPh>
    <rPh sb="561" eb="563">
      <t>ミコ</t>
    </rPh>
    <rPh sb="569" eb="571">
      <t>コンゴ</t>
    </rPh>
    <rPh sb="572" eb="573">
      <t>ソナ</t>
    </rPh>
    <rPh sb="574" eb="576">
      <t>シセツ</t>
    </rPh>
    <rPh sb="577" eb="579">
      <t>トウゴウ</t>
    </rPh>
    <rPh sb="580" eb="581">
      <t>ハカ</t>
    </rPh>
    <rPh sb="590" eb="591">
      <t>ツト</t>
    </rPh>
    <rPh sb="596" eb="599">
      <t>セツゾクリツ</t>
    </rPh>
    <rPh sb="599" eb="601">
      <t>コウジョウ</t>
    </rPh>
    <rPh sb="604" eb="606">
      <t>ユウシュウ</t>
    </rPh>
    <rPh sb="606" eb="608">
      <t>スイリョウ</t>
    </rPh>
    <rPh sb="608" eb="610">
      <t>ゾウカ</t>
    </rPh>
    <rPh sb="611" eb="612">
      <t>ハカ</t>
    </rPh>
    <rPh sb="617" eb="618">
      <t>ト</t>
    </rPh>
    <rPh sb="619" eb="620">
      <t>ク</t>
    </rPh>
    <rPh sb="622" eb="624">
      <t>キョウカ</t>
    </rPh>
    <rPh sb="626" eb="628">
      <t>コンゴ</t>
    </rPh>
    <rPh sb="628" eb="630">
      <t>シセツ</t>
    </rPh>
    <rPh sb="630" eb="632">
      <t>トウゴウイジカンリヒサクゲンハカ</t>
    </rPh>
    <rPh sb="637" eb="639">
      <t>ケントウ</t>
    </rPh>
    <rPh sb="640" eb="641">
      <t>オコナ</t>
    </rPh>
    <rPh sb="872" eb="874">
      <t>トウゴウ</t>
    </rPh>
    <phoneticPr fontId="4"/>
  </si>
  <si>
    <t>　本市の農業集落排水事業は、今後、人口減少による使用料収入の減少や、施設の老朽化による費用の増加が懸念される中で、下水道事業の持続と安定した経営が求められます。安定的な事業運営を行っていくうえで、特に重要な自主財源である使用料収入を確保するため、接続促進活動を強化する必要があります。また、使用料収入確保に向けて、「下水道事業経営戦略」による中長期的な財政マネジメントや、処理区の統合をはじめとした「広域化・共同化」による経営基盤の強化、「ストックマネジメント」による効率的な施設管理等、有効な施策をより強力に実行していく必要があります。</t>
    <rPh sb="1" eb="3">
      <t>ホンシ</t>
    </rPh>
    <rPh sb="4" eb="8">
      <t>ノウギョウシュウラク</t>
    </rPh>
    <rPh sb="8" eb="12">
      <t>ハイスイジギョウ</t>
    </rPh>
    <rPh sb="145" eb="148">
      <t>シヨウリョウ</t>
    </rPh>
    <rPh sb="148" eb="150">
      <t>シュウニュウ</t>
    </rPh>
    <rPh sb="150" eb="152">
      <t>カクホ</t>
    </rPh>
    <rPh sb="153" eb="154">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</si>
</sst>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justify" vertical="top" wrapText="1"/>
      <protection locked="0"/>
    </xf>
    <xf numFmtId="0" fontId="15" fillId="0" borderId="0" xfId="0" applyFont="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25A-4085-89DD-A8E6739995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D25A-4085-89DD-A8E6739995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21.13</c:v>
                </c:pt>
                <c:pt idx="4">
                  <c:v>20.350000000000001</c:v>
                </c:pt>
              </c:numCache>
            </c:numRef>
          </c:val>
          <c:extLst>
            <c:ext xmlns:c16="http://schemas.microsoft.com/office/drawing/2014/chart" uri="{C3380CC4-5D6E-409C-BE32-E72D297353CC}">
              <c16:uniqueId val="{00000000-F1BF-4FA0-AA25-BECE0EF873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F1BF-4FA0-AA25-BECE0EF873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69.760000000000005</c:v>
                </c:pt>
                <c:pt idx="4">
                  <c:v>70.650000000000006</c:v>
                </c:pt>
              </c:numCache>
            </c:numRef>
          </c:val>
          <c:extLst>
            <c:ext xmlns:c16="http://schemas.microsoft.com/office/drawing/2014/chart" uri="{C3380CC4-5D6E-409C-BE32-E72D297353CC}">
              <c16:uniqueId val="{00000000-CAD2-487E-8A97-1416498AC9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CAD2-487E-8A97-1416498AC9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79.33</c:v>
                </c:pt>
                <c:pt idx="4">
                  <c:v>83.13</c:v>
                </c:pt>
              </c:numCache>
            </c:numRef>
          </c:val>
          <c:extLst>
            <c:ext xmlns:c16="http://schemas.microsoft.com/office/drawing/2014/chart" uri="{C3380CC4-5D6E-409C-BE32-E72D297353CC}">
              <c16:uniqueId val="{00000000-69C2-4462-89A6-131E118142D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69C2-4462-89A6-131E118142D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7.18</c:v>
                </c:pt>
                <c:pt idx="4">
                  <c:v>14.27</c:v>
                </c:pt>
              </c:numCache>
            </c:numRef>
          </c:val>
          <c:extLst>
            <c:ext xmlns:c16="http://schemas.microsoft.com/office/drawing/2014/chart" uri="{C3380CC4-5D6E-409C-BE32-E72D297353CC}">
              <c16:uniqueId val="{00000000-FD76-4437-9C93-44FF118D52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FD76-4437-9C93-44FF118D52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D16-422F-BE97-377F607F3F8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2D16-422F-BE97-377F607F3F8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297.13</c:v>
                </c:pt>
                <c:pt idx="4">
                  <c:v>503.19</c:v>
                </c:pt>
              </c:numCache>
            </c:numRef>
          </c:val>
          <c:extLst>
            <c:ext xmlns:c16="http://schemas.microsoft.com/office/drawing/2014/chart" uri="{C3380CC4-5D6E-409C-BE32-E72D297353CC}">
              <c16:uniqueId val="{00000000-AE99-4148-8906-F801923D6C1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AE99-4148-8906-F801923D6C1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36.409999999999997</c:v>
                </c:pt>
                <c:pt idx="4">
                  <c:v>41.8</c:v>
                </c:pt>
              </c:numCache>
            </c:numRef>
          </c:val>
          <c:extLst>
            <c:ext xmlns:c16="http://schemas.microsoft.com/office/drawing/2014/chart" uri="{C3380CC4-5D6E-409C-BE32-E72D297353CC}">
              <c16:uniqueId val="{00000000-C327-4BB2-8C02-AB2277238B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C327-4BB2-8C02-AB2277238B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2869.21</c:v>
                </c:pt>
                <c:pt idx="4">
                  <c:v>2033.24</c:v>
                </c:pt>
              </c:numCache>
            </c:numRef>
          </c:val>
          <c:extLst>
            <c:ext xmlns:c16="http://schemas.microsoft.com/office/drawing/2014/chart" uri="{C3380CC4-5D6E-409C-BE32-E72D297353CC}">
              <c16:uniqueId val="{00000000-E0C9-4494-A167-92CF116701F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E0C9-4494-A167-92CF116701F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19.850000000000001</c:v>
                </c:pt>
                <c:pt idx="4">
                  <c:v>31.52</c:v>
                </c:pt>
              </c:numCache>
            </c:numRef>
          </c:val>
          <c:extLst>
            <c:ext xmlns:c16="http://schemas.microsoft.com/office/drawing/2014/chart" uri="{C3380CC4-5D6E-409C-BE32-E72D297353CC}">
              <c16:uniqueId val="{00000000-FDDA-4B35-AA25-7ADCD8CB77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FDDA-4B35-AA25-7ADCD8CB77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817.32</c:v>
                </c:pt>
                <c:pt idx="4">
                  <c:v>517.41</c:v>
                </c:pt>
              </c:numCache>
            </c:numRef>
          </c:val>
          <c:extLst>
            <c:ext xmlns:c16="http://schemas.microsoft.com/office/drawing/2014/chart" uri="{C3380CC4-5D6E-409C-BE32-E72D297353CC}">
              <c16:uniqueId val="{00000000-FD92-4FD5-A0A6-B81CA1BF541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FD92-4FD5-A0A6-B81CA1BF541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臼杵市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51">
        <f>データ!S6</f>
        <v>36830</v>
      </c>
      <c r="AM8" s="51"/>
      <c r="AN8" s="51"/>
      <c r="AO8" s="51"/>
      <c r="AP8" s="51"/>
      <c r="AQ8" s="51"/>
      <c r="AR8" s="51"/>
      <c r="AS8" s="51"/>
      <c r="AT8" s="52">
        <f>データ!T6</f>
        <v>291.2</v>
      </c>
      <c r="AU8" s="52"/>
      <c r="AV8" s="52"/>
      <c r="AW8" s="52"/>
      <c r="AX8" s="52"/>
      <c r="AY8" s="52"/>
      <c r="AZ8" s="52"/>
      <c r="BA8" s="52"/>
      <c r="BB8" s="52">
        <f>データ!U6</f>
        <v>126.48</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58.04</v>
      </c>
      <c r="J10" s="52"/>
      <c r="K10" s="52"/>
      <c r="L10" s="52"/>
      <c r="M10" s="52"/>
      <c r="N10" s="52"/>
      <c r="O10" s="52"/>
      <c r="P10" s="52">
        <f>データ!P6</f>
        <v>3.56</v>
      </c>
      <c r="Q10" s="52"/>
      <c r="R10" s="52"/>
      <c r="S10" s="52"/>
      <c r="T10" s="52"/>
      <c r="U10" s="52"/>
      <c r="V10" s="52"/>
      <c r="W10" s="52">
        <f>データ!Q6</f>
        <v>131.22999999999999</v>
      </c>
      <c r="X10" s="52"/>
      <c r="Y10" s="52"/>
      <c r="Z10" s="52"/>
      <c r="AA10" s="52"/>
      <c r="AB10" s="52"/>
      <c r="AC10" s="52"/>
      <c r="AD10" s="51">
        <f>データ!R6</f>
        <v>2920</v>
      </c>
      <c r="AE10" s="51"/>
      <c r="AF10" s="51"/>
      <c r="AG10" s="51"/>
      <c r="AH10" s="51"/>
      <c r="AI10" s="51"/>
      <c r="AJ10" s="51"/>
      <c r="AK10" s="2"/>
      <c r="AL10" s="51">
        <f>データ!V6</f>
        <v>1305</v>
      </c>
      <c r="AM10" s="51"/>
      <c r="AN10" s="51"/>
      <c r="AO10" s="51"/>
      <c r="AP10" s="51"/>
      <c r="AQ10" s="51"/>
      <c r="AR10" s="51"/>
      <c r="AS10" s="51"/>
      <c r="AT10" s="52">
        <f>データ!W6</f>
        <v>0.68</v>
      </c>
      <c r="AU10" s="52"/>
      <c r="AV10" s="52"/>
      <c r="AW10" s="52"/>
      <c r="AX10" s="52"/>
      <c r="AY10" s="52"/>
      <c r="AZ10" s="52"/>
      <c r="BA10" s="52"/>
      <c r="BB10" s="52">
        <f>データ!X6</f>
        <v>1919.12</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115</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Ia3E3pDiQEIPVqUXxNNnp5QvCKjGy2WZb7b3ltJ6ZKI0LDAN/XRK6lA6g7uLqcX921xJPCbRyrST3S1YJESuTg==" saltValue="Fnb9LKTdm3LWBtZ3kdjh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28</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54</v>
      </c>
      <c r="B4" s="16"/>
      <c r="C4" s="16"/>
      <c r="D4" s="16"/>
      <c r="E4" s="16"/>
      <c r="F4" s="16"/>
      <c r="G4" s="16"/>
      <c r="H4" s="88"/>
      <c r="I4" s="89"/>
      <c r="J4" s="89"/>
      <c r="K4" s="89"/>
      <c r="L4" s="89"/>
      <c r="M4" s="89"/>
      <c r="N4" s="89"/>
      <c r="O4" s="89"/>
      <c r="P4" s="89"/>
      <c r="Q4" s="89"/>
      <c r="R4" s="89"/>
      <c r="S4" s="89"/>
      <c r="T4" s="89"/>
      <c r="U4" s="89"/>
      <c r="V4" s="89"/>
      <c r="W4" s="89"/>
      <c r="X4" s="90"/>
      <c r="Y4" s="84" t="s">
        <v>55</v>
      </c>
      <c r="Z4" s="84"/>
      <c r="AA4" s="84"/>
      <c r="AB4" s="84"/>
      <c r="AC4" s="84"/>
      <c r="AD4" s="84"/>
      <c r="AE4" s="84"/>
      <c r="AF4" s="84"/>
      <c r="AG4" s="84"/>
      <c r="AH4" s="84"/>
      <c r="AI4" s="84"/>
      <c r="AJ4" s="84" t="s">
        <v>56</v>
      </c>
      <c r="AK4" s="84"/>
      <c r="AL4" s="84"/>
      <c r="AM4" s="84"/>
      <c r="AN4" s="84"/>
      <c r="AO4" s="84"/>
      <c r="AP4" s="84"/>
      <c r="AQ4" s="84"/>
      <c r="AR4" s="84"/>
      <c r="AS4" s="84"/>
      <c r="AT4" s="84"/>
      <c r="AU4" s="84" t="s">
        <v>57</v>
      </c>
      <c r="AV4" s="84"/>
      <c r="AW4" s="84"/>
      <c r="AX4" s="84"/>
      <c r="AY4" s="84"/>
      <c r="AZ4" s="84"/>
      <c r="BA4" s="84"/>
      <c r="BB4" s="84"/>
      <c r="BC4" s="84"/>
      <c r="BD4" s="84"/>
      <c r="BE4" s="84"/>
      <c r="BF4" s="84" t="s">
        <v>58</v>
      </c>
      <c r="BG4" s="84"/>
      <c r="BH4" s="84"/>
      <c r="BI4" s="84"/>
      <c r="BJ4" s="84"/>
      <c r="BK4" s="84"/>
      <c r="BL4" s="84"/>
      <c r="BM4" s="84"/>
      <c r="BN4" s="84"/>
      <c r="BO4" s="84"/>
      <c r="BP4" s="84"/>
      <c r="BQ4" s="84" t="s">
        <v>59</v>
      </c>
      <c r="BR4" s="84"/>
      <c r="BS4" s="84"/>
      <c r="BT4" s="84"/>
      <c r="BU4" s="84"/>
      <c r="BV4" s="84"/>
      <c r="BW4" s="84"/>
      <c r="BX4" s="84"/>
      <c r="BY4" s="84"/>
      <c r="BZ4" s="84"/>
      <c r="CA4" s="84"/>
      <c r="CB4" s="84" t="s">
        <v>60</v>
      </c>
      <c r="CC4" s="84"/>
      <c r="CD4" s="84"/>
      <c r="CE4" s="84"/>
      <c r="CF4" s="84"/>
      <c r="CG4" s="84"/>
      <c r="CH4" s="84"/>
      <c r="CI4" s="84"/>
      <c r="CJ4" s="84"/>
      <c r="CK4" s="84"/>
      <c r="CL4" s="84"/>
      <c r="CM4" s="84" t="s">
        <v>61</v>
      </c>
      <c r="CN4" s="84"/>
      <c r="CO4" s="84"/>
      <c r="CP4" s="84"/>
      <c r="CQ4" s="84"/>
      <c r="CR4" s="84"/>
      <c r="CS4" s="84"/>
      <c r="CT4" s="84"/>
      <c r="CU4" s="84"/>
      <c r="CV4" s="84"/>
      <c r="CW4" s="84"/>
      <c r="CX4" s="84" t="s">
        <v>62</v>
      </c>
      <c r="CY4" s="84"/>
      <c r="CZ4" s="84"/>
      <c r="DA4" s="84"/>
      <c r="DB4" s="84"/>
      <c r="DC4" s="84"/>
      <c r="DD4" s="84"/>
      <c r="DE4" s="84"/>
      <c r="DF4" s="84"/>
      <c r="DG4" s="84"/>
      <c r="DH4" s="84"/>
      <c r="DI4" s="84" t="s">
        <v>63</v>
      </c>
      <c r="DJ4" s="84"/>
      <c r="DK4" s="84"/>
      <c r="DL4" s="84"/>
      <c r="DM4" s="84"/>
      <c r="DN4" s="84"/>
      <c r="DO4" s="84"/>
      <c r="DP4" s="84"/>
      <c r="DQ4" s="84"/>
      <c r="DR4" s="84"/>
      <c r="DS4" s="84"/>
      <c r="DT4" s="84" t="s">
        <v>64</v>
      </c>
      <c r="DU4" s="84"/>
      <c r="DV4" s="84"/>
      <c r="DW4" s="84"/>
      <c r="DX4" s="84"/>
      <c r="DY4" s="84"/>
      <c r="DZ4" s="84"/>
      <c r="EA4" s="84"/>
      <c r="EB4" s="84"/>
      <c r="EC4" s="84"/>
      <c r="ED4" s="84"/>
      <c r="EE4" s="84" t="s">
        <v>65</v>
      </c>
      <c r="EF4" s="84"/>
      <c r="EG4" s="84"/>
      <c r="EH4" s="84"/>
      <c r="EI4" s="84"/>
      <c r="EJ4" s="84"/>
      <c r="EK4" s="84"/>
      <c r="EL4" s="84"/>
      <c r="EM4" s="84"/>
      <c r="EN4" s="84"/>
      <c r="EO4" s="84"/>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442062</v>
      </c>
      <c r="D6" s="19">
        <f t="shared" si="3"/>
        <v>46</v>
      </c>
      <c r="E6" s="19">
        <f t="shared" si="3"/>
        <v>17</v>
      </c>
      <c r="F6" s="19">
        <f t="shared" si="3"/>
        <v>5</v>
      </c>
      <c r="G6" s="19">
        <f t="shared" si="3"/>
        <v>0</v>
      </c>
      <c r="H6" s="19" t="str">
        <f t="shared" si="3"/>
        <v>大分県　臼杵市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58.04</v>
      </c>
      <c r="P6" s="20">
        <f t="shared" si="3"/>
        <v>3.56</v>
      </c>
      <c r="Q6" s="20">
        <f t="shared" si="3"/>
        <v>131.22999999999999</v>
      </c>
      <c r="R6" s="20">
        <f t="shared" si="3"/>
        <v>2920</v>
      </c>
      <c r="S6" s="20">
        <f t="shared" si="3"/>
        <v>36830</v>
      </c>
      <c r="T6" s="20">
        <f t="shared" si="3"/>
        <v>291.2</v>
      </c>
      <c r="U6" s="20">
        <f t="shared" si="3"/>
        <v>126.48</v>
      </c>
      <c r="V6" s="20">
        <f t="shared" si="3"/>
        <v>1305</v>
      </c>
      <c r="W6" s="20">
        <f t="shared" si="3"/>
        <v>0.68</v>
      </c>
      <c r="X6" s="20">
        <f t="shared" si="3"/>
        <v>1919.12</v>
      </c>
      <c r="Y6" s="21" t="str">
        <f>IF(Y7="",NA(),Y7)</f>
        <v>-</v>
      </c>
      <c r="Z6" s="21" t="str">
        <f t="shared" ref="Z6:AH6" si="4">IF(Z7="",NA(),Z7)</f>
        <v>-</v>
      </c>
      <c r="AA6" s="21" t="str">
        <f t="shared" si="4"/>
        <v>-</v>
      </c>
      <c r="AB6" s="21">
        <f t="shared" si="4"/>
        <v>79.33</v>
      </c>
      <c r="AC6" s="21">
        <f t="shared" si="4"/>
        <v>83.13</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297.13</v>
      </c>
      <c r="AN6" s="21">
        <f t="shared" si="5"/>
        <v>503.19</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36.409999999999997</v>
      </c>
      <c r="AY6" s="21">
        <f t="shared" si="6"/>
        <v>41.8</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2869.21</v>
      </c>
      <c r="BJ6" s="21">
        <f t="shared" si="7"/>
        <v>2033.24</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19.850000000000001</v>
      </c>
      <c r="BU6" s="21">
        <f t="shared" si="8"/>
        <v>31.52</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817.32</v>
      </c>
      <c r="CF6" s="21">
        <f t="shared" si="9"/>
        <v>517.41</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21.13</v>
      </c>
      <c r="CQ6" s="21">
        <f t="shared" si="10"/>
        <v>20.350000000000001</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69.760000000000005</v>
      </c>
      <c r="DB6" s="21">
        <f t="shared" si="11"/>
        <v>70.650000000000006</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7.18</v>
      </c>
      <c r="DM6" s="21">
        <f t="shared" si="12"/>
        <v>14.27</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442062</v>
      </c>
      <c r="D7" s="23">
        <v>46</v>
      </c>
      <c r="E7" s="23">
        <v>17</v>
      </c>
      <c r="F7" s="23">
        <v>5</v>
      </c>
      <c r="G7" s="23">
        <v>0</v>
      </c>
      <c r="H7" s="23" t="s">
        <v>95</v>
      </c>
      <c r="I7" s="23" t="s">
        <v>96</v>
      </c>
      <c r="J7" s="23" t="s">
        <v>97</v>
      </c>
      <c r="K7" s="23" t="s">
        <v>98</v>
      </c>
      <c r="L7" s="23" t="s">
        <v>99</v>
      </c>
      <c r="M7" s="23" t="s">
        <v>100</v>
      </c>
      <c r="N7" s="24" t="s">
        <v>101</v>
      </c>
      <c r="O7" s="24">
        <v>58.04</v>
      </c>
      <c r="P7" s="24">
        <v>3.56</v>
      </c>
      <c r="Q7" s="24">
        <v>131.22999999999999</v>
      </c>
      <c r="R7" s="24">
        <v>2920</v>
      </c>
      <c r="S7" s="24">
        <v>36830</v>
      </c>
      <c r="T7" s="24">
        <v>291.2</v>
      </c>
      <c r="U7" s="24">
        <v>126.48</v>
      </c>
      <c r="V7" s="24">
        <v>1305</v>
      </c>
      <c r="W7" s="24">
        <v>0.68</v>
      </c>
      <c r="X7" s="24">
        <v>1919.12</v>
      </c>
      <c r="Y7" s="24" t="s">
        <v>101</v>
      </c>
      <c r="Z7" s="24" t="s">
        <v>101</v>
      </c>
      <c r="AA7" s="24" t="s">
        <v>101</v>
      </c>
      <c r="AB7" s="24">
        <v>79.33</v>
      </c>
      <c r="AC7" s="24">
        <v>83.13</v>
      </c>
      <c r="AD7" s="24" t="s">
        <v>101</v>
      </c>
      <c r="AE7" s="24" t="s">
        <v>101</v>
      </c>
      <c r="AF7" s="24" t="s">
        <v>101</v>
      </c>
      <c r="AG7" s="24">
        <v>106.37</v>
      </c>
      <c r="AH7" s="24">
        <v>106.07</v>
      </c>
      <c r="AI7" s="24">
        <v>104.16</v>
      </c>
      <c r="AJ7" s="24" t="s">
        <v>101</v>
      </c>
      <c r="AK7" s="24" t="s">
        <v>101</v>
      </c>
      <c r="AL7" s="24" t="s">
        <v>101</v>
      </c>
      <c r="AM7" s="24">
        <v>297.13</v>
      </c>
      <c r="AN7" s="24">
        <v>503.19</v>
      </c>
      <c r="AO7" s="24" t="s">
        <v>101</v>
      </c>
      <c r="AP7" s="24" t="s">
        <v>101</v>
      </c>
      <c r="AQ7" s="24" t="s">
        <v>101</v>
      </c>
      <c r="AR7" s="24">
        <v>139.02000000000001</v>
      </c>
      <c r="AS7" s="24">
        <v>132.04</v>
      </c>
      <c r="AT7" s="24">
        <v>128.22999999999999</v>
      </c>
      <c r="AU7" s="24" t="s">
        <v>101</v>
      </c>
      <c r="AV7" s="24" t="s">
        <v>101</v>
      </c>
      <c r="AW7" s="24" t="s">
        <v>101</v>
      </c>
      <c r="AX7" s="24">
        <v>36.409999999999997</v>
      </c>
      <c r="AY7" s="24">
        <v>41.8</v>
      </c>
      <c r="AZ7" s="24" t="s">
        <v>101</v>
      </c>
      <c r="BA7" s="24" t="s">
        <v>101</v>
      </c>
      <c r="BB7" s="24" t="s">
        <v>101</v>
      </c>
      <c r="BC7" s="24">
        <v>29.13</v>
      </c>
      <c r="BD7" s="24">
        <v>35.69</v>
      </c>
      <c r="BE7" s="24">
        <v>34.770000000000003</v>
      </c>
      <c r="BF7" s="24" t="s">
        <v>101</v>
      </c>
      <c r="BG7" s="24" t="s">
        <v>101</v>
      </c>
      <c r="BH7" s="24" t="s">
        <v>101</v>
      </c>
      <c r="BI7" s="24">
        <v>2869.21</v>
      </c>
      <c r="BJ7" s="24">
        <v>2033.24</v>
      </c>
      <c r="BK7" s="24" t="s">
        <v>101</v>
      </c>
      <c r="BL7" s="24" t="s">
        <v>101</v>
      </c>
      <c r="BM7" s="24" t="s">
        <v>101</v>
      </c>
      <c r="BN7" s="24">
        <v>867.83</v>
      </c>
      <c r="BO7" s="24">
        <v>791.76</v>
      </c>
      <c r="BP7" s="24">
        <v>786.37</v>
      </c>
      <c r="BQ7" s="24" t="s">
        <v>101</v>
      </c>
      <c r="BR7" s="24" t="s">
        <v>101</v>
      </c>
      <c r="BS7" s="24" t="s">
        <v>101</v>
      </c>
      <c r="BT7" s="24">
        <v>19.850000000000001</v>
      </c>
      <c r="BU7" s="24">
        <v>31.52</v>
      </c>
      <c r="BV7" s="24" t="s">
        <v>101</v>
      </c>
      <c r="BW7" s="24" t="s">
        <v>101</v>
      </c>
      <c r="BX7" s="24" t="s">
        <v>101</v>
      </c>
      <c r="BY7" s="24">
        <v>57.08</v>
      </c>
      <c r="BZ7" s="24">
        <v>56.26</v>
      </c>
      <c r="CA7" s="24">
        <v>60.65</v>
      </c>
      <c r="CB7" s="24" t="s">
        <v>101</v>
      </c>
      <c r="CC7" s="24" t="s">
        <v>101</v>
      </c>
      <c r="CD7" s="24" t="s">
        <v>101</v>
      </c>
      <c r="CE7" s="24">
        <v>817.32</v>
      </c>
      <c r="CF7" s="24">
        <v>517.41</v>
      </c>
      <c r="CG7" s="24" t="s">
        <v>101</v>
      </c>
      <c r="CH7" s="24" t="s">
        <v>101</v>
      </c>
      <c r="CI7" s="24" t="s">
        <v>101</v>
      </c>
      <c r="CJ7" s="24">
        <v>274.99</v>
      </c>
      <c r="CK7" s="24">
        <v>282.08999999999997</v>
      </c>
      <c r="CL7" s="24">
        <v>256.97000000000003</v>
      </c>
      <c r="CM7" s="24" t="s">
        <v>101</v>
      </c>
      <c r="CN7" s="24" t="s">
        <v>101</v>
      </c>
      <c r="CO7" s="24" t="s">
        <v>101</v>
      </c>
      <c r="CP7" s="24">
        <v>21.13</v>
      </c>
      <c r="CQ7" s="24">
        <v>20.350000000000001</v>
      </c>
      <c r="CR7" s="24" t="s">
        <v>101</v>
      </c>
      <c r="CS7" s="24" t="s">
        <v>101</v>
      </c>
      <c r="CT7" s="24" t="s">
        <v>101</v>
      </c>
      <c r="CU7" s="24">
        <v>54.83</v>
      </c>
      <c r="CV7" s="24">
        <v>66.53</v>
      </c>
      <c r="CW7" s="24">
        <v>61.14</v>
      </c>
      <c r="CX7" s="24" t="s">
        <v>101</v>
      </c>
      <c r="CY7" s="24" t="s">
        <v>101</v>
      </c>
      <c r="CZ7" s="24" t="s">
        <v>101</v>
      </c>
      <c r="DA7" s="24">
        <v>69.760000000000005</v>
      </c>
      <c r="DB7" s="24">
        <v>70.650000000000006</v>
      </c>
      <c r="DC7" s="24" t="s">
        <v>101</v>
      </c>
      <c r="DD7" s="24" t="s">
        <v>101</v>
      </c>
      <c r="DE7" s="24" t="s">
        <v>101</v>
      </c>
      <c r="DF7" s="24">
        <v>84.7</v>
      </c>
      <c r="DG7" s="24">
        <v>84.67</v>
      </c>
      <c r="DH7" s="24">
        <v>86.91</v>
      </c>
      <c r="DI7" s="24" t="s">
        <v>101</v>
      </c>
      <c r="DJ7" s="24" t="s">
        <v>101</v>
      </c>
      <c r="DK7" s="24" t="s">
        <v>101</v>
      </c>
      <c r="DL7" s="24">
        <v>7.18</v>
      </c>
      <c r="DM7" s="24">
        <v>14.27</v>
      </c>
      <c r="DN7" s="24" t="s">
        <v>101</v>
      </c>
      <c r="DO7" s="24" t="s">
        <v>101</v>
      </c>
      <c r="DP7" s="24" t="s">
        <v>101</v>
      </c>
      <c r="DQ7" s="24">
        <v>20.34</v>
      </c>
      <c r="DR7" s="24">
        <v>21.85</v>
      </c>
      <c r="DS7" s="24">
        <v>24.95</v>
      </c>
      <c r="DT7" s="24" t="s">
        <v>101</v>
      </c>
      <c r="DU7" s="24" t="s">
        <v>101</v>
      </c>
      <c r="DV7" s="24" t="s">
        <v>101</v>
      </c>
      <c r="DW7" s="24">
        <v>0</v>
      </c>
      <c r="DX7" s="24">
        <v>0</v>
      </c>
      <c r="DY7" s="24" t="s">
        <v>101</v>
      </c>
      <c r="DZ7" s="24" t="s">
        <v>101</v>
      </c>
      <c r="EA7" s="24" t="s">
        <v>101</v>
      </c>
      <c r="EB7" s="24">
        <v>0</v>
      </c>
      <c r="EC7" s="24">
        <v>0</v>
      </c>
      <c r="ED7" s="24">
        <v>0</v>
      </c>
      <c r="EE7" s="24" t="s">
        <v>101</v>
      </c>
      <c r="EF7" s="24" t="s">
        <v>101</v>
      </c>
      <c r="EG7" s="24" t="s">
        <v>101</v>
      </c>
      <c r="EH7" s="24">
        <v>0</v>
      </c>
      <c r="EI7" s="24">
        <v>0</v>
      </c>
      <c r="EJ7" s="24" t="s">
        <v>101</v>
      </c>
      <c r="EK7" s="24" t="s">
        <v>101</v>
      </c>
      <c r="EL7" s="24" t="s">
        <v>101</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2022-12-01T01:37:54Z</dcterms:created>
  <dcterms:modified xsi:type="dcterms:W3CDTF">2023-01-25T23:24:21Z</dcterms:modified>
  <cp:category/>
</cp:coreProperties>
</file>