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6臼杵市〇\"/>
    </mc:Choice>
  </mc:AlternateContent>
  <workbookProtection workbookAlgorithmName="SHA-512" workbookHashValue="FqLotv78ZEa2YD3m2CnYUK0FlmhypF9YdW8Xu5nL4rU3B5xP4+98bW3WfpAA5blZojotOcJvWO7hg5/SL/CYbQ==" workbookSaltValue="dtkqWZhKW8jgZBvJzpTxhw==" workbookSpinCount="100000" lockStructure="1"/>
  <bookViews>
    <workbookView xWindow="28680" yWindow="-3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W10" i="4" s="1"/>
  <c r="P6" i="5"/>
  <c r="O6" i="5"/>
  <c r="N6" i="5"/>
  <c r="B10" i="4" s="1"/>
  <c r="M6" i="5"/>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AD10" i="4"/>
  <c r="P10" i="4"/>
  <c r="I10" i="4"/>
  <c r="AD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<sst xmlns="http://schemas.openxmlformats.org/spreadsheetml/2006/main" count="297" uniqueCount="117">
  <si>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</si>
  <si>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</si>
  <si>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</si>
  <si>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</si>
  <si>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</si>
  <si>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</si>
  <si>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</si>
  <si>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</si>
  <si>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</si>
  <si>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</si>
  <si>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</si>
  <si>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</si>
  <si>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</si>
  <si>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</si>
  <si>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</si>
  <si>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</si>
  <si>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</si>
  <si>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</si>
  <si>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</si>
  <si>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</si>
  <si>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</si>
  <si>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</si>
  <si>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</si>
  <si>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</si>
  <si>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</si>
  <si>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</si>
  <si>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</si>
  <si>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</si>
  <si>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</si>
  <si>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</si>
  <si>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</si>
  <si>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</si>
  <si>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</si>
  <si>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</si>
  <si>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</si>
  <si>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</si>
  <si>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</si>
  <si>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</si>
  <si>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</si>
  <si>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</si>
  <si>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</si>
  <si>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</si>
  <si>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</si>
  <si>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</si>
  <si>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</si>
  <si>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</si>
  <si>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</si>
  <si>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</si>
  <si>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</si>
  <si>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</si>
  <si>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</si>
  <si>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</si>
  <si>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</si>
  <si>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</si>
  <si>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</si>
  <si>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</si>
  <si>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</si>
  <si>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</si>
  <si>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</si>
  <si>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</si>
  <si>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</si>
  <si>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</si>
  <si>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</si>
  <si>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</si>
  <si>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</si>
  <si>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</si>
  <si>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</si>
  <si>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</si>
  <si>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</si>
  <si>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</si>
  <si>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</si>
  <si>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</si>
  <si>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</si>
  <si>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</si>
  <si>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</si>
  <si>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</si>
  <si>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</si>
  <si>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</si>
  <si>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</si>
  <si>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</si>
  <si>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</si>
  <si>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</si>
  <si>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</si>
  <si>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</si>
  <si>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</si>
  <si>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</si>
  <si>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</si>
  <si>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</si>
  <si>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</si>
  <si>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</si>
  <si>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</si>
  <si>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</si>
  <si>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</si>
  <si>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</si>
  <si>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</si>
  <si>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</si>
  <si>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</si>
  <si>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</si>
  <si>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</si>
  <si>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</si>
  <si>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</si>
  <si>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</si>
  <si>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</si>
  <si>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</si>
  <si>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</si>
  <si>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</si>
  <si>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</si>
  <si>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</si>
  <si>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</si>
  <si>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</si>
  <si>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</si>
  <si>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</si>
  <si>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</si>
  <si>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</si>
  <si>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特定環境保全公共下水道事業は、今後、人口減少による使用料収入の減少や、施設の老朽化による費用の増加が懸念される中で、下水道事業の持続と安定した経営が求められます。安定的な事業運営を行っていくうえで、特に重要な自主財源である使用料収入を確保するため、特環下水道への接続促進活動を強化する必要があります。そのためには、「下水道事業経営戦略」による中長期的な財政マネジメントや、処理区の統合をはじめとした「広域化・共同化」による経営基盤の強化、「ストックマネジメント」による効率的な施設管理等、有効な施策をより強力に実行していく必要があります。</t>
    <rPh sb="1" eb="3">
      <t>ホンシ</t>
    </rPh>
    <rPh sb="4" eb="6">
      <t>トクテイ</t>
    </rPh>
    <rPh sb="6" eb="10">
      <t>カンキョウホゼン</t>
    </rPh>
    <rPh sb="10" eb="17">
      <t>コウキョウゲスイドウジギョウ</t>
    </rPh>
    <rPh sb="148" eb="151">
      <t>アンテイテキ</t>
    </rPh>
    <rPh sb="152" eb="154">
      <t>ジギョウ</t>
    </rPh>
    <rPh sb="156" eb="157">
      <t>オコナ</t>
    </rPh>
    <rPh sb="165" eb="166">
      <t>トク</t>
    </rPh>
    <rPh sb="167" eb="169">
      <t>ジュウヨウ</t>
    </rPh>
    <rPh sb="170" eb="172">
      <t>ジシュ</t>
    </rPh>
    <rPh sb="172" eb="174">
      <t>ザイゲン</t>
    </rPh>
    <rPh sb="177" eb="180">
      <t>シヨウリョウ</t>
    </rPh>
    <rPh sb="180" eb="182">
      <t>シュウニュウ</t>
    </rPh>
    <rPh sb="183" eb="185">
      <t>カクホ</t>
    </rPh>
    <rPh sb="190" eb="192">
      <t>トクカン</t>
    </rPh>
    <phoneticPr fontId="4"/>
  </si>
  <si>
    <t xml:space="preserve">①『経常収支比率』・・・使用料収入や一般会計からの繰入金等の収益で、維持管理費や支払利息等の費用をどの程度賄えているかを表す指標です。単年度の収支が黒字であることを示す100％を下回っているため、今後も経常経費の抑制、水洗化率の向上に努めます。
②『累積欠損金比率』・・・営業活動により生じた損失で利益剰余金等で補填することができず複数年にわたり累積した指標です。使用料収入が減少傾向にあり、更なる経費節減に努めます。
③流動比率・・・短期的な債務に対する支払い能力を表す指標です。今後も、現金預金の残高に注視し、流動資産の減少傾向も踏まえ、企業債発行の抑制等の改善を図ります。
④『企業債残高対事業規模比率』・・・使用料収入に対する企業債残高の割合であり、企業債残高の規模を表す指標です。類似団体平均値を下回っており、企業債残高は減少傾向にあります。
⑤『経費回収率』・・・使用料で回収すべき経費を、どの程度使用料で賄えているかを表した指標です。100％を下回り使用料で回収すべき経費が全て使用料で賄われていません。人口減少にあり使用料の増加は見込めない状況であるため、今後、施設統合の検討やコストの削減に努めます。
⑥『汚水処理原価』・・・有収水量１㎥あたりの汚水処理に要した費用であり、汚水資本費・汚水維持管理費の両方を含めた汚水処理に係るコストを表した指標です。類似団体平均値を若干上回っています。維持管理費が増加傾向にあるため、今後も維持管理費の削減を図っていきます。
⑦『施設利用率』・・・施設・設備が一日に対応可能な処理能力に対する、一日平均処理水量の割合であり、施設の利用状況や適正規模を判断する指標です。水洗化率の向上を図り利用率の向上に努めます。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
</t>
    <rPh sb="2" eb="4">
      <t>ケイジョウ</t>
    </rPh>
    <rPh sb="34" eb="36">
      <t>イジ</t>
    </rPh>
    <rPh sb="36" eb="39">
      <t>カンリヒ</t>
    </rPh>
    <rPh sb="40" eb="42">
      <t>シハライ</t>
    </rPh>
    <rPh sb="42" eb="44">
      <t>リソク</t>
    </rPh>
    <rPh sb="44" eb="45">
      <t>トウ</t>
    </rPh>
    <rPh sb="46" eb="48">
      <t>ヒヨウ</t>
    </rPh>
    <rPh sb="67" eb="70">
      <t>タンネンド</t>
    </rPh>
    <rPh sb="71" eb="73">
      <t>シュウシ</t>
    </rPh>
    <rPh sb="74" eb="76">
      <t>クロジ</t>
    </rPh>
    <rPh sb="82" eb="83">
      <t>シメ</t>
    </rPh>
    <rPh sb="89" eb="91">
      <t>シタマワ</t>
    </rPh>
    <rPh sb="98" eb="100">
      <t>コンゴ</t>
    </rPh>
    <rPh sb="101" eb="103">
      <t>ケイジョウ</t>
    </rPh>
    <rPh sb="103" eb="105">
      <t>ケイヒ</t>
    </rPh>
    <rPh sb="106" eb="108">
      <t>ヨクセイ</t>
    </rPh>
    <rPh sb="109" eb="112">
      <t>スイセンカ</t>
    </rPh>
    <rPh sb="112" eb="113">
      <t>リツ</t>
    </rPh>
    <rPh sb="114" eb="116">
      <t>コウジョウ</t>
    </rPh>
    <rPh sb="117" eb="118">
      <t>ツト</t>
    </rPh>
    <rPh sb="125" eb="129">
      <t>ルイセキケッソン</t>
    </rPh>
    <rPh sb="129" eb="130">
      <t>キン</t>
    </rPh>
    <rPh sb="136" eb="140">
      <t>エイギョウカツドウ</t>
    </rPh>
    <rPh sb="143" eb="144">
      <t>ショウ</t>
    </rPh>
    <rPh sb="146" eb="148">
      <t>ソンシツ</t>
    </rPh>
    <rPh sb="149" eb="154">
      <t>リエキジョウヨキン</t>
    </rPh>
    <rPh sb="154" eb="155">
      <t>トウ</t>
    </rPh>
    <rPh sb="156" eb="158">
      <t>ホテン</t>
    </rPh>
    <rPh sb="166" eb="169">
      <t>フクスウネン</t>
    </rPh>
    <rPh sb="173" eb="175">
      <t>ルイセキ</t>
    </rPh>
    <rPh sb="182" eb="185">
      <t>シヨウリョウ</t>
    </rPh>
    <rPh sb="185" eb="187">
      <t>シュウニュウ</t>
    </rPh>
    <rPh sb="188" eb="192">
      <t>ゲンショウケイコウ</t>
    </rPh>
    <rPh sb="196" eb="197">
      <t>サラ</t>
    </rPh>
    <rPh sb="199" eb="201">
      <t>ケイヒ</t>
    </rPh>
    <rPh sb="201" eb="203">
      <t>セツゲン</t>
    </rPh>
    <rPh sb="204" eb="205">
      <t>ツト</t>
    </rPh>
    <rPh sb="211" eb="213">
      <t>リュウドウ</t>
    </rPh>
    <rPh sb="213" eb="215">
      <t>ヒリツ</t>
    </rPh>
    <rPh sb="218" eb="221">
      <t>タンキテキ</t>
    </rPh>
    <rPh sb="222" eb="224">
      <t>サイム</t>
    </rPh>
    <rPh sb="225" eb="226">
      <t>タイ</t>
    </rPh>
    <rPh sb="228" eb="230">
      <t>シハラ</t>
    </rPh>
    <rPh sb="231" eb="233">
      <t>ノウリョク</t>
    </rPh>
    <rPh sb="234" eb="235">
      <t>アラワ</t>
    </rPh>
    <rPh sb="236" eb="238">
      <t>シヒョウ</t>
    </rPh>
    <rPh sb="245" eb="249">
      <t>ゲンキンヨキン</t>
    </rPh>
    <rPh sb="250" eb="252">
      <t>ザンダカ</t>
    </rPh>
    <rPh sb="253" eb="255">
      <t>チュウシ</t>
    </rPh>
    <rPh sb="279" eb="280">
      <t>トウ</t>
    </rPh>
    <rPh sb="284" eb="285">
      <t>ハカ</t>
    </rPh>
    <rPh sb="345" eb="349">
      <t>ルイジダンタイ</t>
    </rPh>
    <rPh sb="349" eb="352">
      <t>ヘイキンチ</t>
    </rPh>
    <rPh sb="353" eb="355">
      <t>シタマワ</t>
    </rPh>
    <rPh sb="429" eb="431">
      <t>シタマワ</t>
    </rPh>
    <rPh sb="432" eb="435">
      <t>シヨウリョウ</t>
    </rPh>
    <rPh sb="436" eb="438">
      <t>カイシュウ</t>
    </rPh>
    <rPh sb="441" eb="443">
      <t>ケイヒ</t>
    </rPh>
    <rPh sb="444" eb="445">
      <t>スベ</t>
    </rPh>
    <rPh sb="446" eb="449">
      <t>シヨウリョウ</t>
    </rPh>
    <rPh sb="450" eb="451">
      <t>マカナ</t>
    </rPh>
    <rPh sb="478" eb="480">
      <t>ジョウキョウ</t>
    </rPh>
    <rPh sb="552" eb="553">
      <t>シタ</t>
    </rPh>
    <rPh sb="560" eb="564">
      <t>ジンコウゲンショウ</t>
    </rPh>
    <rPh sb="567" eb="570">
      <t>シヨウリョウ</t>
    </rPh>
    <rPh sb="571" eb="573">
      <t>ゾウカ</t>
    </rPh>
    <rPh sb="574" eb="576">
      <t>ミコ</t>
    </rPh>
    <rPh sb="582" eb="584">
      <t>コンゴ</t>
    </rPh>
    <rPh sb="585" eb="587">
      <t>シセツ</t>
    </rPh>
    <rPh sb="587" eb="589">
      <t>トウゴウ</t>
    </rPh>
    <rPh sb="590" eb="592">
      <t>ケントウ</t>
    </rPh>
    <rPh sb="597" eb="599">
      <t>サクゲンイジカンリヒサクゲンハカ</t>
    </rPh>
    <phoneticPr fontId="4"/>
  </si>
  <si>
    <t>①有形固定資産減価償却率・・・有形固定資産のうち償却対象資産の減価償却がどの程度進んでいるかを示す指標です。
③管渠改善率・・・法定耐用年数を超えた管渠延長の割合を表した指標で、管渠の老朽化度合いを示しています。
　施設の更新等については、建設開始が平成５年、供用開始が平成１３年と新しく、処理場・管渠ともに耐用年数を経過しておらず、現状更新は行っていませんが、法適化に合わせて効率的な経営を促進させるため、ストックマネジメントにおける施設の更新計画を策定したことで、今後、長期的な更新・維持補修の計画見直しを図る必要がありま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76" eb="78">
      <t>エンチョウ</t>
    </rPh>
    <rPh sb="79" eb="81">
      <t>ワリアイ</t>
    </rPh>
    <rPh sb="82" eb="83">
      <t>アラワ</t>
    </rPh>
    <rPh sb="85" eb="87">
      <t>シヒョウ</t>
    </rPh>
    <rPh sb="89" eb="91">
      <t>カンキョ</t>
    </rPh>
    <rPh sb="92" eb="95">
      <t>ロウキュウカ</t>
    </rPh>
    <rPh sb="95" eb="97">
      <t>ドア</t>
    </rPh>
    <rPh sb="99" eb="100">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</si>
</sst>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0.4</c:v>
                </c:pt>
              </c:numCache>
            </c:numRef>
          </c:val>
          <c:extLst>
            <c:ext xmlns:c16="http://schemas.microsoft.com/office/drawing/2014/chart" uri="{C3380CC4-5D6E-409C-BE32-E72D297353CC}">
              <c16:uniqueId val="{00000000-1DC8-451C-AC63-5065B59FF0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1DC8-451C-AC63-5065B59FF0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101.43</c:v>
                </c:pt>
                <c:pt idx="4">
                  <c:v>95.63</c:v>
                </c:pt>
              </c:numCache>
            </c:numRef>
          </c:val>
          <c:extLst>
            <c:ext xmlns:c16="http://schemas.microsoft.com/office/drawing/2014/chart" uri="{C3380CC4-5D6E-409C-BE32-E72D297353CC}">
              <c16:uniqueId val="{00000000-A495-4228-9D77-3D2D8FB022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495-4228-9D77-3D2D8FB022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6.26</c:v>
                </c:pt>
                <c:pt idx="4">
                  <c:v>13.28</c:v>
                </c:pt>
              </c:numCache>
            </c:numRef>
          </c:val>
          <c:extLst>
            <c:ext xmlns:c16="http://schemas.microsoft.com/office/drawing/2014/chart" uri="{C3380CC4-5D6E-409C-BE32-E72D297353CC}">
              <c16:uniqueId val="{00000000-39AC-4184-A962-2CCEA6177D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39AC-4184-A962-2CCEA6177D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F9B-4EA8-BE5A-00B6012F4A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AF9B-4EA8-BE5A-00B6012F4A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1.07</c:v>
                </c:pt>
                <c:pt idx="4">
                  <c:v>24.14</c:v>
                </c:pt>
              </c:numCache>
            </c:numRef>
          </c:val>
          <c:extLst>
            <c:ext xmlns:c16="http://schemas.microsoft.com/office/drawing/2014/chart" uri="{C3380CC4-5D6E-409C-BE32-E72D297353CC}">
              <c16:uniqueId val="{00000000-2C29-4441-B23C-B75CD73D37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C29-4441-B23C-B75CD73D37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37.520000000000003</c:v>
                </c:pt>
                <c:pt idx="4">
                  <c:v>52.39</c:v>
                </c:pt>
              </c:numCache>
            </c:numRef>
          </c:val>
          <c:extLst>
            <c:ext xmlns:c16="http://schemas.microsoft.com/office/drawing/2014/chart" uri="{C3380CC4-5D6E-409C-BE32-E72D297353CC}">
              <c16:uniqueId val="{00000000-70CB-4C54-AF89-F3A99C4BC5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70CB-4C54-AF89-F3A99C4BC5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361.62</c:v>
                </c:pt>
                <c:pt idx="4">
                  <c:v>429.24</c:v>
                </c:pt>
              </c:numCache>
            </c:numRef>
          </c:val>
          <c:extLst>
            <c:ext xmlns:c16="http://schemas.microsoft.com/office/drawing/2014/chart" uri="{C3380CC4-5D6E-409C-BE32-E72D297353CC}">
              <c16:uniqueId val="{00000000-E110-4AE6-AD73-6BD1B98912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110-4AE6-AD73-6BD1B98912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64.3</c:v>
                </c:pt>
                <c:pt idx="4">
                  <c:v>56.74</c:v>
                </c:pt>
              </c:numCache>
            </c:numRef>
          </c:val>
          <c:extLst>
            <c:ext xmlns:c16="http://schemas.microsoft.com/office/drawing/2014/chart" uri="{C3380CC4-5D6E-409C-BE32-E72D297353CC}">
              <c16:uniqueId val="{00000000-8A57-4AED-807A-8016B8893A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8A57-4AED-807A-8016B8893A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258.37</c:v>
                </c:pt>
                <c:pt idx="4">
                  <c:v>293.13</c:v>
                </c:pt>
              </c:numCache>
            </c:numRef>
          </c:val>
          <c:extLst>
            <c:ext xmlns:c16="http://schemas.microsoft.com/office/drawing/2014/chart" uri="{C3380CC4-5D6E-409C-BE32-E72D297353CC}">
              <c16:uniqueId val="{00000000-2845-4D10-A18A-BC2145D7BE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2845-4D10-A18A-BC2145D7BE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42.44</c:v>
                </c:pt>
                <c:pt idx="4">
                  <c:v>41.67</c:v>
                </c:pt>
              </c:numCache>
            </c:numRef>
          </c:val>
          <c:extLst>
            <c:ext xmlns:c16="http://schemas.microsoft.com/office/drawing/2014/chart" uri="{C3380CC4-5D6E-409C-BE32-E72D297353CC}">
              <c16:uniqueId val="{00000000-72AB-4584-B46F-060EB8FA3A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2AB-4584-B46F-060EB8FA3A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75.709999999999994</c:v>
                </c:pt>
                <c:pt idx="4">
                  <c:v>76.319999999999993</c:v>
                </c:pt>
              </c:numCache>
            </c:numRef>
          </c:val>
          <c:extLst>
            <c:ext xmlns:c16="http://schemas.microsoft.com/office/drawing/2014/chart" uri="{C3380CC4-5D6E-409C-BE32-E72D297353CC}">
              <c16:uniqueId val="{00000000-C182-4FC3-A241-DF75BBA2D8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182-4FC3-A241-DF75BBA2D8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36830</v>
      </c>
      <c r="AM8" s="46"/>
      <c r="AN8" s="46"/>
      <c r="AO8" s="46"/>
      <c r="AP8" s="46"/>
      <c r="AQ8" s="46"/>
      <c r="AR8" s="46"/>
      <c r="AS8" s="46"/>
      <c r="AT8" s="45">
        <f>データ!T6</f>
        <v>291.2</v>
      </c>
      <c r="AU8" s="45"/>
      <c r="AV8" s="45"/>
      <c r="AW8" s="45"/>
      <c r="AX8" s="45"/>
      <c r="AY8" s="45"/>
      <c r="AZ8" s="45"/>
      <c r="BA8" s="45"/>
      <c r="BB8" s="45">
        <f>データ!U6</f>
        <v>126.48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69.510000000000005</v>
      </c>
      <c r="J10" s="45"/>
      <c r="K10" s="45"/>
      <c r="L10" s="45"/>
      <c r="M10" s="45"/>
      <c r="N10" s="45"/>
      <c r="O10" s="45"/>
      <c r="P10" s="45">
        <f>データ!P6</f>
        <v>5.09</v>
      </c>
      <c r="Q10" s="45"/>
      <c r="R10" s="45"/>
      <c r="S10" s="45"/>
      <c r="T10" s="45"/>
      <c r="U10" s="45"/>
      <c r="V10" s="45"/>
      <c r="W10" s="45">
        <f>データ!Q6</f>
        <v>114.04</v>
      </c>
      <c r="X10" s="45"/>
      <c r="Y10" s="45"/>
      <c r="Z10" s="45"/>
      <c r="AA10" s="45"/>
      <c r="AB10" s="45"/>
      <c r="AC10" s="45"/>
      <c r="AD10" s="46">
        <f>データ!R6</f>
        <v>3410</v>
      </c>
      <c r="AE10" s="46"/>
      <c r="AF10" s="46"/>
      <c r="AG10" s="46"/>
      <c r="AH10" s="46"/>
      <c r="AI10" s="46"/>
      <c r="AJ10" s="46"/>
      <c r="AK10" s="2"/>
      <c r="AL10" s="46">
        <f>データ!V6</f>
        <v>1862</v>
      </c>
      <c r="AM10" s="46"/>
      <c r="AN10" s="46"/>
      <c r="AO10" s="46"/>
      <c r="AP10" s="46"/>
      <c r="AQ10" s="46"/>
      <c r="AR10" s="46"/>
      <c r="AS10" s="46"/>
      <c r="AT10" s="45">
        <f>データ!W6</f>
        <v>1.24</v>
      </c>
      <c r="AU10" s="45"/>
      <c r="AV10" s="45"/>
      <c r="AW10" s="45"/>
      <c r="AX10" s="45"/>
      <c r="AY10" s="45"/>
      <c r="AZ10" s="45"/>
      <c r="BA10" s="45"/>
      <c r="BB10" s="45">
        <f>データ!X6</f>
        <v>1501.61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fHzI0wjmYwFfUN8zWay4PuhpuUBzgR2theIfvqySQpM/ZxsNSo3+1mG5ZFfXPYg1oq7Ju1KVVRKj6nmMJd+FyA==" saltValue="obqSfIDff4xdZswB9kZ/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442062</v>
      </c>
      <c r="D6" s="19">
        <f t="shared" si="3"/>
        <v>46</v>
      </c>
      <c r="E6" s="19">
        <f t="shared" si="3"/>
        <v>17</v>
      </c>
      <c r="F6" s="19">
        <f t="shared" si="3"/>
        <v>4</v>
      </c>
      <c r="G6" s="19">
        <f t="shared" si="3"/>
        <v>0</v>
      </c>
      <c r="H6" s="19" t="str">
        <f t="shared" si="3"/>
        <v>大分県　臼杵市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69.510000000000005</v>
      </c>
      <c r="P6" s="20">
        <f t="shared" si="3"/>
        <v>5.09</v>
      </c>
      <c r="Q6" s="20">
        <f t="shared" si="3"/>
        <v>114.04</v>
      </c>
      <c r="R6" s="20">
        <f t="shared" si="3"/>
        <v>3410</v>
      </c>
      <c r="S6" s="20">
        <f t="shared" si="3"/>
        <v>36830</v>
      </c>
      <c r="T6" s="20">
        <f t="shared" si="3"/>
        <v>291.2</v>
      </c>
      <c r="U6" s="20">
        <f t="shared" si="3"/>
        <v>126.48</v>
      </c>
      <c r="V6" s="20">
        <f t="shared" si="3"/>
        <v>1862</v>
      </c>
      <c r="W6" s="20">
        <f t="shared" si="3"/>
        <v>1.24</v>
      </c>
      <c r="X6" s="20">
        <f t="shared" si="3"/>
        <v>1501.61</v>
      </c>
      <c r="Y6" s="21" t="str">
        <f>IF(Y7="",NA(),Y7)</f>
        <v>-</v>
      </c>
      <c r="Z6" s="21" t="str">
        <f t="shared" ref="Z6:AH6" si="4">IF(Z7="",NA(),Z7)</f>
        <v>-</v>
      </c>
      <c r="AA6" s="21" t="str">
        <f t="shared" si="4"/>
        <v>-</v>
      </c>
      <c r="AB6" s="21">
        <f t="shared" si="4"/>
        <v>101.43</v>
      </c>
      <c r="AC6" s="21">
        <f t="shared" si="4"/>
        <v>95.63</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1.07</v>
      </c>
      <c r="AN6" s="21">
        <f t="shared" si="5"/>
        <v>24.14</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37.520000000000003</v>
      </c>
      <c r="AY6" s="21">
        <f t="shared" si="6"/>
        <v>52.39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361.62</v>
      </c>
      <c r="BJ6" s="21">
        <f t="shared" si="7"/>
        <v>429.24</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64.3</v>
      </c>
      <c r="BU6" s="21">
        <f t="shared" si="8"/>
        <v>56.74</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258.37</v>
      </c>
      <c r="CF6" s="21">
        <f t="shared" si="9"/>
        <v>293.13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42.44</v>
      </c>
      <c r="CQ6" s="21">
        <f t="shared" si="10"/>
        <v>41.67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75.709999999999994</v>
      </c>
      <c r="DB6" s="21">
        <f t="shared" si="11"/>
        <v>76.319999999999993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6.26</v>
      </c>
      <c r="DM6" s="21">
        <f t="shared" si="12"/>
        <v>13.28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0.4</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442062</v>
      </c>
      <c r="D7" s="23">
        <v>46</v>
      </c>
      <c r="E7" s="23">
        <v>17</v>
      </c>
      <c r="F7" s="23">
        <v>4</v>
      </c>
      <c r="G7" s="23">
        <v>0</v>
      </c>
      <c r="H7" s="23" t="s">
        <v>96</v>
      </c>
      <c r="I7" s="23" t="s">
        <v>97</v>
      </c>
      <c r="J7" s="23" t="s">
        <v>98</v>
      </c>
      <c r="K7" s="23" t="s">
        <v>99</v>
      </c>
      <c r="L7" s="23" t="s">
        <v>100</v>
      </c>
      <c r="M7" s="23" t="s">
        <v>101</v>
      </c>
      <c r="N7" s="24" t="s">
        <v>102</v>
      </c>
      <c r="O7" s="24">
        <v>69.510000000000005</v>
      </c>
      <c r="P7" s="24">
        <v>5.09</v>
      </c>
      <c r="Q7" s="24">
        <v>114.04</v>
      </c>
      <c r="R7" s="24">
        <v>3410</v>
      </c>
      <c r="S7" s="24">
        <v>36830</v>
      </c>
      <c r="T7" s="24">
        <v>291.2</v>
      </c>
      <c r="U7" s="24">
        <v>126.48</v>
      </c>
      <c r="V7" s="24">
        <v>1862</v>
      </c>
      <c r="W7" s="24">
        <v>1.24</v>
      </c>
      <c r="X7" s="24">
        <v>1501.61</v>
      </c>
      <c r="Y7" s="24" t="s">
        <v>102</v>
      </c>
      <c r="Z7" s="24" t="s">
        <v>102</v>
      </c>
      <c r="AA7" s="24" t="s">
        <v>102</v>
      </c>
      <c r="AB7" s="24">
        <v>101.43</v>
      </c>
      <c r="AC7" s="24">
        <v>95.63</v>
      </c>
      <c r="AD7" s="24" t="s">
        <v>102</v>
      </c>
      <c r="AE7" s="24" t="s">
        <v>102</v>
      </c>
      <c r="AF7" s="24" t="s">
        <v>102</v>
      </c>
      <c r="AG7" s="24">
        <v>105.78</v>
      </c>
      <c r="AH7" s="24">
        <v>106.09</v>
      </c>
      <c r="AI7" s="24">
        <v>105.35</v>
      </c>
      <c r="AJ7" s="24" t="s">
        <v>102</v>
      </c>
      <c r="AK7" s="24" t="s">
        <v>102</v>
      </c>
      <c r="AL7" s="24" t="s">
        <v>102</v>
      </c>
      <c r="AM7" s="24">
        <v>1.07</v>
      </c>
      <c r="AN7" s="24">
        <v>24.14</v>
      </c>
      <c r="AO7" s="24" t="s">
        <v>102</v>
      </c>
      <c r="AP7" s="24" t="s">
        <v>102</v>
      </c>
      <c r="AQ7" s="24" t="s">
        <v>102</v>
      </c>
      <c r="AR7" s="24">
        <v>63.96</v>
      </c>
      <c r="AS7" s="24">
        <v>69.42</v>
      </c>
      <c r="AT7" s="24">
        <v>63.89</v>
      </c>
      <c r="AU7" s="24" t="s">
        <v>102</v>
      </c>
      <c r="AV7" s="24" t="s">
        <v>102</v>
      </c>
      <c r="AW7" s="24" t="s">
        <v>102</v>
      </c>
      <c r="AX7" s="24">
        <v>37.520000000000003</v>
      </c>
      <c r="AY7" s="24">
        <v>52.39</v>
      </c>
      <c r="AZ7" s="24" t="s">
        <v>102</v>
      </c>
      <c r="BA7" s="24" t="s">
        <v>102</v>
      </c>
      <c r="BB7" s="24" t="s">
        <v>102</v>
      </c>
      <c r="BC7" s="24">
        <v>44.24</v>
      </c>
      <c r="BD7" s="24">
        <v>43.07</v>
      </c>
      <c r="BE7" s="24">
        <v>44.07</v>
      </c>
      <c r="BF7" s="24" t="s">
        <v>102</v>
      </c>
      <c r="BG7" s="24" t="s">
        <v>102</v>
      </c>
      <c r="BH7" s="24" t="s">
        <v>102</v>
      </c>
      <c r="BI7" s="24">
        <v>361.62</v>
      </c>
      <c r="BJ7" s="24">
        <v>429.24</v>
      </c>
      <c r="BK7" s="24" t="s">
        <v>102</v>
      </c>
      <c r="BL7" s="24" t="s">
        <v>102</v>
      </c>
      <c r="BM7" s="24" t="s">
        <v>102</v>
      </c>
      <c r="BN7" s="24">
        <v>1258.43</v>
      </c>
      <c r="BO7" s="24">
        <v>1163.75</v>
      </c>
      <c r="BP7" s="24">
        <v>1201.79</v>
      </c>
      <c r="BQ7" s="24" t="s">
        <v>102</v>
      </c>
      <c r="BR7" s="24" t="s">
        <v>102</v>
      </c>
      <c r="BS7" s="24" t="s">
        <v>102</v>
      </c>
      <c r="BT7" s="24">
        <v>64.3</v>
      </c>
      <c r="BU7" s="24">
        <v>56.74</v>
      </c>
      <c r="BV7" s="24" t="s">
        <v>102</v>
      </c>
      <c r="BW7" s="24" t="s">
        <v>102</v>
      </c>
      <c r="BX7" s="24" t="s">
        <v>102</v>
      </c>
      <c r="BY7" s="24">
        <v>73.36</v>
      </c>
      <c r="BZ7" s="24">
        <v>72.599999999999994</v>
      </c>
      <c r="CA7" s="24">
        <v>75.31</v>
      </c>
      <c r="CB7" s="24" t="s">
        <v>102</v>
      </c>
      <c r="CC7" s="24" t="s">
        <v>102</v>
      </c>
      <c r="CD7" s="24" t="s">
        <v>102</v>
      </c>
      <c r="CE7" s="24">
        <v>258.37</v>
      </c>
      <c r="CF7" s="24">
        <v>293.13</v>
      </c>
      <c r="CG7" s="24" t="s">
        <v>102</v>
      </c>
      <c r="CH7" s="24" t="s">
        <v>102</v>
      </c>
      <c r="CI7" s="24" t="s">
        <v>102</v>
      </c>
      <c r="CJ7" s="24">
        <v>224.88</v>
      </c>
      <c r="CK7" s="24">
        <v>228.64</v>
      </c>
      <c r="CL7" s="24">
        <v>216.39</v>
      </c>
      <c r="CM7" s="24" t="s">
        <v>102</v>
      </c>
      <c r="CN7" s="24" t="s">
        <v>102</v>
      </c>
      <c r="CO7" s="24" t="s">
        <v>102</v>
      </c>
      <c r="CP7" s="24">
        <v>42.44</v>
      </c>
      <c r="CQ7" s="24">
        <v>41.67</v>
      </c>
      <c r="CR7" s="24" t="s">
        <v>102</v>
      </c>
      <c r="CS7" s="24" t="s">
        <v>102</v>
      </c>
      <c r="CT7" s="24" t="s">
        <v>102</v>
      </c>
      <c r="CU7" s="24">
        <v>42.4</v>
      </c>
      <c r="CV7" s="24">
        <v>42.28</v>
      </c>
      <c r="CW7" s="24">
        <v>42.57</v>
      </c>
      <c r="CX7" s="24" t="s">
        <v>102</v>
      </c>
      <c r="CY7" s="24" t="s">
        <v>102</v>
      </c>
      <c r="CZ7" s="24" t="s">
        <v>102</v>
      </c>
      <c r="DA7" s="24">
        <v>75.709999999999994</v>
      </c>
      <c r="DB7" s="24">
        <v>76.319999999999993</v>
      </c>
      <c r="DC7" s="24" t="s">
        <v>102</v>
      </c>
      <c r="DD7" s="24" t="s">
        <v>102</v>
      </c>
      <c r="DE7" s="24" t="s">
        <v>102</v>
      </c>
      <c r="DF7" s="24">
        <v>84.19</v>
      </c>
      <c r="DG7" s="24">
        <v>84.34</v>
      </c>
      <c r="DH7" s="24">
        <v>85.24</v>
      </c>
      <c r="DI7" s="24" t="s">
        <v>102</v>
      </c>
      <c r="DJ7" s="24" t="s">
        <v>102</v>
      </c>
      <c r="DK7" s="24" t="s">
        <v>102</v>
      </c>
      <c r="DL7" s="24">
        <v>6.26</v>
      </c>
      <c r="DM7" s="24">
        <v>13.28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0.4</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2023-02-06T09:17:32Z</cp:lastPrinted>
  <dcterms:created xsi:type="dcterms:W3CDTF">2022-12-01T01:31:37Z</dcterms:created>
  <dcterms:modified xsi:type="dcterms:W3CDTF">2023-02-06T09:18:00Z</dcterms:modified>
  <cp:category/>
</cp:coreProperties>
</file>