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6臼杵市\"/>
    </mc:Choice>
  </mc:AlternateContent>
  <workbookProtection workbookAlgorithmName="SHA-512" workbookHashValue="jttpyPc0A6h0VBNAcTJOdNCjbbqFrMruS5LqfQZK2A+kSgLDD8vTP9v3XChB7z58aC9ILv9QDpQIN1cKGZrt0Q==" workbookSaltValue="E6qq8Cmi8oVHSe9AEuBMbQ=="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P6" i="5"/>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AT10" i="4"/>
  <c r="AL10" i="4"/>
  <c r="W10" i="4"/>
  <c r="P10" i="4"/>
  <c r="I10" i="4"/>
  <c r="AD8" i="4"/>
  <c r="P8" i="4"/>
  <c r="I8" i="4"/>
  <c r="B8"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<sst xmlns="http://schemas.openxmlformats.org/spreadsheetml/2006/main" count="297" uniqueCount="117">
  <si>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</si>
  <si>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</si>
  <si>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</si>
  <si>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</si>
  <si>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</si>
  <si>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</si>
  <si>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</si>
  <si>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</si>
  <si>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</si>
  <si>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</si>
  <si>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</si>
  <si>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</si>
  <si>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</si>
  <si>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</si>
  <si>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</si>
  <si>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</si>
  <si>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</si>
  <si>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</si>
  <si>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</si>
  <si>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</si>
  <si>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</si>
  <si>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</si>
  <si>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</si>
  <si>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</si>
  <si>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</si>
  <si>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</si>
  <si>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</si>
  <si>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</si>
  <si>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</si>
  <si>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</si>
  <si>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</si>
  <si>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</si>
  <si>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</si>
  <si>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</si>
  <si>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</si>
  <si>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</si>
  <si>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</si>
  <si>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</si>
  <si>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</si>
  <si>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</si>
  <si>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</si>
  <si>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</si>
  <si>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</si>
  <si>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</si>
  <si>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</si>
  <si>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</si>
  <si>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</si>
  <si>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</si>
  <si>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</si>
  <si>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</si>
  <si>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</si>
  <si>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</si>
  <si>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</si>
  <si>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</si>
  <si>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</si>
  <si>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</si>
  <si>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</si>
  <si>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</si>
  <si>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</si>
  <si>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</si>
  <si>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</si>
  <si>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</si>
  <si>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</si>
  <si>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</si>
  <si>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</si>
  <si>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</si>
  <si>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</si>
  <si>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</si>
  <si>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</si>
  <si>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</si>
  <si>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</si>
  <si>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</si>
  <si>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</si>
  <si>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</si>
  <si>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</si>
  <si>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</si>
  <si>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</si>
  <si>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</si>
  <si>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</si>
  <si>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</si>
  <si>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</si>
  <si>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</si>
  <si>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</si>
  <si>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</si>
  <si>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</si>
  <si>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</si>
  <si>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</si>
  <si>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</si>
  <si>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</si>
  <si>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</si>
  <si>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</si>
  <si>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</si>
  <si>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</si>
  <si>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</si>
  <si>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</si>
  <si>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</si>
  <si>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</si>
  <si>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</si>
  <si>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</si>
  <si>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</si>
  <si>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</si>
  <si>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</si>
  <si>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</si>
  <si>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</si>
  <si>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</si>
  <si>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</si>
  <si>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</si>
  <si>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</si>
  <si>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</si>
  <si>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</si>
  <si>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</si>
  <si>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</si>
  <si>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</si>
  <si>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</si>
  <si>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示す指標であるが、地方公営企業法適用前の減価償却累計額を控除した額を年度開始時点の資産として計上しているため、減価償却累計額が小さく、平均値を大きく下回っています。
③管渠改善率・・・法定耐用年数を超た管渠延長の割合を表した指標で、管渠の老朽化度合いを示しています。管渠については耐用年数を経過しておらず、現状更新は行っていませんが、法適化に合わせて効率的な経営を促進させるため、ストックマネジメントにおける施設の更新計画を策定したことで、今後、長期的な更新・維持補修の計画見直しを図る必要があります。</t>
    <phoneticPr fontId="4"/>
  </si>
  <si>
    <t>①『経常収支比率』・・・使用料収入や一般会計からの繰入金等の収益で、維持管理費や支払利息等の費用をどの程度賄えているかを表す指標です。単年度の収支が黒字であることを示す100％以上となっているが、今後も経常経費の抑制、水洗化率の向上に努めます。
③流動比率・・・短期的な債務に対する支払い能力を表す指標です。企業債償還金の割合がに高く、現金預金の保有が少ないため類似団体平均値を大きく下回っています。今後も、現金預金の残高に注視し、流動資産の減少傾向も踏まえ、企業債発行の抑制等の改善が必要です。
④『企業債残高対事業規模比率』・・・使用料収入に対する企業債残高の割合であり、企業債残高の規模を表す指標です。企業債残高は減少傾向にあり、類似団体平均及び全国平均を大きく下回っています。
⑤『経費回収率』・・・使用料で回収すべき経費を、どの程度使用料で賄えているかを表した指標です。類似団体平均値を上回っています。今後も水洗化を促進し使用料の増収を図り経費回収率の向上に努めます。
⑥『汚水処理原価』・・・有収水量１㎥あたりの汚水処理に要した費用であり、汚水資本費・汚水維持管理費の両方を含めた汚水処理に係るコストを表した指標です。類似団体平均値を下回っているものの、全国平均より高い数値となっています。維持管理費が増加傾向にあるため、今後も維持管理費の削減を図っていきます。
⑦『施設利用率』・・・施設・設備が一日に対応可能な処理能力に対する、一日平均処理水量の割合であり、施設の利用状況や適正規模を判断する指標です。水洗化率の向上を図り利用率が向上に努めます。
⑧『水洗化率』・・現在処理区域内人口のうち、実際に水洗便所を設置して汚水処理している人口の割合を表した指標です。類似団体及び全国平均を下回っており、引き続き接続推進の強化を図る必要がありますが、人口が減少していくため大幅な数値の改善は厳しい見通しです。今後は施設のダウンサイジング等も検討する必要があります。</t>
    <rPh sb="2" eb="4">
      <t>ケイジョウ</t>
    </rPh>
    <rPh sb="34" eb="36">
      <t>イジ</t>
    </rPh>
    <rPh sb="36" eb="39">
      <t>カンリヒ</t>
    </rPh>
    <rPh sb="40" eb="42">
      <t>シハライ</t>
    </rPh>
    <rPh sb="42" eb="44">
      <t>リソク</t>
    </rPh>
    <rPh sb="44" eb="45">
      <t>トウ</t>
    </rPh>
    <rPh sb="46" eb="48">
      <t>ヒヨウ</t>
    </rPh>
    <rPh sb="67" eb="70">
      <t>タンネンド</t>
    </rPh>
    <rPh sb="71" eb="73">
      <t>シュウシ</t>
    </rPh>
    <rPh sb="74" eb="76">
      <t>クロジ</t>
    </rPh>
    <rPh sb="82" eb="83">
      <t>シメ</t>
    </rPh>
    <rPh sb="88" eb="90">
      <t>イジョウ</t>
    </rPh>
    <rPh sb="98" eb="100">
      <t>コンゴ</t>
    </rPh>
    <rPh sb="101" eb="103">
      <t>ケイジョウ</t>
    </rPh>
    <rPh sb="103" eb="105">
      <t>ケイヒ</t>
    </rPh>
    <rPh sb="106" eb="108">
      <t>ヨクセイ</t>
    </rPh>
    <rPh sb="109" eb="112">
      <t>スイセンカ</t>
    </rPh>
    <rPh sb="112" eb="113">
      <t>リツ</t>
    </rPh>
    <rPh sb="114" eb="116">
      <t>コウジョウ</t>
    </rPh>
    <rPh sb="117" eb="118">
      <t>ツト</t>
    </rPh>
    <rPh sb="124" eb="126">
      <t>リュウドウ</t>
    </rPh>
    <rPh sb="126" eb="128">
      <t>ヒリツ</t>
    </rPh>
    <rPh sb="131" eb="134">
      <t>タンキテキ</t>
    </rPh>
    <rPh sb="135" eb="137">
      <t>サイム</t>
    </rPh>
    <rPh sb="138" eb="139">
      <t>タイ</t>
    </rPh>
    <rPh sb="141" eb="143">
      <t>シハラ</t>
    </rPh>
    <rPh sb="144" eb="146">
      <t>ノウリョク</t>
    </rPh>
    <rPh sb="147" eb="148">
      <t>アラワ</t>
    </rPh>
    <rPh sb="149" eb="151">
      <t>シヒョウ</t>
    </rPh>
    <rPh sb="168" eb="172">
      <t>ゲンキンヨキン</t>
    </rPh>
    <rPh sb="173" eb="175">
      <t>ホユウ</t>
    </rPh>
    <rPh sb="176" eb="177">
      <t>スク</t>
    </rPh>
    <rPh sb="181" eb="183">
      <t>ルイジ</t>
    </rPh>
    <rPh sb="183" eb="185">
      <t>ダンタイ</t>
    </rPh>
    <rPh sb="204" eb="208">
      <t>ゲンキンヨキン</t>
    </rPh>
    <rPh sb="209" eb="211">
      <t>ザンダカ</t>
    </rPh>
    <rPh sb="212" eb="214">
      <t>チュウシ</t>
    </rPh>
    <rPh sb="238" eb="239">
      <t>トウ</t>
    </rPh>
    <rPh sb="304" eb="306">
      <t>キギョウ</t>
    </rPh>
    <rPh sb="306" eb="307">
      <t>サイ</t>
    </rPh>
    <rPh sb="307" eb="309">
      <t>ザンダカ</t>
    </rPh>
    <rPh sb="310" eb="312">
      <t>ゲンショウ</t>
    </rPh>
    <rPh sb="312" eb="314">
      <t>ケイコウ</t>
    </rPh>
    <rPh sb="331" eb="332">
      <t>オオ</t>
    </rPh>
    <rPh sb="398" eb="399">
      <t>ウワ</t>
    </rPh>
    <rPh sb="416" eb="419">
      <t>シヨウリョウ</t>
    </rPh>
    <rPh sb="420" eb="422">
      <t>ゾウシュウ</t>
    </rPh>
    <rPh sb="423" eb="424">
      <t>ハカ</t>
    </rPh>
    <rPh sb="523" eb="525">
      <t>シタマワ</t>
    </rPh>
    <rPh sb="533" eb="535">
      <t>ゼンコク</t>
    </rPh>
    <rPh sb="535" eb="537">
      <t>ヘイキン</t>
    </rPh>
    <rPh sb="539" eb="540">
      <t>タカ</t>
    </rPh>
    <rPh sb="541" eb="543">
      <t>スウチ</t>
    </rPh>
    <rPh sb="570" eb="572">
      <t>イジ</t>
    </rPh>
    <rPh sb="572" eb="575">
      <t>カンリヒ</t>
    </rPh>
    <rPh sb="576" eb="578">
      <t>サクゲン</t>
    </rPh>
    <rPh sb="579" eb="580">
      <t>ハカ</t>
    </rPh>
    <rPh sb="659" eb="662">
      <t>スイセンカ</t>
    </rPh>
    <rPh sb="662" eb="663">
      <t>リツ</t>
    </rPh>
    <rPh sb="664" eb="666">
      <t>コウジョウ</t>
    </rPh>
    <rPh sb="667" eb="668">
      <t>ハカ</t>
    </rPh>
    <rPh sb="669" eb="672">
      <t>リヨウリツ</t>
    </rPh>
    <rPh sb="673" eb="675">
      <t>コウジョウ</t>
    </rPh>
    <rPh sb="676" eb="677">
      <t>ツト</t>
    </rPh>
    <rPh sb="738" eb="740">
      <t>ルイジ</t>
    </rPh>
    <rPh sb="740" eb="742">
      <t>ダンタイ</t>
    </rPh>
    <rPh sb="742" eb="743">
      <t>オヨ</t>
    </rPh>
    <rPh sb="744" eb="746">
      <t>ゼンコク</t>
    </rPh>
    <rPh sb="746" eb="748">
      <t>ヘイキン</t>
    </rPh>
    <rPh sb="749" eb="751">
      <t>シタマワ</t>
    </rPh>
    <rPh sb="765" eb="767">
      <t>キョウカ</t>
    </rPh>
    <rPh sb="768" eb="769">
      <t>ハカ</t>
    </rPh>
    <rPh sb="770" eb="772">
      <t>ヒツヨウ</t>
    </rPh>
    <phoneticPr fontId="4"/>
  </si>
  <si>
    <t>下水道事業は法適化によりこれまで見えなかった資産や負債の状況を的確に把握し安定的な事業運営を行っていくことが求められます。特に重要な自主財源である使用料収入を確保するため、下水道への接続促進活動を強化する必要があります。今後、更に人口減少による使用料収入の減少や、施設の老朽化による費用の増加が懸念される中で、下水道事業の持続と安定した経営が求められ、そのためには、『下水道事業経営戦略』による中長期的な財政マネジメントや、処理区の統合をはじめとした「広域化・共同化」による経営基盤の強化、「ストックマネジメント」による効率的な施設管理等、有効な施策をより強力に実行し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</si>
</sst>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justify" vertical="top" wrapText="1"/>
      <protection locked="0"/>
    </xf>
    <xf numFmtId="0" fontId="13" fillId="0" borderId="0" xfId="0" applyFont="1" applyBorder="1" applyAlignment="1" applyProtection="1">
      <alignment horizontal="justify" vertical="top" wrapText="1"/>
      <protection locked="0"/>
    </xf>
    <xf numFmtId="0" fontId="13" fillId="0" borderId="7" xfId="0" applyFont="1" applyBorder="1" applyAlignment="1" applyProtection="1">
      <alignment horizontal="justify" vertical="top" wrapText="1"/>
      <protection locked="0"/>
    </xf>
    <xf numFmtId="0" fontId="13" fillId="0" borderId="8" xfId="0" applyFont="1" applyBorder="1" applyAlignment="1" applyProtection="1">
      <alignment horizontal="justify" vertical="top" wrapText="1"/>
      <protection locked="0"/>
    </xf>
    <xf numFmtId="0" fontId="13" fillId="0" borderId="1" xfId="0" applyFont="1" applyBorder="1" applyAlignment="1" applyProtection="1">
      <alignment horizontal="justify" vertical="top" wrapText="1"/>
      <protection locked="0"/>
    </xf>
    <xf numFmtId="0" fontId="13" fillId="0" borderId="9" xfId="0" applyFont="1" applyBorder="1" applyAlignment="1" applyProtection="1">
      <alignment horizontal="justify"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0.31</c:v>
                </c:pt>
                <c:pt idx="4">
                  <c:v>0.02</c:v>
                </c:pt>
              </c:numCache>
            </c:numRef>
          </c:val>
          <c:extLst>
            <c:ext xmlns:c16="http://schemas.microsoft.com/office/drawing/2014/chart" uri="{C3380CC4-5D6E-409C-BE32-E72D297353CC}">
              <c16:uniqueId val="{00000000-9978-40DA-82FE-2745DAC5D89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9978-40DA-82FE-2745DAC5D89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109.97</c:v>
                </c:pt>
                <c:pt idx="4">
                  <c:v>104.64</c:v>
                </c:pt>
              </c:numCache>
            </c:numRef>
          </c:val>
          <c:extLst>
            <c:ext xmlns:c16="http://schemas.microsoft.com/office/drawing/2014/chart" uri="{C3380CC4-5D6E-409C-BE32-E72D297353CC}">
              <c16:uniqueId val="{00000000-96EB-4F08-9177-24DB654CAAB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96EB-4F08-9177-24DB654CAAB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4.96</c:v>
                </c:pt>
                <c:pt idx="4">
                  <c:v>10.08</c:v>
                </c:pt>
              </c:numCache>
            </c:numRef>
          </c:val>
          <c:extLst>
            <c:ext xmlns:c16="http://schemas.microsoft.com/office/drawing/2014/chart" uri="{C3380CC4-5D6E-409C-BE32-E72D297353CC}">
              <c16:uniqueId val="{00000000-8328-48E0-83F4-C13E7738A2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8328-48E0-83F4-C13E7738A2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845-4355-9B32-5662D03FB02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5845-4355-9B32-5662D03FB02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48F-4DC7-8A90-B2808527924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148F-4DC7-8A90-B2808527924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25.43</c:v>
                </c:pt>
                <c:pt idx="4">
                  <c:v>34.68</c:v>
                </c:pt>
              </c:numCache>
            </c:numRef>
          </c:val>
          <c:extLst>
            <c:ext xmlns:c16="http://schemas.microsoft.com/office/drawing/2014/chart" uri="{C3380CC4-5D6E-409C-BE32-E72D297353CC}">
              <c16:uniqueId val="{00000000-E36B-46F2-B67A-D842009A20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E36B-46F2-B67A-D842009A20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432.17</c:v>
                </c:pt>
                <c:pt idx="4">
                  <c:v>348.47</c:v>
                </c:pt>
              </c:numCache>
            </c:numRef>
          </c:val>
          <c:extLst>
            <c:ext xmlns:c16="http://schemas.microsoft.com/office/drawing/2014/chart" uri="{C3380CC4-5D6E-409C-BE32-E72D297353CC}">
              <c16:uniqueId val="{00000000-7DC0-47DF-B91F-9F01BEAC99A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7DC0-47DF-B91F-9F01BEAC99A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114.88</c:v>
                </c:pt>
                <c:pt idx="4">
                  <c:v>107.58</c:v>
                </c:pt>
              </c:numCache>
            </c:numRef>
          </c:val>
          <c:extLst>
            <c:ext xmlns:c16="http://schemas.microsoft.com/office/drawing/2014/chart" uri="{C3380CC4-5D6E-409C-BE32-E72D297353CC}">
              <c16:uniqueId val="{00000000-EAA7-42C7-80CE-7C7914D25B1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EAA7-42C7-80CE-7C7914D25B1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142.56</c:v>
                </c:pt>
                <c:pt idx="4">
                  <c:v>151.91999999999999</c:v>
                </c:pt>
              </c:numCache>
            </c:numRef>
          </c:val>
          <c:extLst>
            <c:ext xmlns:c16="http://schemas.microsoft.com/office/drawing/2014/chart" uri="{C3380CC4-5D6E-409C-BE32-E72D297353CC}">
              <c16:uniqueId val="{00000000-2BAC-4554-8608-43998E0643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2BAC-4554-8608-43998E0643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53.2</c:v>
                </c:pt>
                <c:pt idx="4">
                  <c:v>52.22</c:v>
                </c:pt>
              </c:numCache>
            </c:numRef>
          </c:val>
          <c:extLst>
            <c:ext xmlns:c16="http://schemas.microsoft.com/office/drawing/2014/chart" uri="{C3380CC4-5D6E-409C-BE32-E72D297353CC}">
              <c16:uniqueId val="{00000000-5F37-49EF-8CE4-63E4E3C8935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5F37-49EF-8CE4-63E4E3C8935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84.62</c:v>
                </c:pt>
                <c:pt idx="4">
                  <c:v>85.14</c:v>
                </c:pt>
              </c:numCache>
            </c:numRef>
          </c:val>
          <c:extLst>
            <c:ext xmlns:c16="http://schemas.microsoft.com/office/drawing/2014/chart" uri="{C3380CC4-5D6E-409C-BE32-E72D297353CC}">
              <c16:uniqueId val="{00000000-7B5F-4A95-88DE-082A44156A9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7B5F-4A95-88DE-082A44156A9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臼杵市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46">
        <f>データ!S6</f>
        <v>36830</v>
      </c>
      <c r="AM8" s="46"/>
      <c r="AN8" s="46"/>
      <c r="AO8" s="46"/>
      <c r="AP8" s="46"/>
      <c r="AQ8" s="46"/>
      <c r="AR8" s="46"/>
      <c r="AS8" s="46"/>
      <c r="AT8" s="45">
        <f>データ!T6</f>
        <v>291.2</v>
      </c>
      <c r="AU8" s="45"/>
      <c r="AV8" s="45"/>
      <c r="AW8" s="45"/>
      <c r="AX8" s="45"/>
      <c r="AY8" s="45"/>
      <c r="AZ8" s="45"/>
      <c r="BA8" s="45"/>
      <c r="BB8" s="45">
        <f>データ!U6</f>
        <v>126.48</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53.64</v>
      </c>
      <c r="J10" s="45"/>
      <c r="K10" s="45"/>
      <c r="L10" s="45"/>
      <c r="M10" s="45"/>
      <c r="N10" s="45"/>
      <c r="O10" s="45"/>
      <c r="P10" s="45">
        <f>データ!P6</f>
        <v>43.42</v>
      </c>
      <c r="Q10" s="45"/>
      <c r="R10" s="45"/>
      <c r="S10" s="45"/>
      <c r="T10" s="45"/>
      <c r="U10" s="45"/>
      <c r="V10" s="45"/>
      <c r="W10" s="45">
        <f>データ!Q6</f>
        <v>83.69</v>
      </c>
      <c r="X10" s="45"/>
      <c r="Y10" s="45"/>
      <c r="Z10" s="45"/>
      <c r="AA10" s="45"/>
      <c r="AB10" s="45"/>
      <c r="AC10" s="45"/>
      <c r="AD10" s="46">
        <f>データ!R6</f>
        <v>2920</v>
      </c>
      <c r="AE10" s="46"/>
      <c r="AF10" s="46"/>
      <c r="AG10" s="46"/>
      <c r="AH10" s="46"/>
      <c r="AI10" s="46"/>
      <c r="AJ10" s="46"/>
      <c r="AK10" s="2"/>
      <c r="AL10" s="46">
        <f>データ!V6</f>
        <v>15897</v>
      </c>
      <c r="AM10" s="46"/>
      <c r="AN10" s="46"/>
      <c r="AO10" s="46"/>
      <c r="AP10" s="46"/>
      <c r="AQ10" s="46"/>
      <c r="AR10" s="46"/>
      <c r="AS10" s="46"/>
      <c r="AT10" s="45">
        <f>データ!W6</f>
        <v>4.87</v>
      </c>
      <c r="AU10" s="45"/>
      <c r="AV10" s="45"/>
      <c r="AW10" s="45"/>
      <c r="AX10" s="45"/>
      <c r="AY10" s="45"/>
      <c r="AZ10" s="45"/>
      <c r="BA10" s="45"/>
      <c r="BB10" s="45">
        <f>データ!X6</f>
        <v>3264.27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o/qpYx9fx4t4pRY65H0ukX6wPzcQg2tNrH3CS3ITlJC2wgsiuCkNjk7/FefdYq88q8IlCS+GWqx8nJJc4kvWhg==" saltValue="+3TND72FEXmL42azYXXI5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442062</v>
      </c>
      <c r="D6" s="19">
        <f t="shared" si="3"/>
        <v>46</v>
      </c>
      <c r="E6" s="19">
        <f t="shared" si="3"/>
        <v>17</v>
      </c>
      <c r="F6" s="19">
        <f t="shared" si="3"/>
        <v>1</v>
      </c>
      <c r="G6" s="19">
        <f t="shared" si="3"/>
        <v>0</v>
      </c>
      <c r="H6" s="19" t="str">
        <f t="shared" si="3"/>
        <v>大分県　臼杵市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53.64</v>
      </c>
      <c r="P6" s="20">
        <f t="shared" si="3"/>
        <v>43.42</v>
      </c>
      <c r="Q6" s="20">
        <f t="shared" si="3"/>
        <v>83.69</v>
      </c>
      <c r="R6" s="20">
        <f t="shared" si="3"/>
        <v>2920</v>
      </c>
      <c r="S6" s="20">
        <f t="shared" si="3"/>
        <v>36830</v>
      </c>
      <c r="T6" s="20">
        <f t="shared" si="3"/>
        <v>291.2</v>
      </c>
      <c r="U6" s="20">
        <f t="shared" si="3"/>
        <v>126.48</v>
      </c>
      <c r="V6" s="20">
        <f t="shared" si="3"/>
        <v>15897</v>
      </c>
      <c r="W6" s="20">
        <f t="shared" si="3"/>
        <v>4.87</v>
      </c>
      <c r="X6" s="20">
        <f t="shared" si="3"/>
        <v>3264.27</v>
      </c>
      <c r="Y6" s="21" t="str">
        <f>IF(Y7="",NA(),Y7)</f>
        <v>-</v>
      </c>
      <c r="Z6" s="21" t="str">
        <f t="shared" ref="Z6:AH6" si="4">IF(Z7="",NA(),Z7)</f>
        <v>-</v>
      </c>
      <c r="AA6" s="21" t="str">
        <f t="shared" si="4"/>
        <v>-</v>
      </c>
      <c r="AB6" s="21">
        <f t="shared" si="4"/>
        <v>109.97</v>
      </c>
      <c r="AC6" s="21">
        <f t="shared" si="4"/>
        <v>104.64</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25.43</v>
      </c>
      <c r="AY6" s="21">
        <f t="shared" si="6"/>
        <v>34.68</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432.17</v>
      </c>
      <c r="BJ6" s="21">
        <f t="shared" si="7"/>
        <v>348.47</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114.88</v>
      </c>
      <c r="BU6" s="21">
        <f t="shared" si="8"/>
        <v>107.58</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142.56</v>
      </c>
      <c r="CF6" s="21">
        <f t="shared" si="9"/>
        <v>151.91999999999999</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f t="shared" si="10"/>
        <v>53.2</v>
      </c>
      <c r="CQ6" s="21">
        <f t="shared" si="10"/>
        <v>52.22</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84.62</v>
      </c>
      <c r="DB6" s="21">
        <f t="shared" si="11"/>
        <v>85.14</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4.96</v>
      </c>
      <c r="DM6" s="21">
        <f t="shared" si="12"/>
        <v>10.08</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1">
        <f t="shared" si="14"/>
        <v>0.31</v>
      </c>
      <c r="EI6" s="21">
        <f t="shared" si="14"/>
        <v>0.02</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15">
      <c r="A7" s="14"/>
      <c r="B7" s="23">
        <v>2021</v>
      </c>
      <c r="C7" s="23">
        <v>442062</v>
      </c>
      <c r="D7" s="23">
        <v>46</v>
      </c>
      <c r="E7" s="23">
        <v>17</v>
      </c>
      <c r="F7" s="23">
        <v>1</v>
      </c>
      <c r="G7" s="23">
        <v>0</v>
      </c>
      <c r="H7" s="23" t="s">
        <v>96</v>
      </c>
      <c r="I7" s="23" t="s">
        <v>97</v>
      </c>
      <c r="J7" s="23" t="s">
        <v>98</v>
      </c>
      <c r="K7" s="23" t="s">
        <v>99</v>
      </c>
      <c r="L7" s="23" t="s">
        <v>100</v>
      </c>
      <c r="M7" s="23" t="s">
        <v>101</v>
      </c>
      <c r="N7" s="24" t="s">
        <v>102</v>
      </c>
      <c r="O7" s="24">
        <v>53.64</v>
      </c>
      <c r="P7" s="24">
        <v>43.42</v>
      </c>
      <c r="Q7" s="24">
        <v>83.69</v>
      </c>
      <c r="R7" s="24">
        <v>2920</v>
      </c>
      <c r="S7" s="24">
        <v>36830</v>
      </c>
      <c r="T7" s="24">
        <v>291.2</v>
      </c>
      <c r="U7" s="24">
        <v>126.48</v>
      </c>
      <c r="V7" s="24">
        <v>15897</v>
      </c>
      <c r="W7" s="24">
        <v>4.87</v>
      </c>
      <c r="X7" s="24">
        <v>3264.27</v>
      </c>
      <c r="Y7" s="24" t="s">
        <v>102</v>
      </c>
      <c r="Z7" s="24" t="s">
        <v>102</v>
      </c>
      <c r="AA7" s="24" t="s">
        <v>102</v>
      </c>
      <c r="AB7" s="24">
        <v>109.97</v>
      </c>
      <c r="AC7" s="24">
        <v>104.64</v>
      </c>
      <c r="AD7" s="24" t="s">
        <v>102</v>
      </c>
      <c r="AE7" s="24" t="s">
        <v>102</v>
      </c>
      <c r="AF7" s="24" t="s">
        <v>102</v>
      </c>
      <c r="AG7" s="24">
        <v>106.5</v>
      </c>
      <c r="AH7" s="24">
        <v>106.22</v>
      </c>
      <c r="AI7" s="24">
        <v>107.02</v>
      </c>
      <c r="AJ7" s="24" t="s">
        <v>102</v>
      </c>
      <c r="AK7" s="24" t="s">
        <v>102</v>
      </c>
      <c r="AL7" s="24" t="s">
        <v>102</v>
      </c>
      <c r="AM7" s="24">
        <v>0</v>
      </c>
      <c r="AN7" s="24">
        <v>0</v>
      </c>
      <c r="AO7" s="24" t="s">
        <v>102</v>
      </c>
      <c r="AP7" s="24" t="s">
        <v>102</v>
      </c>
      <c r="AQ7" s="24" t="s">
        <v>102</v>
      </c>
      <c r="AR7" s="24">
        <v>18.36</v>
      </c>
      <c r="AS7" s="24">
        <v>18.010000000000002</v>
      </c>
      <c r="AT7" s="24">
        <v>3.09</v>
      </c>
      <c r="AU7" s="24" t="s">
        <v>102</v>
      </c>
      <c r="AV7" s="24" t="s">
        <v>102</v>
      </c>
      <c r="AW7" s="24" t="s">
        <v>102</v>
      </c>
      <c r="AX7" s="24">
        <v>25.43</v>
      </c>
      <c r="AY7" s="24">
        <v>34.68</v>
      </c>
      <c r="AZ7" s="24" t="s">
        <v>102</v>
      </c>
      <c r="BA7" s="24" t="s">
        <v>102</v>
      </c>
      <c r="BB7" s="24" t="s">
        <v>102</v>
      </c>
      <c r="BC7" s="24">
        <v>55.6</v>
      </c>
      <c r="BD7" s="24">
        <v>59.4</v>
      </c>
      <c r="BE7" s="24">
        <v>71.39</v>
      </c>
      <c r="BF7" s="24" t="s">
        <v>102</v>
      </c>
      <c r="BG7" s="24" t="s">
        <v>102</v>
      </c>
      <c r="BH7" s="24" t="s">
        <v>102</v>
      </c>
      <c r="BI7" s="24">
        <v>432.17</v>
      </c>
      <c r="BJ7" s="24">
        <v>348.47</v>
      </c>
      <c r="BK7" s="24" t="s">
        <v>102</v>
      </c>
      <c r="BL7" s="24" t="s">
        <v>102</v>
      </c>
      <c r="BM7" s="24" t="s">
        <v>102</v>
      </c>
      <c r="BN7" s="24">
        <v>789.08</v>
      </c>
      <c r="BO7" s="24">
        <v>747.84</v>
      </c>
      <c r="BP7" s="24">
        <v>669.11</v>
      </c>
      <c r="BQ7" s="24" t="s">
        <v>102</v>
      </c>
      <c r="BR7" s="24" t="s">
        <v>102</v>
      </c>
      <c r="BS7" s="24" t="s">
        <v>102</v>
      </c>
      <c r="BT7" s="24">
        <v>114.88</v>
      </c>
      <c r="BU7" s="24">
        <v>107.58</v>
      </c>
      <c r="BV7" s="24" t="s">
        <v>102</v>
      </c>
      <c r="BW7" s="24" t="s">
        <v>102</v>
      </c>
      <c r="BX7" s="24" t="s">
        <v>102</v>
      </c>
      <c r="BY7" s="24">
        <v>88.25</v>
      </c>
      <c r="BZ7" s="24">
        <v>90.17</v>
      </c>
      <c r="CA7" s="24">
        <v>99.73</v>
      </c>
      <c r="CB7" s="24" t="s">
        <v>102</v>
      </c>
      <c r="CC7" s="24" t="s">
        <v>102</v>
      </c>
      <c r="CD7" s="24" t="s">
        <v>102</v>
      </c>
      <c r="CE7" s="24">
        <v>142.56</v>
      </c>
      <c r="CF7" s="24">
        <v>151.91999999999999</v>
      </c>
      <c r="CG7" s="24" t="s">
        <v>102</v>
      </c>
      <c r="CH7" s="24" t="s">
        <v>102</v>
      </c>
      <c r="CI7" s="24" t="s">
        <v>102</v>
      </c>
      <c r="CJ7" s="24">
        <v>176.37</v>
      </c>
      <c r="CK7" s="24">
        <v>173.17</v>
      </c>
      <c r="CL7" s="24">
        <v>134.97999999999999</v>
      </c>
      <c r="CM7" s="24" t="s">
        <v>102</v>
      </c>
      <c r="CN7" s="24" t="s">
        <v>102</v>
      </c>
      <c r="CO7" s="24" t="s">
        <v>102</v>
      </c>
      <c r="CP7" s="24">
        <v>53.2</v>
      </c>
      <c r="CQ7" s="24">
        <v>52.22</v>
      </c>
      <c r="CR7" s="24" t="s">
        <v>102</v>
      </c>
      <c r="CS7" s="24" t="s">
        <v>102</v>
      </c>
      <c r="CT7" s="24" t="s">
        <v>102</v>
      </c>
      <c r="CU7" s="24">
        <v>56.72</v>
      </c>
      <c r="CV7" s="24">
        <v>56.43</v>
      </c>
      <c r="CW7" s="24">
        <v>59.99</v>
      </c>
      <c r="CX7" s="24" t="s">
        <v>102</v>
      </c>
      <c r="CY7" s="24" t="s">
        <v>102</v>
      </c>
      <c r="CZ7" s="24" t="s">
        <v>102</v>
      </c>
      <c r="DA7" s="24">
        <v>84.62</v>
      </c>
      <c r="DB7" s="24">
        <v>85.14</v>
      </c>
      <c r="DC7" s="24" t="s">
        <v>102</v>
      </c>
      <c r="DD7" s="24" t="s">
        <v>102</v>
      </c>
      <c r="DE7" s="24" t="s">
        <v>102</v>
      </c>
      <c r="DF7" s="24">
        <v>90.72</v>
      </c>
      <c r="DG7" s="24">
        <v>91.07</v>
      </c>
      <c r="DH7" s="24">
        <v>95.72</v>
      </c>
      <c r="DI7" s="24" t="s">
        <v>102</v>
      </c>
      <c r="DJ7" s="24" t="s">
        <v>102</v>
      </c>
      <c r="DK7" s="24" t="s">
        <v>102</v>
      </c>
      <c r="DL7" s="24">
        <v>4.96</v>
      </c>
      <c r="DM7" s="24">
        <v>10.08</v>
      </c>
      <c r="DN7" s="24" t="s">
        <v>102</v>
      </c>
      <c r="DO7" s="24" t="s">
        <v>102</v>
      </c>
      <c r="DP7" s="24" t="s">
        <v>102</v>
      </c>
      <c r="DQ7" s="24">
        <v>20.78</v>
      </c>
      <c r="DR7" s="24">
        <v>23.54</v>
      </c>
      <c r="DS7" s="24">
        <v>38.17</v>
      </c>
      <c r="DT7" s="24" t="s">
        <v>102</v>
      </c>
      <c r="DU7" s="24" t="s">
        <v>102</v>
      </c>
      <c r="DV7" s="24" t="s">
        <v>102</v>
      </c>
      <c r="DW7" s="24">
        <v>0</v>
      </c>
      <c r="DX7" s="24">
        <v>0</v>
      </c>
      <c r="DY7" s="24" t="s">
        <v>102</v>
      </c>
      <c r="DZ7" s="24" t="s">
        <v>102</v>
      </c>
      <c r="EA7" s="24" t="s">
        <v>102</v>
      </c>
      <c r="EB7" s="24">
        <v>1.34</v>
      </c>
      <c r="EC7" s="24">
        <v>1.5</v>
      </c>
      <c r="ED7" s="24">
        <v>6.54</v>
      </c>
      <c r="EE7" s="24" t="s">
        <v>102</v>
      </c>
      <c r="EF7" s="24" t="s">
        <v>102</v>
      </c>
      <c r="EG7" s="24" t="s">
        <v>102</v>
      </c>
      <c r="EH7" s="24">
        <v>0.31</v>
      </c>
      <c r="EI7" s="24">
        <v>0.02</v>
      </c>
      <c r="EJ7" s="24" t="s">
        <v>102</v>
      </c>
      <c r="EK7" s="24" t="s">
        <v>102</v>
      </c>
      <c r="EL7" s="24" t="s">
        <v>102</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2023-01-12T23:35:41Z</dcterms:created>
  <dcterms:modified xsi:type="dcterms:W3CDTF">2023-02-02T00:32:08Z</dcterms:modified>
  <cp:category/>
</cp:coreProperties>
</file>