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v801791\市町村振興課共有\財政班\財政担当R4年度\決算統計\02公営企業会計\14_経営比較分析表\02経営比較分析表の分析等について\06HP掲載用\05経営比較分析表\01大分市\"/>
    </mc:Choice>
  </mc:AlternateContent>
  <workbookProtection workbookAlgorithmName="SHA-512" workbookHashValue="1XwX8ESLmEvL4AACZqCCKXbs+BC338VQH1jtN3e1TMK1G3RC2qxu5CQZKxo4v+dqghbhJmTmWklHjIzlLDti4g==" workbookSaltValue="fdpMoqniWs9gPH2MbGwJyA=="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alcChain>
</file>

<file path=xl/sharedStrings.xml><?xml version="1.0" encoding="utf-8"?>
<sst xmlns="http://schemas.openxmlformats.org/spreadsheetml/2006/main" count="236" uniqueCount="120">
  <si>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</si>
  <si>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</si>
  <si>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</si>
  <si>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</si>
  <si>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</si>
  <si>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</si>
  <si>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</si>
  <si>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</si>
  <si>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</si>
  <si>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</si>
  <si>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</si>
  <si>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</si>
  <si>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</si>
  <si>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</si>
  <si>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</si>
  <si>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</si>
  <si>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</si>
  <si>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</si>
  <si>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</si>
  <si>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</si>
  <si>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</si>
  <si>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</si>
  <si>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</si>
  <si>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</si>
  <si>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</si>
  <si>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</si>
  <si>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</si>
  <si>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</si>
  <si>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</si>
  <si>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</si>
  <si>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</si>
  <si>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</si>
  <si>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</si>
  <si>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</si>
  <si>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</si>
  <si>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</si>
  <si>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</si>
  <si>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</si>
  <si>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</si>
  <si>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</si>
  <si>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</si>
  <si>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</si>
  <si>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</si>
  <si>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</si>
  <si>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</si>
  <si>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</si>
  <si>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</si>
  <si>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</si>
  <si>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</si>
  <si>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</si>
  <si>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</si>
  <si>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</si>
  <si>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</si>
  <si>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</si>
  <si>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</si>
  <si>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</si>
  <si>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</si>
  <si>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</si>
  <si>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</si>
  <si>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</si>
  <si>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</si>
  <si>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</si>
  <si>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</si>
  <si>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</si>
  <si>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</si>
  <si>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</si>
  <si>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</si>
  <si>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</si>
  <si>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</si>
  <si>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</si>
  <si>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</si>
  <si>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</si>
  <si>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</si>
  <si>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</si>
  <si>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</si>
  <si>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</si>
  <si>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</si>
  <si>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</si>
  <si>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</si>
  <si>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</si>
  <si>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</si>
  <si>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</si>
  <si>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</si>
  <si>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</si>
  <si>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</si>
  <si>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</si>
  <si>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</si>
  <si>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</si>
  <si>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</si>
  <si>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</si>
  <si>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</si>
  <si>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</si>
  <si>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</si>
  <si>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</si>
  <si>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</si>
  <si>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</si>
  <si>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</si>
  <si>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</si>
  <si>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大分県　大分市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</si>
  <si>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</si>
  <si>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</si>
  <si>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</si>
  <si>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</si>
  <si>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</si>
  <si>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</si>
  <si>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</si>
  <si>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</si>
  <si>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</si>
  <si>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</si>
  <si>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</si>
  <si>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</si>
  <si>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</si>
  <si>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</si>
  <si>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</si>
  <si>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</si>
  <si>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</si>
  <si>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</si>
  <si>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処理場内設備等の長寿命化対策については、H26年度から吉野地区で、R2年度から市尾地区で取り組んでいる。
現在、管渠については異常は無いが、マンホールポンプや警報装置等の設備に不具合が多いため、機能診断結果を踏まえつつ、計画的に機器類の更新を行っている。</t>
    <rPh sb="0" eb="2">
      <t>ショリ</t>
    </rPh>
    <rPh sb="3" eb="4">
      <t>ナイ</t>
    </rPh>
    <rPh sb="4" eb="6">
      <t>セツビ</t>
    </rPh>
    <rPh sb="6" eb="7">
      <t>トウ</t>
    </rPh>
    <rPh sb="23" eb="24">
      <t>ネン</t>
    </rPh>
    <rPh sb="24" eb="25">
      <t>ド</t>
    </rPh>
    <rPh sb="27" eb="29">
      <t>ヨシノ</t>
    </rPh>
    <rPh sb="29" eb="31">
      <t>チク</t>
    </rPh>
    <rPh sb="35" eb="36">
      <t>ネン</t>
    </rPh>
    <rPh sb="36" eb="37">
      <t>ド</t>
    </rPh>
    <rPh sb="39" eb="41">
      <t>イチノオ</t>
    </rPh>
    <rPh sb="41" eb="43">
      <t>チク</t>
    </rPh>
    <rPh sb="44" eb="45">
      <t>ト</t>
    </rPh>
    <rPh sb="46" eb="47">
      <t>ク</t>
    </rPh>
    <rPh sb="53" eb="55">
      <t>ゲンザイ</t>
    </rPh>
    <rPh sb="56" eb="58">
      <t>カンキョ</t>
    </rPh>
    <rPh sb="63" eb="65">
      <t>イジョウ</t>
    </rPh>
    <rPh sb="66" eb="67">
      <t>ナ</t>
    </rPh>
    <rPh sb="83" eb="84">
      <t>トウ</t>
    </rPh>
    <rPh sb="88" eb="91">
      <t>フグアイ</t>
    </rPh>
    <rPh sb="92" eb="93">
      <t>オオ</t>
    </rPh>
    <phoneticPr fontId="4"/>
  </si>
  <si>
    <t>今後、施設の老朽化や処理区域内人口の減少により、一層の経費回収率および施設利用率の低下が予想される。そのため、R3年度に内稙田地区について、公共下水道事業に統合しており、残り2地区についても、R7年度に統合する予定であり、維持管理費等の経費を削減するよう取り組んでいる。機器更新についても、統合を踏まえ緊急性や必要性等の優先順位を随時見直すなかで、可能な範囲で経費削減を図る必要がある。</t>
    <rPh sb="0" eb="2">
      <t>コンゴ</t>
    </rPh>
    <rPh sb="3" eb="5">
      <t>シセツ</t>
    </rPh>
    <rPh sb="6" eb="9">
      <t>ロウキュウカ</t>
    </rPh>
    <rPh sb="10" eb="12">
      <t>ショリ</t>
    </rPh>
    <rPh sb="12" eb="15">
      <t>クイキナイ</t>
    </rPh>
    <rPh sb="15" eb="17">
      <t>ジンコウ</t>
    </rPh>
    <rPh sb="18" eb="20">
      <t>ゲンショウ</t>
    </rPh>
    <rPh sb="24" eb="26">
      <t>イッソウ</t>
    </rPh>
    <rPh sb="27" eb="29">
      <t>ケイヒ</t>
    </rPh>
    <rPh sb="29" eb="31">
      <t>カイシュウ</t>
    </rPh>
    <rPh sb="31" eb="32">
      <t>リツ</t>
    </rPh>
    <rPh sb="35" eb="37">
      <t>シセツ</t>
    </rPh>
    <rPh sb="37" eb="40">
      <t>リヨウリツ</t>
    </rPh>
    <rPh sb="41" eb="43">
      <t>テイカ</t>
    </rPh>
    <rPh sb="44" eb="46">
      <t>ヨソウ</t>
    </rPh>
    <rPh sb="57" eb="59">
      <t>ネンド</t>
    </rPh>
    <rPh sb="60" eb="61">
      <t>ウチ</t>
    </rPh>
    <rPh sb="61" eb="63">
      <t>ワサダ</t>
    </rPh>
    <rPh sb="63" eb="65">
      <t>チク</t>
    </rPh>
    <rPh sb="70" eb="72">
      <t>コウキョウ</t>
    </rPh>
    <rPh sb="72" eb="75">
      <t>ゲスイドウ</t>
    </rPh>
    <rPh sb="75" eb="77">
      <t>ジギョウ</t>
    </rPh>
    <rPh sb="78" eb="80">
      <t>トウゴウ</t>
    </rPh>
    <rPh sb="85" eb="86">
      <t>ノコ</t>
    </rPh>
    <rPh sb="88" eb="90">
      <t>チク</t>
    </rPh>
    <rPh sb="98" eb="100">
      <t>ネンド</t>
    </rPh>
    <rPh sb="101" eb="103">
      <t>トウゴウ</t>
    </rPh>
    <rPh sb="105" eb="107">
      <t>ヨテイ</t>
    </rPh>
    <rPh sb="111" eb="113">
      <t>イジ</t>
    </rPh>
    <rPh sb="113" eb="116">
      <t>カンリヒ</t>
    </rPh>
    <rPh sb="116" eb="117">
      <t>トウ</t>
    </rPh>
    <rPh sb="118" eb="120">
      <t>ケイヒ</t>
    </rPh>
    <rPh sb="121" eb="123">
      <t>サクゲン</t>
    </rPh>
    <rPh sb="127" eb="128">
      <t>ト</t>
    </rPh>
    <rPh sb="129" eb="130">
      <t>ク</t>
    </rPh>
    <rPh sb="135" eb="137">
      <t>キキ</t>
    </rPh>
    <rPh sb="137" eb="139">
      <t>コウシン</t>
    </rPh>
    <rPh sb="145" eb="147">
      <t>トウゴウ</t>
    </rPh>
    <rPh sb="148" eb="149">
      <t>フ</t>
    </rPh>
    <rPh sb="151" eb="154">
      <t>キンキュウセイ</t>
    </rPh>
    <rPh sb="155" eb="158">
      <t>ヒツヨウセイ</t>
    </rPh>
    <rPh sb="158" eb="159">
      <t>トウ</t>
    </rPh>
    <rPh sb="160" eb="162">
      <t>ユウセン</t>
    </rPh>
    <rPh sb="162" eb="164">
      <t>ジュンイ</t>
    </rPh>
    <rPh sb="165" eb="167">
      <t>ズイジ</t>
    </rPh>
    <rPh sb="167" eb="169">
      <t>ミナオ</t>
    </rPh>
    <rPh sb="174" eb="176">
      <t>カノウ</t>
    </rPh>
    <rPh sb="177" eb="179">
      <t>ハンイ</t>
    </rPh>
    <rPh sb="180" eb="182">
      <t>ケイヒ</t>
    </rPh>
    <rPh sb="182" eb="184">
      <t>サクゲン</t>
    </rPh>
    <rPh sb="185" eb="186">
      <t>ハカ</t>
    </rPh>
    <rPh sb="187" eb="189">
      <t>ヒツヨウ</t>
    </rPh>
    <phoneticPr fontId="4"/>
  </si>
  <si>
    <t>①収益的収支比率は概ね100％程度で推移しているが、⑤経費回収率は使用料収入で汚水処理費の100％を賄えておらず、一般会計からの繰入金で補填されている状況である。経費回収率はH29年度以降減少傾向にあるが、これはH29年度の料金改定(本市公共下水道事業と同一の料金体系)や、R1年度の最適整備構想(市尾地区)の策定等によるものである。
④企業債残高対事業規模比率は類似団体の平均に比べ極めて低い値となっているが、これは施設供用開始以降、大規模な施設改修を行っていないためである。H25年度に設備の長寿命化を図るための最適整備構想(吉野地区)を策定し、H26年度から長寿命化対策を行っているが、今後大規模な施設改修を行う際は企業債を活用する必要がある。
⑥汚水処理原価は、処理場の処理設備が老朽化していることに伴う修繕費の増加により、上昇傾向にある。
⑦施設利用率は、概ね50％程度で推移しているが、年間の最大稼働率が全ての年度において9割を超えており、施設の性能過多とは判断できない状況である。
⑧水洗化率は、供用開始区域における接続状況に大きな変動は無いが、毎年若干の新規接続により微増の傾向である。</t>
    <rPh sb="1" eb="4">
      <t>シュウエキテキ</t>
    </rPh>
    <rPh sb="4" eb="6">
      <t>シュウシ</t>
    </rPh>
    <rPh sb="6" eb="8">
      <t>ヒリツ</t>
    </rPh>
    <rPh sb="9" eb="10">
      <t>オオム</t>
    </rPh>
    <rPh sb="15" eb="17">
      <t>テイド</t>
    </rPh>
    <rPh sb="18" eb="20">
      <t>スイイ</t>
    </rPh>
    <rPh sb="27" eb="29">
      <t>ケイヒ</t>
    </rPh>
    <rPh sb="29" eb="31">
      <t>カイシュウ</t>
    </rPh>
    <rPh sb="31" eb="32">
      <t>リツ</t>
    </rPh>
    <rPh sb="33" eb="36">
      <t>シヨウリョウ</t>
    </rPh>
    <rPh sb="36" eb="38">
      <t>シュウニュウ</t>
    </rPh>
    <rPh sb="39" eb="41">
      <t>オスイ</t>
    </rPh>
    <rPh sb="41" eb="43">
      <t>ショリ</t>
    </rPh>
    <rPh sb="43" eb="44">
      <t>ヒ</t>
    </rPh>
    <rPh sb="50" eb="51">
      <t>マカナ</t>
    </rPh>
    <rPh sb="57" eb="59">
      <t>イッパン</t>
    </rPh>
    <rPh sb="59" eb="61">
      <t>カイケイ</t>
    </rPh>
    <rPh sb="64" eb="66">
      <t>クリイレ</t>
    </rPh>
    <rPh sb="66" eb="67">
      <t>キン</t>
    </rPh>
    <rPh sb="68" eb="70">
      <t>ホテン</t>
    </rPh>
    <rPh sb="75" eb="77">
      <t>ジョウキョウ</t>
    </rPh>
    <rPh sb="112" eb="114">
      <t>リョウキン</t>
    </rPh>
    <rPh sb="114" eb="116">
      <t>カイテイ</t>
    </rPh>
    <rPh sb="117" eb="119">
      <t>ホンシ</t>
    </rPh>
    <rPh sb="124" eb="126">
      <t>ジギョウ</t>
    </rPh>
    <rPh sb="127" eb="129">
      <t>ドウイツ</t>
    </rPh>
    <rPh sb="139" eb="140">
      <t>ネン</t>
    </rPh>
    <rPh sb="140" eb="141">
      <t>ド</t>
    </rPh>
    <rPh sb="155" eb="157">
      <t>サクテイ</t>
    </rPh>
    <rPh sb="157" eb="158">
      <t>トウ</t>
    </rPh>
    <rPh sb="169" eb="171">
      <t>キギョウ</t>
    </rPh>
    <rPh sb="171" eb="172">
      <t>サイ</t>
    </rPh>
    <rPh sb="172" eb="174">
      <t>ザンダカ</t>
    </rPh>
    <rPh sb="174" eb="175">
      <t>タイ</t>
    </rPh>
    <rPh sb="175" eb="177">
      <t>ジギョウ</t>
    </rPh>
    <rPh sb="177" eb="179">
      <t>キボ</t>
    </rPh>
    <rPh sb="179" eb="181">
      <t>ヒリツ</t>
    </rPh>
    <rPh sb="182" eb="184">
      <t>ルイジ</t>
    </rPh>
    <rPh sb="184" eb="186">
      <t>ダンタイ</t>
    </rPh>
    <rPh sb="187" eb="189">
      <t>ヘイキン</t>
    </rPh>
    <rPh sb="190" eb="191">
      <t>クラ</t>
    </rPh>
    <rPh sb="192" eb="193">
      <t>キワ</t>
    </rPh>
    <rPh sb="195" eb="196">
      <t>ヒク</t>
    </rPh>
    <rPh sb="197" eb="198">
      <t>アタイ</t>
    </rPh>
    <rPh sb="209" eb="211">
      <t>シセツ</t>
    </rPh>
    <rPh sb="211" eb="213">
      <t>キョウヨウ</t>
    </rPh>
    <rPh sb="213" eb="215">
      <t>カイシ</t>
    </rPh>
    <rPh sb="215" eb="217">
      <t>イコウ</t>
    </rPh>
    <rPh sb="218" eb="221">
      <t>ダイキボ</t>
    </rPh>
    <rPh sb="222" eb="224">
      <t>シセツ</t>
    </rPh>
    <rPh sb="224" eb="226">
      <t>カイシュウ</t>
    </rPh>
    <rPh sb="227" eb="228">
      <t>オコナ</t>
    </rPh>
    <rPh sb="242" eb="243">
      <t>ネン</t>
    </rPh>
    <rPh sb="243" eb="244">
      <t>ド</t>
    </rPh>
    <rPh sb="245" eb="247">
      <t>セツビ</t>
    </rPh>
    <rPh sb="248" eb="249">
      <t>チョウ</t>
    </rPh>
    <rPh sb="249" eb="252">
      <t>ジュミョウカ</t>
    </rPh>
    <rPh sb="253" eb="254">
      <t>ハカ</t>
    </rPh>
    <rPh sb="258" eb="260">
      <t>サイテキ</t>
    </rPh>
    <rPh sb="260" eb="262">
      <t>セイビ</t>
    </rPh>
    <rPh sb="262" eb="264">
      <t>コウソウ</t>
    </rPh>
    <rPh sb="265" eb="267">
      <t>ヨシノ</t>
    </rPh>
    <rPh sb="267" eb="269">
      <t>チク</t>
    </rPh>
    <rPh sb="271" eb="273">
      <t>サクテイ</t>
    </rPh>
    <rPh sb="278" eb="279">
      <t>ネン</t>
    </rPh>
    <rPh sb="279" eb="280">
      <t>ド</t>
    </rPh>
    <rPh sb="282" eb="286">
      <t>チョウジュミョウカ</t>
    </rPh>
    <rPh sb="286" eb="288">
      <t>タイサク</t>
    </rPh>
    <rPh sb="289" eb="290">
      <t>オコナ</t>
    </rPh>
    <rPh sb="296" eb="298">
      <t>コンゴ</t>
    </rPh>
    <rPh sb="298" eb="301">
      <t>ダイキボ</t>
    </rPh>
    <rPh sb="302" eb="304">
      <t>シセツ</t>
    </rPh>
    <rPh sb="304" eb="306">
      <t>カイシュウ</t>
    </rPh>
    <rPh sb="307" eb="308">
      <t>オコナ</t>
    </rPh>
    <rPh sb="309" eb="310">
      <t>サイ</t>
    </rPh>
    <rPh sb="311" eb="313">
      <t>キギョウ</t>
    </rPh>
    <rPh sb="313" eb="314">
      <t>サイ</t>
    </rPh>
    <rPh sb="315" eb="317">
      <t>カツヨウ</t>
    </rPh>
    <rPh sb="319" eb="321">
      <t>ヒツヨウ</t>
    </rPh>
    <rPh sb="329" eb="331">
      <t>ショリ</t>
    </rPh>
    <rPh sb="331" eb="333">
      <t>ゲンカ</t>
    </rPh>
    <rPh sb="335" eb="338">
      <t>ショリジョウ</t>
    </rPh>
    <rPh sb="339" eb="341">
      <t>ショリ</t>
    </rPh>
    <rPh sb="341" eb="343">
      <t>セツビ</t>
    </rPh>
    <rPh sb="344" eb="347">
      <t>ロウキュウカ</t>
    </rPh>
    <rPh sb="354" eb="355">
      <t>トモナ</t>
    </rPh>
    <rPh sb="356" eb="359">
      <t>シュウゼンヒ</t>
    </rPh>
    <rPh sb="360" eb="362">
      <t>ゾウカ</t>
    </rPh>
    <rPh sb="376" eb="378">
      <t>シセツ</t>
    </rPh>
    <rPh sb="378" eb="381">
      <t>リヨウリツ</t>
    </rPh>
    <rPh sb="383" eb="384">
      <t>オオム</t>
    </rPh>
    <rPh sb="388" eb="390">
      <t>テイド</t>
    </rPh>
    <rPh sb="391" eb="393">
      <t>スイイ</t>
    </rPh>
    <rPh sb="399" eb="401">
      <t>ネンカン</t>
    </rPh>
    <rPh sb="402" eb="404">
      <t>サイダイ</t>
    </rPh>
    <rPh sb="404" eb="406">
      <t>カドウ</t>
    </rPh>
    <rPh sb="406" eb="407">
      <t>リツ</t>
    </rPh>
    <rPh sb="408" eb="409">
      <t>スベ</t>
    </rPh>
    <rPh sb="411" eb="413">
      <t>ネンド</t>
    </rPh>
    <rPh sb="418" eb="419">
      <t>ワリ</t>
    </rPh>
    <rPh sb="420" eb="421">
      <t>コ</t>
    </rPh>
    <rPh sb="426" eb="428">
      <t>シセツ</t>
    </rPh>
    <rPh sb="429" eb="431">
      <t>セイノウ</t>
    </rPh>
    <rPh sb="431" eb="433">
      <t>カタ</t>
    </rPh>
    <rPh sb="435" eb="437">
      <t>ハンダン</t>
    </rPh>
    <rPh sb="441" eb="443">
      <t>ジョウキョウ</t>
    </rPh>
    <rPh sb="449" eb="452">
      <t>スイセンカ</t>
    </rPh>
    <rPh sb="452" eb="453">
      <t>リツ</t>
    </rPh>
    <rPh sb="455" eb="457">
      <t>キョウヨウ</t>
    </rPh>
    <rPh sb="457" eb="459">
      <t>カイシ</t>
    </rPh>
    <rPh sb="459" eb="461">
      <t>クイキ</t>
    </rPh>
    <rPh sb="465" eb="467">
      <t>セツゾク</t>
    </rPh>
    <rPh sb="467" eb="469">
      <t>ジョウキョウ</t>
    </rPh>
    <rPh sb="470" eb="471">
      <t>オオ</t>
    </rPh>
    <rPh sb="473" eb="475">
      <t>ヘンドウ</t>
    </rPh>
    <rPh sb="476" eb="477">
      <t>ナ</t>
    </rPh>
    <rPh sb="480" eb="482">
      <t>マイトシ</t>
    </rPh>
    <rPh sb="482" eb="484">
      <t>ジャッカン</t>
    </rPh>
    <rPh sb="485" eb="487">
      <t>シンキ</t>
    </rPh>
    <rPh sb="487" eb="489">
      <t>セツゾク</t>
    </rPh>
    <rPh sb="492" eb="494">
      <t>ビゾウ</t>
    </rPh>
    <rPh sb="495" eb="497">
      <t>ケイコウ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</si>
</sst>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679-44C4-92EB-11B2F82CBC3A}"/>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F679-44C4-92EB-11B2F82CBC3A}"/>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100.08</c:v>
                </c:pt>
                <c:pt idx="1">
                  <c:v>100.03</c:v>
                </c:pt>
                <c:pt idx="2">
                  <c:v>99.96</c:v>
                </c:pt>
                <c:pt idx="3">
                  <c:v>99.97</c:v>
                </c:pt>
                <c:pt idx="4">
                  <c:v>99.96</c:v>
                </c:pt>
              </c:numCache>
            </c:numRef>
          </c:val>
          <c:extLst>
            <c:ext xmlns:c16="http://schemas.microsoft.com/office/drawing/2014/chart" uri="{C3380CC4-5D6E-409C-BE32-E72D297353CC}">
              <c16:uniqueId val="{00000000-6478-4E32-B9EC-F6583FF675EC}"/>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78-4E32-B9EC-F6583FF675EC}"/>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A8-4A6C-AB1A-F8DF8D102C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A8-4A6C-AB1A-F8DF8D102C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D6C-4DFC-AE45-2F89011DCF37}"/>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D6C-4DFC-AE45-2F89011DCF37}"/>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E28-445D-AFCA-12B0083F9A07}"/>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E28-445D-AFCA-12B0083F9A07}"/>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F01-4BB6-816B-81FE0921592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F01-4BB6-816B-81FE0921592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32.549999999999997</c:v>
                </c:pt>
                <c:pt idx="1">
                  <c:v>12.88</c:v>
                </c:pt>
                <c:pt idx="2">
                  <c:v>10.119999999999999</c:v>
                </c:pt>
                <c:pt idx="3">
                  <c:v>5.36</c:v>
                </c:pt>
                <c:pt idx="4">
                  <c:v>3.72</c:v>
                </c:pt>
              </c:numCache>
            </c:numRef>
          </c:val>
          <c:extLst>
            <c:ext xmlns:c16="http://schemas.microsoft.com/office/drawing/2014/chart" uri="{C3380CC4-5D6E-409C-BE32-E72D297353CC}">
              <c16:uniqueId val="{00000000-2E1B-4558-AF19-E4BA26534C0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E1B-4558-AF19-E4BA26534C0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58.27</c:v>
                </c:pt>
                <c:pt idx="1">
                  <c:v>50.08</c:v>
                </c:pt>
                <c:pt idx="2">
                  <c:v>38.340000000000003</c:v>
                </c:pt>
                <c:pt idx="3">
                  <c:v>37.340000000000003</c:v>
                </c:pt>
                <c:pt idx="4">
                  <c:v>35.1</c:v>
                </c:pt>
              </c:numCache>
            </c:numRef>
          </c:val>
          <c:extLst>
            <c:ext xmlns:c16="http://schemas.microsoft.com/office/drawing/2014/chart" uri="{C3380CC4-5D6E-409C-BE32-E72D297353CC}">
              <c16:uniqueId val="{00000000-CD97-4084-9823-77413B952D8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CD97-4084-9823-77413B952D8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290.63</c:v>
                </c:pt>
                <c:pt idx="1">
                  <c:v>325.95</c:v>
                </c:pt>
                <c:pt idx="2">
                  <c:v>425.07</c:v>
                </c:pt>
                <c:pt idx="3">
                  <c:v>439.92</c:v>
                </c:pt>
                <c:pt idx="4">
                  <c:v>454.72</c:v>
                </c:pt>
              </c:numCache>
            </c:numRef>
          </c:val>
          <c:extLst>
            <c:ext xmlns:c16="http://schemas.microsoft.com/office/drawing/2014/chart" uri="{C3380CC4-5D6E-409C-BE32-E72D297353CC}">
              <c16:uniqueId val="{00000000-4F61-4A9A-8F28-C6C2949ECFFC}"/>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4F61-4A9A-8F28-C6C2949ECFFC}"/>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47.64</c:v>
                </c:pt>
                <c:pt idx="1">
                  <c:v>45.28</c:v>
                </c:pt>
                <c:pt idx="2">
                  <c:v>47.41</c:v>
                </c:pt>
                <c:pt idx="3">
                  <c:v>49.65</c:v>
                </c:pt>
                <c:pt idx="4">
                  <c:v>46.7</c:v>
                </c:pt>
              </c:numCache>
            </c:numRef>
          </c:val>
          <c:extLst>
            <c:ext xmlns:c16="http://schemas.microsoft.com/office/drawing/2014/chart" uri="{C3380CC4-5D6E-409C-BE32-E72D297353CC}">
              <c16:uniqueId val="{00000000-A810-45D2-98EF-0CB1EAEE2345}"/>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A810-45D2-98EF-0CB1EAEE2345}"/>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90.67</c:v>
                </c:pt>
                <c:pt idx="1">
                  <c:v>92.02</c:v>
                </c:pt>
                <c:pt idx="2">
                  <c:v>92.29</c:v>
                </c:pt>
                <c:pt idx="3">
                  <c:v>92.62</c:v>
                </c:pt>
                <c:pt idx="4">
                  <c:v>92.71</c:v>
                </c:pt>
              </c:numCache>
            </c:numRef>
          </c:val>
          <c:extLst>
            <c:ext xmlns:c16="http://schemas.microsoft.com/office/drawing/2014/chart" uri="{C3380CC4-5D6E-409C-BE32-E72D297353CC}">
              <c16:uniqueId val="{00000000-6C85-4697-B6A7-29DED0AC1C15}"/>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6C85-4697-B6A7-29DED0AC1C15}"/>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大分県　大分市</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農業集落排水</v>
      </c>
      <c r="Q8" s="40"/>
      <c r="R8" s="40"/>
      <c r="S8" s="40"/>
      <c r="T8" s="40"/>
      <c r="U8" s="40"/>
      <c r="V8" s="40"/>
      <c r="W8" s="40" t="str">
        <f>データ!L6</f>
        <v>F2</v>
      </c>
      <c r="X8" s="40"/>
      <c r="Y8" s="40"/>
      <c r="Z8" s="40"/>
      <c r="AA8" s="40"/>
      <c r="AB8" s="40"/>
      <c r="AC8" s="40"/>
      <c r="AD8" s="41" t="str">
        <f>データ!$M$6</f>
        <v>非設置</v>
      </c>
      <c r="AE8" s="41"/>
      <c r="AF8" s="41"/>
      <c r="AG8" s="41"/>
      <c r="AH8" s="41"/>
      <c r="AI8" s="41"/>
      <c r="AJ8" s="41"/>
      <c r="AK8" s="3"/>
      <c r="AL8" s="42">
        <f>データ!S6</f>
        <v>477584</v>
      </c>
      <c r="AM8" s="42"/>
      <c r="AN8" s="42"/>
      <c r="AO8" s="42"/>
      <c r="AP8" s="42"/>
      <c r="AQ8" s="42"/>
      <c r="AR8" s="42"/>
      <c r="AS8" s="42"/>
      <c r="AT8" s="35">
        <f>データ!T6</f>
        <v>502.39</v>
      </c>
      <c r="AU8" s="35"/>
      <c r="AV8" s="35"/>
      <c r="AW8" s="35"/>
      <c r="AX8" s="35"/>
      <c r="AY8" s="35"/>
      <c r="AZ8" s="35"/>
      <c r="BA8" s="35"/>
      <c r="BB8" s="35">
        <f>データ!U6</f>
        <v>950.62</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0.33</v>
      </c>
      <c r="Q10" s="35"/>
      <c r="R10" s="35"/>
      <c r="S10" s="35"/>
      <c r="T10" s="35"/>
      <c r="U10" s="35"/>
      <c r="V10" s="35"/>
      <c r="W10" s="35">
        <f>データ!Q6</f>
        <v>90.79</v>
      </c>
      <c r="X10" s="35"/>
      <c r="Y10" s="35"/>
      <c r="Z10" s="35"/>
      <c r="AA10" s="35"/>
      <c r="AB10" s="35"/>
      <c r="AC10" s="35"/>
      <c r="AD10" s="42">
        <f>データ!R6</f>
        <v>2791</v>
      </c>
      <c r="AE10" s="42"/>
      <c r="AF10" s="42"/>
      <c r="AG10" s="42"/>
      <c r="AH10" s="42"/>
      <c r="AI10" s="42"/>
      <c r="AJ10" s="42"/>
      <c r="AK10" s="2"/>
      <c r="AL10" s="42">
        <f>データ!V6</f>
        <v>1551</v>
      </c>
      <c r="AM10" s="42"/>
      <c r="AN10" s="42"/>
      <c r="AO10" s="42"/>
      <c r="AP10" s="42"/>
      <c r="AQ10" s="42"/>
      <c r="AR10" s="42"/>
      <c r="AS10" s="42"/>
      <c r="AT10" s="35">
        <f>データ!W6</f>
        <v>0.69</v>
      </c>
      <c r="AU10" s="35"/>
      <c r="AV10" s="35"/>
      <c r="AW10" s="35"/>
      <c r="AX10" s="35"/>
      <c r="AY10" s="35"/>
      <c r="AZ10" s="35"/>
      <c r="BA10" s="35"/>
      <c r="BB10" s="35">
        <f>データ!X6</f>
        <v>2247.83</v>
      </c>
      <c r="BC10" s="35"/>
      <c r="BD10" s="35"/>
      <c r="BE10" s="35"/>
      <c r="BF10" s="35"/>
      <c r="BG10" s="35"/>
      <c r="BH10" s="35"/>
      <c r="BI10" s="35"/>
      <c r="BJ10" s="2"/>
      <c r="BK10" s="2"/>
      <c r="BL10" s="67" t="s">
        <v>22</v>
      </c>
      <c r="BM10" s="68"/>
      <c r="BN10" s="69" t="s">
        <v>23</v>
      </c>
      <c r="BO10" s="69"/>
      <c r="BP10" s="69"/>
      <c r="BQ10" s="69"/>
      <c r="BR10" s="69"/>
      <c r="BS10" s="69"/>
      <c r="BT10" s="69"/>
      <c r="BU10" s="69"/>
      <c r="BV10" s="69"/>
      <c r="BW10" s="69"/>
      <c r="BX10" s="69"/>
      <c r="BY10" s="70"/>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3" t="s">
        <v>24</v>
      </c>
      <c r="BM11" s="53"/>
      <c r="BN11" s="53"/>
      <c r="BO11" s="53"/>
      <c r="BP11" s="53"/>
      <c r="BQ11" s="53"/>
      <c r="BR11" s="53"/>
      <c r="BS11" s="53"/>
      <c r="BT11" s="53"/>
      <c r="BU11" s="53"/>
      <c r="BV11" s="53"/>
      <c r="BW11" s="53"/>
      <c r="BX11" s="53"/>
      <c r="BY11" s="53"/>
      <c r="BZ11" s="53"/>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3"/>
      <c r="BM12" s="53"/>
      <c r="BN12" s="53"/>
      <c r="BO12" s="53"/>
      <c r="BP12" s="53"/>
      <c r="BQ12" s="53"/>
      <c r="BR12" s="53"/>
      <c r="BS12" s="53"/>
      <c r="BT12" s="53"/>
      <c r="BU12" s="53"/>
      <c r="BV12" s="53"/>
      <c r="BW12" s="53"/>
      <c r="BX12" s="53"/>
      <c r="BY12" s="53"/>
      <c r="BZ12" s="53"/>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4"/>
      <c r="BM13" s="54"/>
      <c r="BN13" s="54"/>
      <c r="BO13" s="54"/>
      <c r="BP13" s="54"/>
      <c r="BQ13" s="54"/>
      <c r="BR13" s="54"/>
      <c r="BS13" s="54"/>
      <c r="BT13" s="54"/>
      <c r="BU13" s="54"/>
      <c r="BV13" s="54"/>
      <c r="BW13" s="54"/>
      <c r="BX13" s="54"/>
      <c r="BY13" s="54"/>
      <c r="BZ13" s="54"/>
    </row>
    <row r="14" spans="1:78" ht="13.7" customHeight="1" x14ac:dyDescent="0.15">
      <c r="A14" s="2"/>
      <c r="B14" s="55" t="s">
        <v>25</v>
      </c>
      <c r="C14" s="56"/>
      <c r="D14" s="56"/>
      <c r="E14" s="56"/>
      <c r="F14" s="56"/>
      <c r="G14" s="56"/>
      <c r="H14" s="56"/>
      <c r="I14" s="56"/>
      <c r="J14" s="56"/>
      <c r="K14" s="56"/>
      <c r="L14" s="56"/>
      <c r="M14" s="56"/>
      <c r="N14" s="56"/>
      <c r="O14" s="56"/>
      <c r="P14" s="56"/>
      <c r="Q14" s="56"/>
      <c r="R14" s="56"/>
      <c r="S14" s="56"/>
      <c r="T14" s="56"/>
      <c r="U14" s="56"/>
      <c r="V14" s="56"/>
      <c r="W14" s="56"/>
      <c r="X14" s="56"/>
      <c r="Y14" s="56"/>
      <c r="Z14" s="56"/>
      <c r="AA14" s="56"/>
      <c r="AB14" s="56"/>
      <c r="AC14" s="56"/>
      <c r="AD14" s="56"/>
      <c r="AE14" s="56"/>
      <c r="AF14" s="56"/>
      <c r="AG14" s="56"/>
      <c r="AH14" s="56"/>
      <c r="AI14" s="56"/>
      <c r="AJ14" s="56"/>
      <c r="AK14" s="56"/>
      <c r="AL14" s="56"/>
      <c r="AM14" s="56"/>
      <c r="AN14" s="56"/>
      <c r="AO14" s="56"/>
      <c r="AP14" s="56"/>
      <c r="AQ14" s="56"/>
      <c r="AR14" s="56"/>
      <c r="AS14" s="56"/>
      <c r="AT14" s="56"/>
      <c r="AU14" s="56"/>
      <c r="AV14" s="56"/>
      <c r="AW14" s="56"/>
      <c r="AX14" s="56"/>
      <c r="AY14" s="56"/>
      <c r="AZ14" s="56"/>
      <c r="BA14" s="56"/>
      <c r="BB14" s="56"/>
      <c r="BC14" s="56"/>
      <c r="BD14" s="56"/>
      <c r="BE14" s="56"/>
      <c r="BF14" s="56"/>
      <c r="BG14" s="56"/>
      <c r="BH14" s="56"/>
      <c r="BI14" s="56"/>
      <c r="BJ14" s="57"/>
      <c r="BK14" s="2"/>
      <c r="BL14" s="45" t="s">
        <v>26</v>
      </c>
      <c r="BM14" s="46"/>
      <c r="BN14" s="46"/>
      <c r="BO14" s="46"/>
      <c r="BP14" s="46"/>
      <c r="BQ14" s="46"/>
      <c r="BR14" s="46"/>
      <c r="BS14" s="46"/>
      <c r="BT14" s="46"/>
      <c r="BU14" s="46"/>
      <c r="BV14" s="46"/>
      <c r="BW14" s="46"/>
      <c r="BX14" s="46"/>
      <c r="BY14" s="46"/>
      <c r="BZ14" s="47"/>
    </row>
    <row r="15" spans="1:78" ht="13.7" customHeight="1" x14ac:dyDescent="0.15">
      <c r="A15" s="2"/>
      <c r="B15" s="58"/>
      <c r="C15" s="59"/>
      <c r="D15" s="59"/>
      <c r="E15" s="59"/>
      <c r="F15" s="59"/>
      <c r="G15" s="59"/>
      <c r="H15" s="59"/>
      <c r="I15" s="59"/>
      <c r="J15" s="59"/>
      <c r="K15" s="59"/>
      <c r="L15" s="59"/>
      <c r="M15" s="59"/>
      <c r="N15" s="59"/>
      <c r="O15" s="59"/>
      <c r="P15" s="59"/>
      <c r="Q15" s="59"/>
      <c r="R15" s="59"/>
      <c r="S15" s="59"/>
      <c r="T15" s="59"/>
      <c r="U15" s="59"/>
      <c r="V15" s="59"/>
      <c r="W15" s="59"/>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c r="BC15" s="59"/>
      <c r="BD15" s="59"/>
      <c r="BE15" s="59"/>
      <c r="BF15" s="59"/>
      <c r="BG15" s="59"/>
      <c r="BH15" s="59"/>
      <c r="BI15" s="59"/>
      <c r="BJ15" s="60"/>
      <c r="BK15" s="2"/>
      <c r="BL15" s="48"/>
      <c r="BM15" s="49"/>
      <c r="BN15" s="49"/>
      <c r="BO15" s="49"/>
      <c r="BP15" s="49"/>
      <c r="BQ15" s="49"/>
      <c r="BR15" s="49"/>
      <c r="BS15" s="49"/>
      <c r="BT15" s="49"/>
      <c r="BU15" s="49"/>
      <c r="BV15" s="49"/>
      <c r="BW15" s="49"/>
      <c r="BX15" s="49"/>
      <c r="BY15" s="49"/>
      <c r="BZ15" s="50"/>
    </row>
    <row r="16" spans="1:78" ht="13.7"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1" t="s">
        <v>119</v>
      </c>
      <c r="BM16" s="62"/>
      <c r="BN16" s="62"/>
      <c r="BO16" s="62"/>
      <c r="BP16" s="62"/>
      <c r="BQ16" s="62"/>
      <c r="BR16" s="62"/>
      <c r="BS16" s="62"/>
      <c r="BT16" s="62"/>
      <c r="BU16" s="62"/>
      <c r="BV16" s="62"/>
      <c r="BW16" s="62"/>
      <c r="BX16" s="62"/>
      <c r="BY16" s="62"/>
      <c r="BZ16" s="63"/>
    </row>
    <row r="17" spans="1:78" ht="13.7"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1"/>
      <c r="BM17" s="62"/>
      <c r="BN17" s="62"/>
      <c r="BO17" s="62"/>
      <c r="BP17" s="62"/>
      <c r="BQ17" s="62"/>
      <c r="BR17" s="62"/>
      <c r="BS17" s="62"/>
      <c r="BT17" s="62"/>
      <c r="BU17" s="62"/>
      <c r="BV17" s="62"/>
      <c r="BW17" s="62"/>
      <c r="BX17" s="62"/>
      <c r="BY17" s="62"/>
      <c r="BZ17" s="63"/>
    </row>
    <row r="18" spans="1:78" ht="13.7"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1"/>
      <c r="BM18" s="62"/>
      <c r="BN18" s="62"/>
      <c r="BO18" s="62"/>
      <c r="BP18" s="62"/>
      <c r="BQ18" s="62"/>
      <c r="BR18" s="62"/>
      <c r="BS18" s="62"/>
      <c r="BT18" s="62"/>
      <c r="BU18" s="62"/>
      <c r="BV18" s="62"/>
      <c r="BW18" s="62"/>
      <c r="BX18" s="62"/>
      <c r="BY18" s="62"/>
      <c r="BZ18" s="63"/>
    </row>
    <row r="19" spans="1:78" ht="13.7"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1"/>
      <c r="BM19" s="62"/>
      <c r="BN19" s="62"/>
      <c r="BO19" s="62"/>
      <c r="BP19" s="62"/>
      <c r="BQ19" s="62"/>
      <c r="BR19" s="62"/>
      <c r="BS19" s="62"/>
      <c r="BT19" s="62"/>
      <c r="BU19" s="62"/>
      <c r="BV19" s="62"/>
      <c r="BW19" s="62"/>
      <c r="BX19" s="62"/>
      <c r="BY19" s="62"/>
      <c r="BZ19" s="63"/>
    </row>
    <row r="20" spans="1:78" ht="13.7"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1"/>
      <c r="BM20" s="62"/>
      <c r="BN20" s="62"/>
      <c r="BO20" s="62"/>
      <c r="BP20" s="62"/>
      <c r="BQ20" s="62"/>
      <c r="BR20" s="62"/>
      <c r="BS20" s="62"/>
      <c r="BT20" s="62"/>
      <c r="BU20" s="62"/>
      <c r="BV20" s="62"/>
      <c r="BW20" s="62"/>
      <c r="BX20" s="62"/>
      <c r="BY20" s="62"/>
      <c r="BZ20" s="63"/>
    </row>
    <row r="21" spans="1:78" ht="13.7"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1"/>
      <c r="BM21" s="62"/>
      <c r="BN21" s="62"/>
      <c r="BO21" s="62"/>
      <c r="BP21" s="62"/>
      <c r="BQ21" s="62"/>
      <c r="BR21" s="62"/>
      <c r="BS21" s="62"/>
      <c r="BT21" s="62"/>
      <c r="BU21" s="62"/>
      <c r="BV21" s="62"/>
      <c r="BW21" s="62"/>
      <c r="BX21" s="62"/>
      <c r="BY21" s="62"/>
      <c r="BZ21" s="63"/>
    </row>
    <row r="22" spans="1:78" ht="13.7"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1"/>
      <c r="BM22" s="62"/>
      <c r="BN22" s="62"/>
      <c r="BO22" s="62"/>
      <c r="BP22" s="62"/>
      <c r="BQ22" s="62"/>
      <c r="BR22" s="62"/>
      <c r="BS22" s="62"/>
      <c r="BT22" s="62"/>
      <c r="BU22" s="62"/>
      <c r="BV22" s="62"/>
      <c r="BW22" s="62"/>
      <c r="BX22" s="62"/>
      <c r="BY22" s="62"/>
      <c r="BZ22" s="63"/>
    </row>
    <row r="23" spans="1:78" ht="13.7"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1"/>
      <c r="BM23" s="62"/>
      <c r="BN23" s="62"/>
      <c r="BO23" s="62"/>
      <c r="BP23" s="62"/>
      <c r="BQ23" s="62"/>
      <c r="BR23" s="62"/>
      <c r="BS23" s="62"/>
      <c r="BT23" s="62"/>
      <c r="BU23" s="62"/>
      <c r="BV23" s="62"/>
      <c r="BW23" s="62"/>
      <c r="BX23" s="62"/>
      <c r="BY23" s="62"/>
      <c r="BZ23" s="63"/>
    </row>
    <row r="24" spans="1:78" ht="13.7"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1"/>
      <c r="BM24" s="62"/>
      <c r="BN24" s="62"/>
      <c r="BO24" s="62"/>
      <c r="BP24" s="62"/>
      <c r="BQ24" s="62"/>
      <c r="BR24" s="62"/>
      <c r="BS24" s="62"/>
      <c r="BT24" s="62"/>
      <c r="BU24" s="62"/>
      <c r="BV24" s="62"/>
      <c r="BW24" s="62"/>
      <c r="BX24" s="62"/>
      <c r="BY24" s="62"/>
      <c r="BZ24" s="63"/>
    </row>
    <row r="25" spans="1:78" ht="13.7"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1"/>
      <c r="BM25" s="62"/>
      <c r="BN25" s="62"/>
      <c r="BO25" s="62"/>
      <c r="BP25" s="62"/>
      <c r="BQ25" s="62"/>
      <c r="BR25" s="62"/>
      <c r="BS25" s="62"/>
      <c r="BT25" s="62"/>
      <c r="BU25" s="62"/>
      <c r="BV25" s="62"/>
      <c r="BW25" s="62"/>
      <c r="BX25" s="62"/>
      <c r="BY25" s="62"/>
      <c r="BZ25" s="63"/>
    </row>
    <row r="26" spans="1:78" ht="13.7"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1"/>
      <c r="BM26" s="62"/>
      <c r="BN26" s="62"/>
      <c r="BO26" s="62"/>
      <c r="BP26" s="62"/>
      <c r="BQ26" s="62"/>
      <c r="BR26" s="62"/>
      <c r="BS26" s="62"/>
      <c r="BT26" s="62"/>
      <c r="BU26" s="62"/>
      <c r="BV26" s="62"/>
      <c r="BW26" s="62"/>
      <c r="BX26" s="62"/>
      <c r="BY26" s="62"/>
      <c r="BZ26" s="63"/>
    </row>
    <row r="27" spans="1:78" ht="13.7"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1"/>
      <c r="BM27" s="62"/>
      <c r="BN27" s="62"/>
      <c r="BO27" s="62"/>
      <c r="BP27" s="62"/>
      <c r="BQ27" s="62"/>
      <c r="BR27" s="62"/>
      <c r="BS27" s="62"/>
      <c r="BT27" s="62"/>
      <c r="BU27" s="62"/>
      <c r="BV27" s="62"/>
      <c r="BW27" s="62"/>
      <c r="BX27" s="62"/>
      <c r="BY27" s="62"/>
      <c r="BZ27" s="63"/>
    </row>
    <row r="28" spans="1:78" ht="13.7"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1"/>
      <c r="BM28" s="62"/>
      <c r="BN28" s="62"/>
      <c r="BO28" s="62"/>
      <c r="BP28" s="62"/>
      <c r="BQ28" s="62"/>
      <c r="BR28" s="62"/>
      <c r="BS28" s="62"/>
      <c r="BT28" s="62"/>
      <c r="BU28" s="62"/>
      <c r="BV28" s="62"/>
      <c r="BW28" s="62"/>
      <c r="BX28" s="62"/>
      <c r="BY28" s="62"/>
      <c r="BZ28" s="63"/>
    </row>
    <row r="29" spans="1:78" ht="13.7"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1"/>
      <c r="BM29" s="62"/>
      <c r="BN29" s="62"/>
      <c r="BO29" s="62"/>
      <c r="BP29" s="62"/>
      <c r="BQ29" s="62"/>
      <c r="BR29" s="62"/>
      <c r="BS29" s="62"/>
      <c r="BT29" s="62"/>
      <c r="BU29" s="62"/>
      <c r="BV29" s="62"/>
      <c r="BW29" s="62"/>
      <c r="BX29" s="62"/>
      <c r="BY29" s="62"/>
      <c r="BZ29" s="63"/>
    </row>
    <row r="30" spans="1:78" ht="13.7"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1"/>
      <c r="BM30" s="62"/>
      <c r="BN30" s="62"/>
      <c r="BO30" s="62"/>
      <c r="BP30" s="62"/>
      <c r="BQ30" s="62"/>
      <c r="BR30" s="62"/>
      <c r="BS30" s="62"/>
      <c r="BT30" s="62"/>
      <c r="BU30" s="62"/>
      <c r="BV30" s="62"/>
      <c r="BW30" s="62"/>
      <c r="BX30" s="62"/>
      <c r="BY30" s="62"/>
      <c r="BZ30" s="63"/>
    </row>
    <row r="31" spans="1:78" ht="13.7"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1"/>
      <c r="BM31" s="62"/>
      <c r="BN31" s="62"/>
      <c r="BO31" s="62"/>
      <c r="BP31" s="62"/>
      <c r="BQ31" s="62"/>
      <c r="BR31" s="62"/>
      <c r="BS31" s="62"/>
      <c r="BT31" s="62"/>
      <c r="BU31" s="62"/>
      <c r="BV31" s="62"/>
      <c r="BW31" s="62"/>
      <c r="BX31" s="62"/>
      <c r="BY31" s="62"/>
      <c r="BZ31" s="63"/>
    </row>
    <row r="32" spans="1:78" ht="13.7"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1"/>
      <c r="BM32" s="62"/>
      <c r="BN32" s="62"/>
      <c r="BO32" s="62"/>
      <c r="BP32" s="62"/>
      <c r="BQ32" s="62"/>
      <c r="BR32" s="62"/>
      <c r="BS32" s="62"/>
      <c r="BT32" s="62"/>
      <c r="BU32" s="62"/>
      <c r="BV32" s="62"/>
      <c r="BW32" s="62"/>
      <c r="BX32" s="62"/>
      <c r="BY32" s="62"/>
      <c r="BZ32" s="63"/>
    </row>
    <row r="33" spans="1:78" ht="13.7"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1"/>
      <c r="BM33" s="62"/>
      <c r="BN33" s="62"/>
      <c r="BO33" s="62"/>
      <c r="BP33" s="62"/>
      <c r="BQ33" s="62"/>
      <c r="BR33" s="62"/>
      <c r="BS33" s="62"/>
      <c r="BT33" s="62"/>
      <c r="BU33" s="62"/>
      <c r="BV33" s="62"/>
      <c r="BW33" s="62"/>
      <c r="BX33" s="62"/>
      <c r="BY33" s="62"/>
      <c r="BZ33" s="63"/>
    </row>
    <row r="34" spans="1:78" ht="13.7"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1"/>
      <c r="BM34" s="62"/>
      <c r="BN34" s="62"/>
      <c r="BO34" s="62"/>
      <c r="BP34" s="62"/>
      <c r="BQ34" s="62"/>
      <c r="BR34" s="62"/>
      <c r="BS34" s="62"/>
      <c r="BT34" s="62"/>
      <c r="BU34" s="62"/>
      <c r="BV34" s="62"/>
      <c r="BW34" s="62"/>
      <c r="BX34" s="62"/>
      <c r="BY34" s="62"/>
      <c r="BZ34" s="63"/>
    </row>
    <row r="35" spans="1:78" ht="13.7"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1"/>
      <c r="BM35" s="62"/>
      <c r="BN35" s="62"/>
      <c r="BO35" s="62"/>
      <c r="BP35" s="62"/>
      <c r="BQ35" s="62"/>
      <c r="BR35" s="62"/>
      <c r="BS35" s="62"/>
      <c r="BT35" s="62"/>
      <c r="BU35" s="62"/>
      <c r="BV35" s="62"/>
      <c r="BW35" s="62"/>
      <c r="BX35" s="62"/>
      <c r="BY35" s="62"/>
      <c r="BZ35" s="63"/>
    </row>
    <row r="36" spans="1:78" ht="13.7"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1"/>
      <c r="BM36" s="62"/>
      <c r="BN36" s="62"/>
      <c r="BO36" s="62"/>
      <c r="BP36" s="62"/>
      <c r="BQ36" s="62"/>
      <c r="BR36" s="62"/>
      <c r="BS36" s="62"/>
      <c r="BT36" s="62"/>
      <c r="BU36" s="62"/>
      <c r="BV36" s="62"/>
      <c r="BW36" s="62"/>
      <c r="BX36" s="62"/>
      <c r="BY36" s="62"/>
      <c r="BZ36" s="63"/>
    </row>
    <row r="37" spans="1:78" ht="13.7"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1"/>
      <c r="BM37" s="62"/>
      <c r="BN37" s="62"/>
      <c r="BO37" s="62"/>
      <c r="BP37" s="62"/>
      <c r="BQ37" s="62"/>
      <c r="BR37" s="62"/>
      <c r="BS37" s="62"/>
      <c r="BT37" s="62"/>
      <c r="BU37" s="62"/>
      <c r="BV37" s="62"/>
      <c r="BW37" s="62"/>
      <c r="BX37" s="62"/>
      <c r="BY37" s="62"/>
      <c r="BZ37" s="63"/>
    </row>
    <row r="38" spans="1:78" ht="13.7"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1"/>
      <c r="BM38" s="62"/>
      <c r="BN38" s="62"/>
      <c r="BO38" s="62"/>
      <c r="BP38" s="62"/>
      <c r="BQ38" s="62"/>
      <c r="BR38" s="62"/>
      <c r="BS38" s="62"/>
      <c r="BT38" s="62"/>
      <c r="BU38" s="62"/>
      <c r="BV38" s="62"/>
      <c r="BW38" s="62"/>
      <c r="BX38" s="62"/>
      <c r="BY38" s="62"/>
      <c r="BZ38" s="63"/>
    </row>
    <row r="39" spans="1:78" ht="13.7"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1"/>
      <c r="BM39" s="62"/>
      <c r="BN39" s="62"/>
      <c r="BO39" s="62"/>
      <c r="BP39" s="62"/>
      <c r="BQ39" s="62"/>
      <c r="BR39" s="62"/>
      <c r="BS39" s="62"/>
      <c r="BT39" s="62"/>
      <c r="BU39" s="62"/>
      <c r="BV39" s="62"/>
      <c r="BW39" s="62"/>
      <c r="BX39" s="62"/>
      <c r="BY39" s="62"/>
      <c r="BZ39" s="63"/>
    </row>
    <row r="40" spans="1:78" ht="13.7"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1"/>
      <c r="BM40" s="62"/>
      <c r="BN40" s="62"/>
      <c r="BO40" s="62"/>
      <c r="BP40" s="62"/>
      <c r="BQ40" s="62"/>
      <c r="BR40" s="62"/>
      <c r="BS40" s="62"/>
      <c r="BT40" s="62"/>
      <c r="BU40" s="62"/>
      <c r="BV40" s="62"/>
      <c r="BW40" s="62"/>
      <c r="BX40" s="62"/>
      <c r="BY40" s="62"/>
      <c r="BZ40" s="63"/>
    </row>
    <row r="41" spans="1:78" ht="13.7"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1"/>
      <c r="BM41" s="62"/>
      <c r="BN41" s="62"/>
      <c r="BO41" s="62"/>
      <c r="BP41" s="62"/>
      <c r="BQ41" s="62"/>
      <c r="BR41" s="62"/>
      <c r="BS41" s="62"/>
      <c r="BT41" s="62"/>
      <c r="BU41" s="62"/>
      <c r="BV41" s="62"/>
      <c r="BW41" s="62"/>
      <c r="BX41" s="62"/>
      <c r="BY41" s="62"/>
      <c r="BZ41" s="63"/>
    </row>
    <row r="42" spans="1:78" ht="13.7"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1"/>
      <c r="BM42" s="62"/>
      <c r="BN42" s="62"/>
      <c r="BO42" s="62"/>
      <c r="BP42" s="62"/>
      <c r="BQ42" s="62"/>
      <c r="BR42" s="62"/>
      <c r="BS42" s="62"/>
      <c r="BT42" s="62"/>
      <c r="BU42" s="62"/>
      <c r="BV42" s="62"/>
      <c r="BW42" s="62"/>
      <c r="BX42" s="62"/>
      <c r="BY42" s="62"/>
      <c r="BZ42" s="63"/>
    </row>
    <row r="43" spans="1:78" ht="13.7"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1"/>
      <c r="BM43" s="62"/>
      <c r="BN43" s="62"/>
      <c r="BO43" s="62"/>
      <c r="BP43" s="62"/>
      <c r="BQ43" s="62"/>
      <c r="BR43" s="62"/>
      <c r="BS43" s="62"/>
      <c r="BT43" s="62"/>
      <c r="BU43" s="62"/>
      <c r="BV43" s="62"/>
      <c r="BW43" s="62"/>
      <c r="BX43" s="62"/>
      <c r="BY43" s="62"/>
      <c r="BZ43" s="63"/>
    </row>
    <row r="44" spans="1:78" ht="13.7"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4"/>
      <c r="BM44" s="65"/>
      <c r="BN44" s="65"/>
      <c r="BO44" s="65"/>
      <c r="BP44" s="65"/>
      <c r="BQ44" s="65"/>
      <c r="BR44" s="65"/>
      <c r="BS44" s="65"/>
      <c r="BT44" s="65"/>
      <c r="BU44" s="65"/>
      <c r="BV44" s="65"/>
      <c r="BW44" s="65"/>
      <c r="BX44" s="65"/>
      <c r="BY44" s="65"/>
      <c r="BZ44" s="66"/>
    </row>
    <row r="45" spans="1:78" ht="13.7"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7"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7"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71" t="s">
        <v>117</v>
      </c>
      <c r="BM47" s="72"/>
      <c r="BN47" s="72"/>
      <c r="BO47" s="72"/>
      <c r="BP47" s="72"/>
      <c r="BQ47" s="72"/>
      <c r="BR47" s="72"/>
      <c r="BS47" s="72"/>
      <c r="BT47" s="72"/>
      <c r="BU47" s="72"/>
      <c r="BV47" s="72"/>
      <c r="BW47" s="72"/>
      <c r="BX47" s="72"/>
      <c r="BY47" s="72"/>
      <c r="BZ47" s="73"/>
    </row>
    <row r="48" spans="1:78" ht="13.7"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71"/>
      <c r="BM48" s="72"/>
      <c r="BN48" s="72"/>
      <c r="BO48" s="72"/>
      <c r="BP48" s="72"/>
      <c r="BQ48" s="72"/>
      <c r="BR48" s="72"/>
      <c r="BS48" s="72"/>
      <c r="BT48" s="72"/>
      <c r="BU48" s="72"/>
      <c r="BV48" s="72"/>
      <c r="BW48" s="72"/>
      <c r="BX48" s="72"/>
      <c r="BY48" s="72"/>
      <c r="BZ48" s="73"/>
    </row>
    <row r="49" spans="1:78" ht="13.7"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71"/>
      <c r="BM49" s="72"/>
      <c r="BN49" s="72"/>
      <c r="BO49" s="72"/>
      <c r="BP49" s="72"/>
      <c r="BQ49" s="72"/>
      <c r="BR49" s="72"/>
      <c r="BS49" s="72"/>
      <c r="BT49" s="72"/>
      <c r="BU49" s="72"/>
      <c r="BV49" s="72"/>
      <c r="BW49" s="72"/>
      <c r="BX49" s="72"/>
      <c r="BY49" s="72"/>
      <c r="BZ49" s="73"/>
    </row>
    <row r="50" spans="1:78" ht="13.7"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71"/>
      <c r="BM50" s="72"/>
      <c r="BN50" s="72"/>
      <c r="BO50" s="72"/>
      <c r="BP50" s="72"/>
      <c r="BQ50" s="72"/>
      <c r="BR50" s="72"/>
      <c r="BS50" s="72"/>
      <c r="BT50" s="72"/>
      <c r="BU50" s="72"/>
      <c r="BV50" s="72"/>
      <c r="BW50" s="72"/>
      <c r="BX50" s="72"/>
      <c r="BY50" s="72"/>
      <c r="BZ50" s="73"/>
    </row>
    <row r="51" spans="1:78" ht="13.7"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71"/>
      <c r="BM51" s="72"/>
      <c r="BN51" s="72"/>
      <c r="BO51" s="72"/>
      <c r="BP51" s="72"/>
      <c r="BQ51" s="72"/>
      <c r="BR51" s="72"/>
      <c r="BS51" s="72"/>
      <c r="BT51" s="72"/>
      <c r="BU51" s="72"/>
      <c r="BV51" s="72"/>
      <c r="BW51" s="72"/>
      <c r="BX51" s="72"/>
      <c r="BY51" s="72"/>
      <c r="BZ51" s="73"/>
    </row>
    <row r="52" spans="1:78" ht="13.7"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71"/>
      <c r="BM52" s="72"/>
      <c r="BN52" s="72"/>
      <c r="BO52" s="72"/>
      <c r="BP52" s="72"/>
      <c r="BQ52" s="72"/>
      <c r="BR52" s="72"/>
      <c r="BS52" s="72"/>
      <c r="BT52" s="72"/>
      <c r="BU52" s="72"/>
      <c r="BV52" s="72"/>
      <c r="BW52" s="72"/>
      <c r="BX52" s="72"/>
      <c r="BY52" s="72"/>
      <c r="BZ52" s="73"/>
    </row>
    <row r="53" spans="1:78" ht="13.7"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71"/>
      <c r="BM53" s="72"/>
      <c r="BN53" s="72"/>
      <c r="BO53" s="72"/>
      <c r="BP53" s="72"/>
      <c r="BQ53" s="72"/>
      <c r="BR53" s="72"/>
      <c r="BS53" s="72"/>
      <c r="BT53" s="72"/>
      <c r="BU53" s="72"/>
      <c r="BV53" s="72"/>
      <c r="BW53" s="72"/>
      <c r="BX53" s="72"/>
      <c r="BY53" s="72"/>
      <c r="BZ53" s="73"/>
    </row>
    <row r="54" spans="1:78" ht="13.7"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71"/>
      <c r="BM54" s="72"/>
      <c r="BN54" s="72"/>
      <c r="BO54" s="72"/>
      <c r="BP54" s="72"/>
      <c r="BQ54" s="72"/>
      <c r="BR54" s="72"/>
      <c r="BS54" s="72"/>
      <c r="BT54" s="72"/>
      <c r="BU54" s="72"/>
      <c r="BV54" s="72"/>
      <c r="BW54" s="72"/>
      <c r="BX54" s="72"/>
      <c r="BY54" s="72"/>
      <c r="BZ54" s="73"/>
    </row>
    <row r="55" spans="1:78" ht="13.7"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71"/>
      <c r="BM55" s="72"/>
      <c r="BN55" s="72"/>
      <c r="BO55" s="72"/>
      <c r="BP55" s="72"/>
      <c r="BQ55" s="72"/>
      <c r="BR55" s="72"/>
      <c r="BS55" s="72"/>
      <c r="BT55" s="72"/>
      <c r="BU55" s="72"/>
      <c r="BV55" s="72"/>
      <c r="BW55" s="72"/>
      <c r="BX55" s="72"/>
      <c r="BY55" s="72"/>
      <c r="BZ55" s="73"/>
    </row>
    <row r="56" spans="1:78" ht="13.7"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71"/>
      <c r="BM56" s="72"/>
      <c r="BN56" s="72"/>
      <c r="BO56" s="72"/>
      <c r="BP56" s="72"/>
      <c r="BQ56" s="72"/>
      <c r="BR56" s="72"/>
      <c r="BS56" s="72"/>
      <c r="BT56" s="72"/>
      <c r="BU56" s="72"/>
      <c r="BV56" s="72"/>
      <c r="BW56" s="72"/>
      <c r="BX56" s="72"/>
      <c r="BY56" s="72"/>
      <c r="BZ56" s="73"/>
    </row>
    <row r="57" spans="1:78" ht="13.7"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71"/>
      <c r="BM57" s="72"/>
      <c r="BN57" s="72"/>
      <c r="BO57" s="72"/>
      <c r="BP57" s="72"/>
      <c r="BQ57" s="72"/>
      <c r="BR57" s="72"/>
      <c r="BS57" s="72"/>
      <c r="BT57" s="72"/>
      <c r="BU57" s="72"/>
      <c r="BV57" s="72"/>
      <c r="BW57" s="72"/>
      <c r="BX57" s="72"/>
      <c r="BY57" s="72"/>
      <c r="BZ57" s="73"/>
    </row>
    <row r="58" spans="1:78" ht="13.7"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71"/>
      <c r="BM58" s="72"/>
      <c r="BN58" s="72"/>
      <c r="BO58" s="72"/>
      <c r="BP58" s="72"/>
      <c r="BQ58" s="72"/>
      <c r="BR58" s="72"/>
      <c r="BS58" s="72"/>
      <c r="BT58" s="72"/>
      <c r="BU58" s="72"/>
      <c r="BV58" s="72"/>
      <c r="BW58" s="72"/>
      <c r="BX58" s="72"/>
      <c r="BY58" s="72"/>
      <c r="BZ58" s="73"/>
    </row>
    <row r="59" spans="1:78" ht="13.7"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71"/>
      <c r="BM59" s="72"/>
      <c r="BN59" s="72"/>
      <c r="BO59" s="72"/>
      <c r="BP59" s="72"/>
      <c r="BQ59" s="72"/>
      <c r="BR59" s="72"/>
      <c r="BS59" s="72"/>
      <c r="BT59" s="72"/>
      <c r="BU59" s="72"/>
      <c r="BV59" s="72"/>
      <c r="BW59" s="72"/>
      <c r="BX59" s="72"/>
      <c r="BY59" s="72"/>
      <c r="BZ59" s="73"/>
    </row>
    <row r="60" spans="1:78" ht="13.7" customHeight="1" x14ac:dyDescent="0.15">
      <c r="A60" s="2"/>
      <c r="B60" s="58" t="s">
        <v>28</v>
      </c>
      <c r="C60" s="59"/>
      <c r="D60" s="59"/>
      <c r="E60" s="59"/>
      <c r="F60" s="59"/>
      <c r="G60" s="59"/>
      <c r="H60" s="59"/>
      <c r="I60" s="59"/>
      <c r="J60" s="59"/>
      <c r="K60" s="59"/>
      <c r="L60" s="59"/>
      <c r="M60" s="59"/>
      <c r="N60" s="59"/>
      <c r="O60" s="59"/>
      <c r="P60" s="59"/>
      <c r="Q60" s="59"/>
      <c r="R60" s="59"/>
      <c r="S60" s="59"/>
      <c r="T60" s="59"/>
      <c r="U60" s="59"/>
      <c r="V60" s="59"/>
      <c r="W60" s="59"/>
      <c r="X60" s="59"/>
      <c r="Y60" s="59"/>
      <c r="Z60" s="59"/>
      <c r="AA60" s="59"/>
      <c r="AB60" s="59"/>
      <c r="AC60" s="59"/>
      <c r="AD60" s="59"/>
      <c r="AE60" s="59"/>
      <c r="AF60" s="59"/>
      <c r="AG60" s="59"/>
      <c r="AH60" s="59"/>
      <c r="AI60" s="59"/>
      <c r="AJ60" s="59"/>
      <c r="AK60" s="59"/>
      <c r="AL60" s="59"/>
      <c r="AM60" s="59"/>
      <c r="AN60" s="59"/>
      <c r="AO60" s="59"/>
      <c r="AP60" s="59"/>
      <c r="AQ60" s="59"/>
      <c r="AR60" s="59"/>
      <c r="AS60" s="59"/>
      <c r="AT60" s="59"/>
      <c r="AU60" s="59"/>
      <c r="AV60" s="59"/>
      <c r="AW60" s="59"/>
      <c r="AX60" s="59"/>
      <c r="AY60" s="59"/>
      <c r="AZ60" s="59"/>
      <c r="BA60" s="59"/>
      <c r="BB60" s="59"/>
      <c r="BC60" s="59"/>
      <c r="BD60" s="59"/>
      <c r="BE60" s="59"/>
      <c r="BF60" s="59"/>
      <c r="BG60" s="59"/>
      <c r="BH60" s="59"/>
      <c r="BI60" s="59"/>
      <c r="BJ60" s="60"/>
      <c r="BK60" s="2"/>
      <c r="BL60" s="71"/>
      <c r="BM60" s="72"/>
      <c r="BN60" s="72"/>
      <c r="BO60" s="72"/>
      <c r="BP60" s="72"/>
      <c r="BQ60" s="72"/>
      <c r="BR60" s="72"/>
      <c r="BS60" s="72"/>
      <c r="BT60" s="72"/>
      <c r="BU60" s="72"/>
      <c r="BV60" s="72"/>
      <c r="BW60" s="72"/>
      <c r="BX60" s="72"/>
      <c r="BY60" s="72"/>
      <c r="BZ60" s="73"/>
    </row>
    <row r="61" spans="1:78" ht="13.7" customHeight="1" x14ac:dyDescent="0.15">
      <c r="A61" s="2"/>
      <c r="B61" s="58"/>
      <c r="C61" s="59"/>
      <c r="D61" s="59"/>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c r="AY61" s="59"/>
      <c r="AZ61" s="59"/>
      <c r="BA61" s="59"/>
      <c r="BB61" s="59"/>
      <c r="BC61" s="59"/>
      <c r="BD61" s="59"/>
      <c r="BE61" s="59"/>
      <c r="BF61" s="59"/>
      <c r="BG61" s="59"/>
      <c r="BH61" s="59"/>
      <c r="BI61" s="59"/>
      <c r="BJ61" s="60"/>
      <c r="BK61" s="2"/>
      <c r="BL61" s="71"/>
      <c r="BM61" s="72"/>
      <c r="BN61" s="72"/>
      <c r="BO61" s="72"/>
      <c r="BP61" s="72"/>
      <c r="BQ61" s="72"/>
      <c r="BR61" s="72"/>
      <c r="BS61" s="72"/>
      <c r="BT61" s="72"/>
      <c r="BU61" s="72"/>
      <c r="BV61" s="72"/>
      <c r="BW61" s="72"/>
      <c r="BX61" s="72"/>
      <c r="BY61" s="72"/>
      <c r="BZ61" s="73"/>
    </row>
    <row r="62" spans="1:78" ht="13.7"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71"/>
      <c r="BM62" s="72"/>
      <c r="BN62" s="72"/>
      <c r="BO62" s="72"/>
      <c r="BP62" s="72"/>
      <c r="BQ62" s="72"/>
      <c r="BR62" s="72"/>
      <c r="BS62" s="72"/>
      <c r="BT62" s="72"/>
      <c r="BU62" s="72"/>
      <c r="BV62" s="72"/>
      <c r="BW62" s="72"/>
      <c r="BX62" s="72"/>
      <c r="BY62" s="72"/>
      <c r="BZ62" s="73"/>
    </row>
    <row r="63" spans="1:78" ht="13.7"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74"/>
      <c r="BM63" s="75"/>
      <c r="BN63" s="75"/>
      <c r="BO63" s="75"/>
      <c r="BP63" s="75"/>
      <c r="BQ63" s="75"/>
      <c r="BR63" s="75"/>
      <c r="BS63" s="75"/>
      <c r="BT63" s="75"/>
      <c r="BU63" s="75"/>
      <c r="BV63" s="75"/>
      <c r="BW63" s="75"/>
      <c r="BX63" s="75"/>
      <c r="BY63" s="75"/>
      <c r="BZ63" s="76"/>
    </row>
    <row r="64" spans="1:78" ht="13.7"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7"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7"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71" t="s">
        <v>118</v>
      </c>
      <c r="BM66" s="72"/>
      <c r="BN66" s="72"/>
      <c r="BO66" s="72"/>
      <c r="BP66" s="72"/>
      <c r="BQ66" s="72"/>
      <c r="BR66" s="72"/>
      <c r="BS66" s="72"/>
      <c r="BT66" s="72"/>
      <c r="BU66" s="72"/>
      <c r="BV66" s="72"/>
      <c r="BW66" s="72"/>
      <c r="BX66" s="72"/>
      <c r="BY66" s="72"/>
      <c r="BZ66" s="73"/>
    </row>
    <row r="67" spans="1:78" ht="13.7"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71"/>
      <c r="BM67" s="72"/>
      <c r="BN67" s="72"/>
      <c r="BO67" s="72"/>
      <c r="BP67" s="72"/>
      <c r="BQ67" s="72"/>
      <c r="BR67" s="72"/>
      <c r="BS67" s="72"/>
      <c r="BT67" s="72"/>
      <c r="BU67" s="72"/>
      <c r="BV67" s="72"/>
      <c r="BW67" s="72"/>
      <c r="BX67" s="72"/>
      <c r="BY67" s="72"/>
      <c r="BZ67" s="73"/>
    </row>
    <row r="68" spans="1:78" ht="13.7"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71"/>
      <c r="BM68" s="72"/>
      <c r="BN68" s="72"/>
      <c r="BO68" s="72"/>
      <c r="BP68" s="72"/>
      <c r="BQ68" s="72"/>
      <c r="BR68" s="72"/>
      <c r="BS68" s="72"/>
      <c r="BT68" s="72"/>
      <c r="BU68" s="72"/>
      <c r="BV68" s="72"/>
      <c r="BW68" s="72"/>
      <c r="BX68" s="72"/>
      <c r="BY68" s="72"/>
      <c r="BZ68" s="73"/>
    </row>
    <row r="69" spans="1:78" ht="13.7"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71"/>
      <c r="BM69" s="72"/>
      <c r="BN69" s="72"/>
      <c r="BO69" s="72"/>
      <c r="BP69" s="72"/>
      <c r="BQ69" s="72"/>
      <c r="BR69" s="72"/>
      <c r="BS69" s="72"/>
      <c r="BT69" s="72"/>
      <c r="BU69" s="72"/>
      <c r="BV69" s="72"/>
      <c r="BW69" s="72"/>
      <c r="BX69" s="72"/>
      <c r="BY69" s="72"/>
      <c r="BZ69" s="73"/>
    </row>
    <row r="70" spans="1:78" ht="13.7"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71"/>
      <c r="BM70" s="72"/>
      <c r="BN70" s="72"/>
      <c r="BO70" s="72"/>
      <c r="BP70" s="72"/>
      <c r="BQ70" s="72"/>
      <c r="BR70" s="72"/>
      <c r="BS70" s="72"/>
      <c r="BT70" s="72"/>
      <c r="BU70" s="72"/>
      <c r="BV70" s="72"/>
      <c r="BW70" s="72"/>
      <c r="BX70" s="72"/>
      <c r="BY70" s="72"/>
      <c r="BZ70" s="73"/>
    </row>
    <row r="71" spans="1:78" ht="13.7"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71"/>
      <c r="BM71" s="72"/>
      <c r="BN71" s="72"/>
      <c r="BO71" s="72"/>
      <c r="BP71" s="72"/>
      <c r="BQ71" s="72"/>
      <c r="BR71" s="72"/>
      <c r="BS71" s="72"/>
      <c r="BT71" s="72"/>
      <c r="BU71" s="72"/>
      <c r="BV71" s="72"/>
      <c r="BW71" s="72"/>
      <c r="BX71" s="72"/>
      <c r="BY71" s="72"/>
      <c r="BZ71" s="73"/>
    </row>
    <row r="72" spans="1:78" ht="13.7"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71"/>
      <c r="BM72" s="72"/>
      <c r="BN72" s="72"/>
      <c r="BO72" s="72"/>
      <c r="BP72" s="72"/>
      <c r="BQ72" s="72"/>
      <c r="BR72" s="72"/>
      <c r="BS72" s="72"/>
      <c r="BT72" s="72"/>
      <c r="BU72" s="72"/>
      <c r="BV72" s="72"/>
      <c r="BW72" s="72"/>
      <c r="BX72" s="72"/>
      <c r="BY72" s="72"/>
      <c r="BZ72" s="73"/>
    </row>
    <row r="73" spans="1:78" ht="13.7"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71"/>
      <c r="BM73" s="72"/>
      <c r="BN73" s="72"/>
      <c r="BO73" s="72"/>
      <c r="BP73" s="72"/>
      <c r="BQ73" s="72"/>
      <c r="BR73" s="72"/>
      <c r="BS73" s="72"/>
      <c r="BT73" s="72"/>
      <c r="BU73" s="72"/>
      <c r="BV73" s="72"/>
      <c r="BW73" s="72"/>
      <c r="BX73" s="72"/>
      <c r="BY73" s="72"/>
      <c r="BZ73" s="73"/>
    </row>
    <row r="74" spans="1:78" ht="13.7"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71"/>
      <c r="BM74" s="72"/>
      <c r="BN74" s="72"/>
      <c r="BO74" s="72"/>
      <c r="BP74" s="72"/>
      <c r="BQ74" s="72"/>
      <c r="BR74" s="72"/>
      <c r="BS74" s="72"/>
      <c r="BT74" s="72"/>
      <c r="BU74" s="72"/>
      <c r="BV74" s="72"/>
      <c r="BW74" s="72"/>
      <c r="BX74" s="72"/>
      <c r="BY74" s="72"/>
      <c r="BZ74" s="73"/>
    </row>
    <row r="75" spans="1:78" ht="13.7"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71"/>
      <c r="BM75" s="72"/>
      <c r="BN75" s="72"/>
      <c r="BO75" s="72"/>
      <c r="BP75" s="72"/>
      <c r="BQ75" s="72"/>
      <c r="BR75" s="72"/>
      <c r="BS75" s="72"/>
      <c r="BT75" s="72"/>
      <c r="BU75" s="72"/>
      <c r="BV75" s="72"/>
      <c r="BW75" s="72"/>
      <c r="BX75" s="72"/>
      <c r="BY75" s="72"/>
      <c r="BZ75" s="73"/>
    </row>
    <row r="76" spans="1:78" ht="13.7"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71"/>
      <c r="BM76" s="72"/>
      <c r="BN76" s="72"/>
      <c r="BO76" s="72"/>
      <c r="BP76" s="72"/>
      <c r="BQ76" s="72"/>
      <c r="BR76" s="72"/>
      <c r="BS76" s="72"/>
      <c r="BT76" s="72"/>
      <c r="BU76" s="72"/>
      <c r="BV76" s="72"/>
      <c r="BW76" s="72"/>
      <c r="BX76" s="72"/>
      <c r="BY76" s="72"/>
      <c r="BZ76" s="73"/>
    </row>
    <row r="77" spans="1:78" ht="13.7"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71"/>
      <c r="BM77" s="72"/>
      <c r="BN77" s="72"/>
      <c r="BO77" s="72"/>
      <c r="BP77" s="72"/>
      <c r="BQ77" s="72"/>
      <c r="BR77" s="72"/>
      <c r="BS77" s="72"/>
      <c r="BT77" s="72"/>
      <c r="BU77" s="72"/>
      <c r="BV77" s="72"/>
      <c r="BW77" s="72"/>
      <c r="BX77" s="72"/>
      <c r="BY77" s="72"/>
      <c r="BZ77" s="73"/>
    </row>
    <row r="78" spans="1:78" ht="13.7"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71"/>
      <c r="BM78" s="72"/>
      <c r="BN78" s="72"/>
      <c r="BO78" s="72"/>
      <c r="BP78" s="72"/>
      <c r="BQ78" s="72"/>
      <c r="BR78" s="72"/>
      <c r="BS78" s="72"/>
      <c r="BT78" s="72"/>
      <c r="BU78" s="72"/>
      <c r="BV78" s="72"/>
      <c r="BW78" s="72"/>
      <c r="BX78" s="72"/>
      <c r="BY78" s="72"/>
      <c r="BZ78" s="73"/>
    </row>
    <row r="79" spans="1:78" ht="13.7"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71"/>
      <c r="BM79" s="72"/>
      <c r="BN79" s="72"/>
      <c r="BO79" s="72"/>
      <c r="BP79" s="72"/>
      <c r="BQ79" s="72"/>
      <c r="BR79" s="72"/>
      <c r="BS79" s="72"/>
      <c r="BT79" s="72"/>
      <c r="BU79" s="72"/>
      <c r="BV79" s="72"/>
      <c r="BW79" s="72"/>
      <c r="BX79" s="72"/>
      <c r="BY79" s="72"/>
      <c r="BZ79" s="73"/>
    </row>
    <row r="80" spans="1:78" ht="13.7"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71"/>
      <c r="BM80" s="72"/>
      <c r="BN80" s="72"/>
      <c r="BO80" s="72"/>
      <c r="BP80" s="72"/>
      <c r="BQ80" s="72"/>
      <c r="BR80" s="72"/>
      <c r="BS80" s="72"/>
      <c r="BT80" s="72"/>
      <c r="BU80" s="72"/>
      <c r="BV80" s="72"/>
      <c r="BW80" s="72"/>
      <c r="BX80" s="72"/>
      <c r="BY80" s="72"/>
      <c r="BZ80" s="73"/>
    </row>
    <row r="81" spans="1:78" ht="13.7"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71"/>
      <c r="BM81" s="72"/>
      <c r="BN81" s="72"/>
      <c r="BO81" s="72"/>
      <c r="BP81" s="72"/>
      <c r="BQ81" s="72"/>
      <c r="BR81" s="72"/>
      <c r="BS81" s="72"/>
      <c r="BT81" s="72"/>
      <c r="BU81" s="72"/>
      <c r="BV81" s="72"/>
      <c r="BW81" s="72"/>
      <c r="BX81" s="72"/>
      <c r="BY81" s="72"/>
      <c r="BZ81" s="73"/>
    </row>
    <row r="82" spans="1:78" ht="13.7"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74"/>
      <c r="BM82" s="75"/>
      <c r="BN82" s="75"/>
      <c r="BO82" s="75"/>
      <c r="BP82" s="75"/>
      <c r="BQ82" s="75"/>
      <c r="BR82" s="75"/>
      <c r="BS82" s="75"/>
      <c r="BT82" s="75"/>
      <c r="BU82" s="75"/>
      <c r="BV82" s="75"/>
      <c r="BW82" s="75"/>
      <c r="BX82" s="75"/>
      <c r="BY82" s="75"/>
      <c r="BZ82" s="76"/>
    </row>
    <row r="83" spans="1:78" x14ac:dyDescent="0.15">
      <c r="C83" s="77" t="s">
        <v>30</v>
      </c>
      <c r="D83" s="77"/>
      <c r="E83" s="77"/>
      <c r="F83" s="77"/>
      <c r="G83" s="77"/>
      <c r="H83" s="77"/>
      <c r="I83" s="77"/>
      <c r="J83" s="77"/>
      <c r="K83" s="77"/>
      <c r="L83" s="77"/>
      <c r="M83" s="77"/>
      <c r="N83" s="77"/>
      <c r="O83" s="77"/>
      <c r="P83" s="77"/>
      <c r="Q83" s="77"/>
      <c r="R83" s="77"/>
      <c r="S83" s="77"/>
      <c r="T83" s="77"/>
      <c r="U83" s="77"/>
      <c r="V83" s="77"/>
      <c r="W83" s="77"/>
      <c r="X83" s="77"/>
      <c r="Y83" s="77"/>
      <c r="Z83" s="77"/>
      <c r="AA83" s="77"/>
      <c r="AB83" s="77"/>
      <c r="AC83" s="77"/>
      <c r="AD83" s="77"/>
      <c r="AE83" s="77"/>
      <c r="AF83" s="77"/>
      <c r="AG83" s="77"/>
      <c r="AH83" s="77"/>
      <c r="AI83" s="77"/>
      <c r="AJ83" s="77"/>
      <c r="AK83" s="77"/>
      <c r="AL83" s="77"/>
      <c r="AM83" s="77"/>
      <c r="AN83" s="77"/>
      <c r="AO83" s="77"/>
      <c r="AP83" s="77"/>
      <c r="AQ83" s="77"/>
      <c r="AR83" s="77"/>
      <c r="AS83" s="77"/>
      <c r="AT83" s="77"/>
      <c r="AU83" s="77"/>
      <c r="AV83" s="77"/>
      <c r="AW83" s="77"/>
      <c r="AX83" s="77"/>
      <c r="AY83" s="77"/>
      <c r="AZ83" s="77"/>
      <c r="BA83" s="77"/>
      <c r="BB83" s="77"/>
      <c r="BC83" s="77"/>
      <c r="BD83" s="77"/>
      <c r="BE83" s="77"/>
      <c r="BF83" s="77"/>
      <c r="BG83" s="77"/>
      <c r="BH83" s="77"/>
      <c r="BI83" s="77"/>
      <c r="BJ83" s="77"/>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44</v>
      </c>
      <c r="O86" s="12" t="str">
        <f>データ!EO6</f>
        <v>【0.03】</v>
      </c>
    </row>
  </sheetData>
  <sheetProtection algorithmName="SHA-512" hashValue="FJfa1+yNda5LZBS+7/wtZTJ/iaK8dK+J9hUVyh8jnElvd1mU2Tuu0Z5xdX8cDXnb7TAuSEVhAAhJINxp+j3A5A==" saltValue="UzDMcc3d6GCRXOlErR8IrQ=="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9" t="s">
        <v>54</v>
      </c>
      <c r="I3" s="80"/>
      <c r="J3" s="80"/>
      <c r="K3" s="80"/>
      <c r="L3" s="80"/>
      <c r="M3" s="80"/>
      <c r="N3" s="80"/>
      <c r="O3" s="80"/>
      <c r="P3" s="80"/>
      <c r="Q3" s="80"/>
      <c r="R3" s="80"/>
      <c r="S3" s="80"/>
      <c r="T3" s="80"/>
      <c r="U3" s="80"/>
      <c r="V3" s="80"/>
      <c r="W3" s="80"/>
      <c r="X3" s="81"/>
      <c r="Y3" s="85" t="s">
        <v>55</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56</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5" x14ac:dyDescent="0.15">
      <c r="A4" s="14" t="s">
        <v>57</v>
      </c>
      <c r="B4" s="16"/>
      <c r="C4" s="16"/>
      <c r="D4" s="16"/>
      <c r="E4" s="16"/>
      <c r="F4" s="16"/>
      <c r="G4" s="16"/>
      <c r="H4" s="82"/>
      <c r="I4" s="83"/>
      <c r="J4" s="83"/>
      <c r="K4" s="83"/>
      <c r="L4" s="83"/>
      <c r="M4" s="83"/>
      <c r="N4" s="83"/>
      <c r="O4" s="83"/>
      <c r="P4" s="83"/>
      <c r="Q4" s="83"/>
      <c r="R4" s="83"/>
      <c r="S4" s="83"/>
      <c r="T4" s="83"/>
      <c r="U4" s="83"/>
      <c r="V4" s="83"/>
      <c r="W4" s="83"/>
      <c r="X4" s="84"/>
      <c r="Y4" s="78" t="s">
        <v>58</v>
      </c>
      <c r="Z4" s="78"/>
      <c r="AA4" s="78"/>
      <c r="AB4" s="78"/>
      <c r="AC4" s="78"/>
      <c r="AD4" s="78"/>
      <c r="AE4" s="78"/>
      <c r="AF4" s="78"/>
      <c r="AG4" s="78"/>
      <c r="AH4" s="78"/>
      <c r="AI4" s="78"/>
      <c r="AJ4" s="78" t="s">
        <v>59</v>
      </c>
      <c r="AK4" s="78"/>
      <c r="AL4" s="78"/>
      <c r="AM4" s="78"/>
      <c r="AN4" s="78"/>
      <c r="AO4" s="78"/>
      <c r="AP4" s="78"/>
      <c r="AQ4" s="78"/>
      <c r="AR4" s="78"/>
      <c r="AS4" s="78"/>
      <c r="AT4" s="78"/>
      <c r="AU4" s="78" t="s">
        <v>60</v>
      </c>
      <c r="AV4" s="78"/>
      <c r="AW4" s="78"/>
      <c r="AX4" s="78"/>
      <c r="AY4" s="78"/>
      <c r="AZ4" s="78"/>
      <c r="BA4" s="78"/>
      <c r="BB4" s="78"/>
      <c r="BC4" s="78"/>
      <c r="BD4" s="78"/>
      <c r="BE4" s="78"/>
      <c r="BF4" s="78" t="s">
        <v>61</v>
      </c>
      <c r="BG4" s="78"/>
      <c r="BH4" s="78"/>
      <c r="BI4" s="78"/>
      <c r="BJ4" s="78"/>
      <c r="BK4" s="78"/>
      <c r="BL4" s="78"/>
      <c r="BM4" s="78"/>
      <c r="BN4" s="78"/>
      <c r="BO4" s="78"/>
      <c r="BP4" s="78"/>
      <c r="BQ4" s="78" t="s">
        <v>62</v>
      </c>
      <c r="BR4" s="78"/>
      <c r="BS4" s="78"/>
      <c r="BT4" s="78"/>
      <c r="BU4" s="78"/>
      <c r="BV4" s="78"/>
      <c r="BW4" s="78"/>
      <c r="BX4" s="78"/>
      <c r="BY4" s="78"/>
      <c r="BZ4" s="78"/>
      <c r="CA4" s="78"/>
      <c r="CB4" s="78" t="s">
        <v>63</v>
      </c>
      <c r="CC4" s="78"/>
      <c r="CD4" s="78"/>
      <c r="CE4" s="78"/>
      <c r="CF4" s="78"/>
      <c r="CG4" s="78"/>
      <c r="CH4" s="78"/>
      <c r="CI4" s="78"/>
      <c r="CJ4" s="78"/>
      <c r="CK4" s="78"/>
      <c r="CL4" s="78"/>
      <c r="CM4" s="78" t="s">
        <v>64</v>
      </c>
      <c r="CN4" s="78"/>
      <c r="CO4" s="78"/>
      <c r="CP4" s="78"/>
      <c r="CQ4" s="78"/>
      <c r="CR4" s="78"/>
      <c r="CS4" s="78"/>
      <c r="CT4" s="78"/>
      <c r="CU4" s="78"/>
      <c r="CV4" s="78"/>
      <c r="CW4" s="78"/>
      <c r="CX4" s="78" t="s">
        <v>65</v>
      </c>
      <c r="CY4" s="78"/>
      <c r="CZ4" s="78"/>
      <c r="DA4" s="78"/>
      <c r="DB4" s="78"/>
      <c r="DC4" s="78"/>
      <c r="DD4" s="78"/>
      <c r="DE4" s="78"/>
      <c r="DF4" s="78"/>
      <c r="DG4" s="78"/>
      <c r="DH4" s="78"/>
      <c r="DI4" s="78" t="s">
        <v>66</v>
      </c>
      <c r="DJ4" s="78"/>
      <c r="DK4" s="78"/>
      <c r="DL4" s="78"/>
      <c r="DM4" s="78"/>
      <c r="DN4" s="78"/>
      <c r="DO4" s="78"/>
      <c r="DP4" s="78"/>
      <c r="DQ4" s="78"/>
      <c r="DR4" s="78"/>
      <c r="DS4" s="78"/>
      <c r="DT4" s="78" t="s">
        <v>67</v>
      </c>
      <c r="DU4" s="78"/>
      <c r="DV4" s="78"/>
      <c r="DW4" s="78"/>
      <c r="DX4" s="78"/>
      <c r="DY4" s="78"/>
      <c r="DZ4" s="78"/>
      <c r="EA4" s="78"/>
      <c r="EB4" s="78"/>
      <c r="EC4" s="78"/>
      <c r="ED4" s="78"/>
      <c r="EE4" s="78" t="s">
        <v>68</v>
      </c>
      <c r="EF4" s="78"/>
      <c r="EG4" s="78"/>
      <c r="EH4" s="78"/>
      <c r="EI4" s="78"/>
      <c r="EJ4" s="78"/>
      <c r="EK4" s="78"/>
      <c r="EL4" s="78"/>
      <c r="EM4" s="78"/>
      <c r="EN4" s="78"/>
      <c r="EO4" s="78"/>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2021</v>
      </c>
      <c r="C6" s="19">
        <f t="shared" ref="C6:X6" si="3">C7</f>
        <v>442011</v>
      </c>
      <c r="D6" s="19">
        <f t="shared" si="3"/>
        <v>47</v>
      </c>
      <c r="E6" s="19">
        <f t="shared" si="3"/>
        <v>17</v>
      </c>
      <c r="F6" s="19">
        <f t="shared" si="3"/>
        <v>5</v>
      </c>
      <c r="G6" s="19">
        <f t="shared" si="3"/>
        <v>0</v>
      </c>
      <c r="H6" s="19" t="str">
        <f t="shared" si="3"/>
        <v>大分県　大分市</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0.33</v>
      </c>
      <c r="Q6" s="20">
        <f t="shared" si="3"/>
        <v>90.79</v>
      </c>
      <c r="R6" s="20">
        <f t="shared" si="3"/>
        <v>2791</v>
      </c>
      <c r="S6" s="20">
        <f t="shared" si="3"/>
        <v>477584</v>
      </c>
      <c r="T6" s="20">
        <f t="shared" si="3"/>
        <v>502.39</v>
      </c>
      <c r="U6" s="20">
        <f t="shared" si="3"/>
        <v>950.62</v>
      </c>
      <c r="V6" s="20">
        <f t="shared" si="3"/>
        <v>1551</v>
      </c>
      <c r="W6" s="20">
        <f t="shared" si="3"/>
        <v>0.69</v>
      </c>
      <c r="X6" s="20">
        <f t="shared" si="3"/>
        <v>2247.83</v>
      </c>
      <c r="Y6" s="21">
        <f>IF(Y7="",NA(),Y7)</f>
        <v>100.08</v>
      </c>
      <c r="Z6" s="21">
        <f t="shared" ref="Z6:AH6" si="4">IF(Z7="",NA(),Z7)</f>
        <v>100.03</v>
      </c>
      <c r="AA6" s="21">
        <f t="shared" si="4"/>
        <v>99.96</v>
      </c>
      <c r="AB6" s="21">
        <f t="shared" si="4"/>
        <v>99.97</v>
      </c>
      <c r="AC6" s="21">
        <f t="shared" si="4"/>
        <v>99.96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32.549999999999997</v>
      </c>
      <c r="BG6" s="21">
        <f t="shared" ref="BG6:BO6" si="7">IF(BG7="",NA(),BG7)</f>
        <v>12.88</v>
      </c>
      <c r="BH6" s="21">
        <f t="shared" si="7"/>
        <v>10.119999999999999</v>
      </c>
      <c r="BI6" s="21">
        <f t="shared" si="7"/>
        <v>5.36</v>
      </c>
      <c r="BJ6" s="21">
        <f t="shared" si="7"/>
        <v>3.72</v>
      </c>
      <c r="BK6" s="21">
        <f t="shared" si="7"/>
        <v>855.8</v>
      </c>
      <c r="BL6" s="21">
        <f t="shared" si="7"/>
        <v>789.46</v>
      </c>
      <c r="BM6" s="21">
        <f t="shared" si="7"/>
        <v>826.83</v>
      </c>
      <c r="BN6" s="21">
        <f t="shared" si="7"/>
        <v>867.83</v>
      </c>
      <c r="BO6" s="21">
        <f t="shared" si="7"/>
        <v>791.76</v>
      </c>
      <c r="BP6" s="20" t="str">
        <f>IF(BP7="","",IF(BP7="-","【-】","【"&amp;SUBSTITUTE(TEXT(BP7,"#,##0.00"),"-","△")&amp;"】"))</f>
        <v>【786.37】</v>
      </c>
      <c r="BQ6" s="21">
        <f>IF(BQ7="",NA(),BQ7)</f>
        <v>58.27</v>
      </c>
      <c r="BR6" s="21">
        <f t="shared" ref="BR6:BZ6" si="8">IF(BR7="",NA(),BR7)</f>
        <v>50.08</v>
      </c>
      <c r="BS6" s="21">
        <f t="shared" si="8"/>
        <v>38.340000000000003</v>
      </c>
      <c r="BT6" s="21">
        <f t="shared" si="8"/>
        <v>37.340000000000003</v>
      </c>
      <c r="BU6" s="21">
        <f t="shared" si="8"/>
        <v>35.1</v>
      </c>
      <c r="BV6" s="21">
        <f t="shared" si="8"/>
        <v>59.8</v>
      </c>
      <c r="BW6" s="21">
        <f t="shared" si="8"/>
        <v>57.77</v>
      </c>
      <c r="BX6" s="21">
        <f t="shared" si="8"/>
        <v>57.31</v>
      </c>
      <c r="BY6" s="21">
        <f t="shared" si="8"/>
        <v>57.08</v>
      </c>
      <c r="BZ6" s="21">
        <f t="shared" si="8"/>
        <v>56.26</v>
      </c>
      <c r="CA6" s="20" t="str">
        <f>IF(CA7="","",IF(CA7="-","【-】","【"&amp;SUBSTITUTE(TEXT(CA7,"#,##0.00"),"-","△")&amp;"】"))</f>
        <v>【60.65】</v>
      </c>
      <c r="CB6" s="21">
        <f>IF(CB7="",NA(),CB7)</f>
        <v>290.63</v>
      </c>
      <c r="CC6" s="21">
        <f t="shared" ref="CC6:CK6" si="9">IF(CC7="",NA(),CC7)</f>
        <v>325.95</v>
      </c>
      <c r="CD6" s="21">
        <f t="shared" si="9"/>
        <v>425.07</v>
      </c>
      <c r="CE6" s="21">
        <f t="shared" si="9"/>
        <v>439.92</v>
      </c>
      <c r="CF6" s="21">
        <f t="shared" si="9"/>
        <v>454.72</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47.64</v>
      </c>
      <c r="CN6" s="21">
        <f t="shared" ref="CN6:CV6" si="10">IF(CN7="",NA(),CN7)</f>
        <v>45.28</v>
      </c>
      <c r="CO6" s="21">
        <f t="shared" si="10"/>
        <v>47.41</v>
      </c>
      <c r="CP6" s="21">
        <f t="shared" si="10"/>
        <v>49.65</v>
      </c>
      <c r="CQ6" s="21">
        <f t="shared" si="10"/>
        <v>46.7</v>
      </c>
      <c r="CR6" s="21">
        <f t="shared" si="10"/>
        <v>51.75</v>
      </c>
      <c r="CS6" s="21">
        <f t="shared" si="10"/>
        <v>50.68</v>
      </c>
      <c r="CT6" s="21">
        <f t="shared" si="10"/>
        <v>50.14</v>
      </c>
      <c r="CU6" s="21">
        <f t="shared" si="10"/>
        <v>54.83</v>
      </c>
      <c r="CV6" s="21">
        <f t="shared" si="10"/>
        <v>66.53</v>
      </c>
      <c r="CW6" s="20" t="str">
        <f>IF(CW7="","",IF(CW7="-","【-】","【"&amp;SUBSTITUTE(TEXT(CW7,"#,##0.00"),"-","△")&amp;"】"))</f>
        <v>【61.14】</v>
      </c>
      <c r="CX6" s="21">
        <f>IF(CX7="",NA(),CX7)</f>
        <v>90.67</v>
      </c>
      <c r="CY6" s="21">
        <f t="shared" ref="CY6:DG6" si="11">IF(CY7="",NA(),CY7)</f>
        <v>92.02</v>
      </c>
      <c r="CZ6" s="21">
        <f t="shared" si="11"/>
        <v>92.29</v>
      </c>
      <c r="DA6" s="21">
        <f t="shared" si="11"/>
        <v>92.62</v>
      </c>
      <c r="DB6" s="21">
        <f t="shared" si="11"/>
        <v>92.71</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442011</v>
      </c>
      <c r="D7" s="23">
        <v>47</v>
      </c>
      <c r="E7" s="23">
        <v>17</v>
      </c>
      <c r="F7" s="23">
        <v>5</v>
      </c>
      <c r="G7" s="23">
        <v>0</v>
      </c>
      <c r="H7" s="23" t="s">
        <v>98</v>
      </c>
      <c r="I7" s="23" t="s">
        <v>99</v>
      </c>
      <c r="J7" s="23" t="s">
        <v>100</v>
      </c>
      <c r="K7" s="23" t="s">
        <v>101</v>
      </c>
      <c r="L7" s="23" t="s">
        <v>102</v>
      </c>
      <c r="M7" s="23" t="s">
        <v>103</v>
      </c>
      <c r="N7" s="24" t="s">
        <v>104</v>
      </c>
      <c r="O7" s="24" t="s">
        <v>105</v>
      </c>
      <c r="P7" s="24">
        <v>0.33</v>
      </c>
      <c r="Q7" s="24">
        <v>90.79</v>
      </c>
      <c r="R7" s="24">
        <v>2791</v>
      </c>
      <c r="S7" s="24">
        <v>477584</v>
      </c>
      <c r="T7" s="24">
        <v>502.39</v>
      </c>
      <c r="U7" s="24">
        <v>950.62</v>
      </c>
      <c r="V7" s="24">
        <v>1551</v>
      </c>
      <c r="W7" s="24">
        <v>0.69</v>
      </c>
      <c r="X7" s="24">
        <v>2247.83</v>
      </c>
      <c r="Y7" s="24">
        <v>100.08</v>
      </c>
      <c r="Z7" s="24">
        <v>100.03</v>
      </c>
      <c r="AA7" s="24">
        <v>99.96</v>
      </c>
      <c r="AB7" s="24">
        <v>99.97</v>
      </c>
      <c r="AC7" s="24">
        <v>99.96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32.549999999999997</v>
      </c>
      <c r="BG7" s="24">
        <v>12.88</v>
      </c>
      <c r="BH7" s="24">
        <v>10.119999999999999</v>
      </c>
      <c r="BI7" s="24">
        <v>5.36</v>
      </c>
      <c r="BJ7" s="24">
        <v>3.72</v>
      </c>
      <c r="BK7" s="24">
        <v>855.8</v>
      </c>
      <c r="BL7" s="24">
        <v>789.46</v>
      </c>
      <c r="BM7" s="24">
        <v>826.83</v>
      </c>
      <c r="BN7" s="24">
        <v>867.83</v>
      </c>
      <c r="BO7" s="24">
        <v>791.76</v>
      </c>
      <c r="BP7" s="24">
        <v>786.37</v>
      </c>
      <c r="BQ7" s="24">
        <v>58.27</v>
      </c>
      <c r="BR7" s="24">
        <v>50.08</v>
      </c>
      <c r="BS7" s="24">
        <v>38.340000000000003</v>
      </c>
      <c r="BT7" s="24">
        <v>37.340000000000003</v>
      </c>
      <c r="BU7" s="24">
        <v>35.1</v>
      </c>
      <c r="BV7" s="24">
        <v>59.8</v>
      </c>
      <c r="BW7" s="24">
        <v>57.77</v>
      </c>
      <c r="BX7" s="24">
        <v>57.31</v>
      </c>
      <c r="BY7" s="24">
        <v>57.08</v>
      </c>
      <c r="BZ7" s="24">
        <v>56.26</v>
      </c>
      <c r="CA7" s="24">
        <v>60.65</v>
      </c>
      <c r="CB7" s="24">
        <v>290.63</v>
      </c>
      <c r="CC7" s="24">
        <v>325.95</v>
      </c>
      <c r="CD7" s="24">
        <v>425.07</v>
      </c>
      <c r="CE7" s="24">
        <v>439.92</v>
      </c>
      <c r="CF7" s="24">
        <v>454.72</v>
      </c>
      <c r="CG7" s="24">
        <v>263.76</v>
      </c>
      <c r="CH7" s="24">
        <v>274.35000000000002</v>
      </c>
      <c r="CI7" s="24">
        <v>273.52</v>
      </c>
      <c r="CJ7" s="24">
        <v>274.99</v>
      </c>
      <c r="CK7" s="24">
        <v>282.08999999999997</v>
      </c>
      <c r="CL7" s="24">
        <v>256.97000000000003</v>
      </c>
      <c r="CM7" s="24">
        <v>47.64</v>
      </c>
      <c r="CN7" s="24">
        <v>45.28</v>
      </c>
      <c r="CO7" s="24">
        <v>47.41</v>
      </c>
      <c r="CP7" s="24">
        <v>49.65</v>
      </c>
      <c r="CQ7" s="24">
        <v>46.7</v>
      </c>
      <c r="CR7" s="24">
        <v>51.75</v>
      </c>
      <c r="CS7" s="24">
        <v>50.68</v>
      </c>
      <c r="CT7" s="24">
        <v>50.14</v>
      </c>
      <c r="CU7" s="24">
        <v>54.83</v>
      </c>
      <c r="CV7" s="24">
        <v>66.53</v>
      </c>
      <c r="CW7" s="24">
        <v>61.14</v>
      </c>
      <c r="CX7" s="24">
        <v>90.67</v>
      </c>
      <c r="CY7" s="24">
        <v>92.02</v>
      </c>
      <c r="CZ7" s="24">
        <v>92.29</v>
      </c>
      <c r="DA7" s="24">
        <v>92.62</v>
      </c>
      <c r="DB7" s="24">
        <v>92.71</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111</v>
      </c>
    </row>
    <row r="12" spans="1:145" x14ac:dyDescent="0.15">
      <c r="B12">
        <v>1</v>
      </c>
      <c r="C12">
        <v>1</v>
      </c>
      <c r="D12">
        <v>1</v>
      </c>
      <c r="E12">
        <v>2</v>
      </c>
      <c r="F12">
        <v>3</v>
      </c>
      <c r="G12" t="s">
        <v>112</v>
      </c>
    </row>
    <row r="13" spans="1:145" x14ac:dyDescent="0.15">
      <c r="B13" t="s">
        <v>113</v>
      </c>
      <c r="C13" t="s">
        <v>114</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
  <cp:keywords/>
  <dc:description/>
  <cp:lastModifiedBy>oitapref</cp:lastModifiedBy>
  <cp:lastPrinted>2023-01-30T01:15:34Z</cp:lastPrinted>
  <dcterms:created xsi:type="dcterms:W3CDTF">2022-12-01T02:01:21Z</dcterms:created>
  <dcterms:modified xsi:type="dcterms:W3CDTF">2023-01-30T01:15:36Z</dcterms:modified>
  <cp:category/>
</cp:coreProperties>
</file>