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4.HP\"/>
    </mc:Choice>
  </mc:AlternateContent>
  <bookViews>
    <workbookView xWindow="0" yWindow="0" windowWidth="28800" windowHeight="12315"/>
  </bookViews>
  <sheets>
    <sheet name="中部医療圏" sheetId="1" r:id="rId1"/>
  </sheets>
  <definedNames>
    <definedName name="_xlnm._FilterDatabase" localSheetId="0" hidden="1">中部医療圏!$D$4:$D$176</definedName>
    <definedName name="_xlnm.Print_Area" localSheetId="0">中部医療圏!$A$1:$Q$160</definedName>
    <definedName name="_xlnm.Print_Titles" localSheetId="0">中部医療圏!$2:$4</definedName>
    <definedName name="Z_FAE5ECC7_119B_441D_A427_1EAC3556F88E_.wvu.FilterData" localSheetId="0" hidden="1">中部医療圏!$D$4:$D$176</definedName>
    <definedName name="Z_FAE5ECC7_119B_441D_A427_1EAC3556F88E_.wvu.PrintArea" localSheetId="0" hidden="1">中部医療圏!$A$4:$I$160</definedName>
    <definedName name="Z_FAE5ECC7_119B_441D_A427_1EAC3556F88E_.wvu.PrintTitles" localSheetId="0" hidden="1">中部医療圏!$4:$4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60" i="1"/>
  <c r="J159" i="1" l="1"/>
  <c r="J160" i="1" s="1"/>
  <c r="P159" i="1"/>
  <c r="Q160" i="1" l="1"/>
  <c r="P160" i="1"/>
  <c r="O159" i="1"/>
  <c r="O160" i="1" s="1"/>
  <c r="N158" i="1"/>
  <c r="M158" i="1"/>
  <c r="L158" i="1"/>
  <c r="K158" i="1"/>
  <c r="D158" i="1"/>
  <c r="N157" i="1"/>
  <c r="M157" i="1"/>
  <c r="L157" i="1"/>
  <c r="K157" i="1"/>
  <c r="I157" i="1"/>
  <c r="H157" i="1"/>
  <c r="G157" i="1"/>
  <c r="F157" i="1"/>
  <c r="D157" i="1" s="1"/>
  <c r="E157" i="1"/>
  <c r="N156" i="1"/>
  <c r="M156" i="1"/>
  <c r="L156" i="1"/>
  <c r="K156" i="1"/>
  <c r="I156" i="1"/>
  <c r="H156" i="1"/>
  <c r="G156" i="1"/>
  <c r="F156" i="1"/>
  <c r="E156" i="1"/>
  <c r="D156" i="1"/>
  <c r="N155" i="1"/>
  <c r="M155" i="1"/>
  <c r="L155" i="1"/>
  <c r="K155" i="1"/>
  <c r="I155" i="1"/>
  <c r="H155" i="1"/>
  <c r="G155" i="1"/>
  <c r="F155" i="1"/>
  <c r="E155" i="1"/>
  <c r="D155" i="1" s="1"/>
  <c r="N154" i="1"/>
  <c r="M154" i="1"/>
  <c r="L154" i="1"/>
  <c r="K154" i="1"/>
  <c r="I154" i="1"/>
  <c r="H154" i="1"/>
  <c r="G154" i="1"/>
  <c r="F154" i="1"/>
  <c r="E154" i="1"/>
  <c r="D154" i="1"/>
  <c r="N153" i="1"/>
  <c r="M153" i="1"/>
  <c r="L153" i="1"/>
  <c r="K153" i="1"/>
  <c r="I153" i="1"/>
  <c r="H153" i="1"/>
  <c r="G153" i="1"/>
  <c r="F153" i="1"/>
  <c r="E153" i="1"/>
  <c r="D153" i="1" s="1"/>
  <c r="N152" i="1"/>
  <c r="M152" i="1"/>
  <c r="L152" i="1"/>
  <c r="K152" i="1"/>
  <c r="I152" i="1"/>
  <c r="H152" i="1"/>
  <c r="G152" i="1"/>
  <c r="F152" i="1"/>
  <c r="E152" i="1"/>
  <c r="D152" i="1" s="1"/>
  <c r="N151" i="1"/>
  <c r="M151" i="1"/>
  <c r="L151" i="1"/>
  <c r="K151" i="1"/>
  <c r="I151" i="1"/>
  <c r="H151" i="1"/>
  <c r="G151" i="1"/>
  <c r="F151" i="1"/>
  <c r="E151" i="1"/>
  <c r="D151" i="1"/>
  <c r="N150" i="1"/>
  <c r="M150" i="1"/>
  <c r="L150" i="1"/>
  <c r="K150" i="1"/>
  <c r="I150" i="1"/>
  <c r="H150" i="1"/>
  <c r="G150" i="1"/>
  <c r="F150" i="1"/>
  <c r="D150" i="1" s="1"/>
  <c r="E150" i="1"/>
  <c r="N149" i="1"/>
  <c r="M149" i="1"/>
  <c r="L149" i="1"/>
  <c r="K149" i="1"/>
  <c r="I149" i="1"/>
  <c r="H149" i="1"/>
  <c r="G149" i="1"/>
  <c r="F149" i="1"/>
  <c r="D149" i="1" s="1"/>
  <c r="E149" i="1"/>
  <c r="N148" i="1"/>
  <c r="M148" i="1"/>
  <c r="L148" i="1"/>
  <c r="K148" i="1"/>
  <c r="I148" i="1"/>
  <c r="H148" i="1"/>
  <c r="G148" i="1"/>
  <c r="F148" i="1"/>
  <c r="E148" i="1"/>
  <c r="D148" i="1"/>
  <c r="N147" i="1"/>
  <c r="M147" i="1"/>
  <c r="L147" i="1"/>
  <c r="K147" i="1"/>
  <c r="I147" i="1"/>
  <c r="H147" i="1"/>
  <c r="G147" i="1"/>
  <c r="D147" i="1" s="1"/>
  <c r="F147" i="1"/>
  <c r="E147" i="1"/>
  <c r="N146" i="1"/>
  <c r="M146" i="1"/>
  <c r="L146" i="1"/>
  <c r="K146" i="1"/>
  <c r="I146" i="1"/>
  <c r="H146" i="1"/>
  <c r="G146" i="1"/>
  <c r="F146" i="1"/>
  <c r="E146" i="1"/>
  <c r="D146" i="1" s="1"/>
  <c r="N145" i="1"/>
  <c r="M145" i="1"/>
  <c r="L145" i="1"/>
  <c r="K145" i="1"/>
  <c r="I145" i="1"/>
  <c r="H145" i="1"/>
  <c r="G145" i="1"/>
  <c r="F145" i="1"/>
  <c r="E145" i="1"/>
  <c r="D145" i="1" s="1"/>
  <c r="N144" i="1"/>
  <c r="M144" i="1"/>
  <c r="L144" i="1"/>
  <c r="K144" i="1"/>
  <c r="I144" i="1"/>
  <c r="H144" i="1"/>
  <c r="G144" i="1"/>
  <c r="F144" i="1"/>
  <c r="E144" i="1"/>
  <c r="D144" i="1" s="1"/>
  <c r="N143" i="1"/>
  <c r="M143" i="1"/>
  <c r="L143" i="1"/>
  <c r="K143" i="1"/>
  <c r="I143" i="1"/>
  <c r="H143" i="1"/>
  <c r="G143" i="1"/>
  <c r="F143" i="1"/>
  <c r="E143" i="1"/>
  <c r="D143" i="1"/>
  <c r="N142" i="1"/>
  <c r="M142" i="1"/>
  <c r="L142" i="1"/>
  <c r="K142" i="1"/>
  <c r="I142" i="1"/>
  <c r="H142" i="1"/>
  <c r="G142" i="1"/>
  <c r="F142" i="1"/>
  <c r="D142" i="1" s="1"/>
  <c r="E142" i="1"/>
  <c r="N141" i="1"/>
  <c r="M141" i="1"/>
  <c r="L141" i="1"/>
  <c r="K141" i="1"/>
  <c r="I141" i="1"/>
  <c r="H141" i="1"/>
  <c r="G141" i="1"/>
  <c r="D141" i="1" s="1"/>
  <c r="F141" i="1"/>
  <c r="E141" i="1"/>
  <c r="N140" i="1"/>
  <c r="M140" i="1"/>
  <c r="L140" i="1"/>
  <c r="K140" i="1"/>
  <c r="I140" i="1"/>
  <c r="H140" i="1"/>
  <c r="G140" i="1"/>
  <c r="F140" i="1"/>
  <c r="E140" i="1"/>
  <c r="D140" i="1"/>
  <c r="N139" i="1"/>
  <c r="M139" i="1"/>
  <c r="L139" i="1"/>
  <c r="K139" i="1"/>
  <c r="I139" i="1"/>
  <c r="H139" i="1"/>
  <c r="G139" i="1"/>
  <c r="F139" i="1"/>
  <c r="E139" i="1"/>
  <c r="D139" i="1" s="1"/>
  <c r="N138" i="1"/>
  <c r="M138" i="1"/>
  <c r="L138" i="1"/>
  <c r="K138" i="1"/>
  <c r="I138" i="1"/>
  <c r="H138" i="1"/>
  <c r="G138" i="1"/>
  <c r="F138" i="1"/>
  <c r="E138" i="1"/>
  <c r="D138" i="1" s="1"/>
  <c r="N137" i="1"/>
  <c r="M137" i="1"/>
  <c r="L137" i="1"/>
  <c r="K137" i="1"/>
  <c r="I137" i="1"/>
  <c r="H137" i="1"/>
  <c r="G137" i="1"/>
  <c r="F137" i="1"/>
  <c r="E137" i="1"/>
  <c r="D137" i="1" s="1"/>
  <c r="N136" i="1"/>
  <c r="M136" i="1"/>
  <c r="L136" i="1"/>
  <c r="K136" i="1"/>
  <c r="I136" i="1"/>
  <c r="H136" i="1"/>
  <c r="G136" i="1"/>
  <c r="F136" i="1"/>
  <c r="E136" i="1"/>
  <c r="D136" i="1" s="1"/>
  <c r="N135" i="1"/>
  <c r="M135" i="1"/>
  <c r="L135" i="1"/>
  <c r="K135" i="1"/>
  <c r="I135" i="1"/>
  <c r="H135" i="1"/>
  <c r="G135" i="1"/>
  <c r="F135" i="1"/>
  <c r="E135" i="1"/>
  <c r="D135" i="1"/>
  <c r="N134" i="1"/>
  <c r="M134" i="1"/>
  <c r="L134" i="1"/>
  <c r="K134" i="1"/>
  <c r="I134" i="1"/>
  <c r="H134" i="1"/>
  <c r="G134" i="1"/>
  <c r="F134" i="1"/>
  <c r="D134" i="1" s="1"/>
  <c r="E134" i="1"/>
  <c r="N133" i="1"/>
  <c r="M133" i="1"/>
  <c r="L133" i="1"/>
  <c r="K133" i="1"/>
  <c r="I133" i="1"/>
  <c r="H133" i="1"/>
  <c r="G133" i="1"/>
  <c r="D133" i="1" s="1"/>
  <c r="F133" i="1"/>
  <c r="E133" i="1"/>
  <c r="N132" i="1"/>
  <c r="M132" i="1"/>
  <c r="L132" i="1"/>
  <c r="K132" i="1"/>
  <c r="I132" i="1"/>
  <c r="H132" i="1"/>
  <c r="G132" i="1"/>
  <c r="F132" i="1"/>
  <c r="E132" i="1"/>
  <c r="D132" i="1"/>
  <c r="N131" i="1"/>
  <c r="M131" i="1"/>
  <c r="L131" i="1"/>
  <c r="K131" i="1"/>
  <c r="I131" i="1"/>
  <c r="H131" i="1"/>
  <c r="G131" i="1"/>
  <c r="F131" i="1"/>
  <c r="E131" i="1"/>
  <c r="D131" i="1" s="1"/>
  <c r="N130" i="1"/>
  <c r="M130" i="1"/>
  <c r="L130" i="1"/>
  <c r="K130" i="1"/>
  <c r="I130" i="1"/>
  <c r="H130" i="1"/>
  <c r="G130" i="1"/>
  <c r="F130" i="1"/>
  <c r="E130" i="1"/>
  <c r="D130" i="1" s="1"/>
  <c r="N129" i="1"/>
  <c r="M129" i="1"/>
  <c r="L129" i="1"/>
  <c r="K129" i="1"/>
  <c r="I129" i="1"/>
  <c r="H129" i="1"/>
  <c r="G129" i="1"/>
  <c r="F129" i="1"/>
  <c r="E129" i="1"/>
  <c r="D129" i="1" s="1"/>
  <c r="N128" i="1"/>
  <c r="M128" i="1"/>
  <c r="L128" i="1"/>
  <c r="K128" i="1"/>
  <c r="I128" i="1"/>
  <c r="H128" i="1"/>
  <c r="G128" i="1"/>
  <c r="F128" i="1"/>
  <c r="E128" i="1"/>
  <c r="D128" i="1" s="1"/>
  <c r="N127" i="1"/>
  <c r="M127" i="1"/>
  <c r="L127" i="1"/>
  <c r="K127" i="1"/>
  <c r="I127" i="1"/>
  <c r="H127" i="1"/>
  <c r="G127" i="1"/>
  <c r="F127" i="1"/>
  <c r="E127" i="1"/>
  <c r="D127" i="1"/>
  <c r="N126" i="1"/>
  <c r="M126" i="1"/>
  <c r="L126" i="1"/>
  <c r="K126" i="1"/>
  <c r="I126" i="1"/>
  <c r="H126" i="1"/>
  <c r="G126" i="1"/>
  <c r="F126" i="1"/>
  <c r="D126" i="1" s="1"/>
  <c r="E126" i="1"/>
  <c r="N125" i="1"/>
  <c r="M125" i="1"/>
  <c r="L125" i="1"/>
  <c r="K125" i="1"/>
  <c r="I125" i="1"/>
  <c r="H125" i="1"/>
  <c r="G125" i="1"/>
  <c r="D125" i="1" s="1"/>
  <c r="F125" i="1"/>
  <c r="E125" i="1"/>
  <c r="N124" i="1"/>
  <c r="M124" i="1"/>
  <c r="L124" i="1"/>
  <c r="K124" i="1"/>
  <c r="I124" i="1"/>
  <c r="H124" i="1"/>
  <c r="G124" i="1"/>
  <c r="F124" i="1"/>
  <c r="E124" i="1"/>
  <c r="D124" i="1"/>
  <c r="N123" i="1"/>
  <c r="M123" i="1"/>
  <c r="L123" i="1"/>
  <c r="K123" i="1"/>
  <c r="I123" i="1"/>
  <c r="H123" i="1"/>
  <c r="G123" i="1"/>
  <c r="F123" i="1"/>
  <c r="E123" i="1"/>
  <c r="D123" i="1" s="1"/>
  <c r="N122" i="1"/>
  <c r="M122" i="1"/>
  <c r="L122" i="1"/>
  <c r="K122" i="1"/>
  <c r="I122" i="1"/>
  <c r="H122" i="1"/>
  <c r="G122" i="1"/>
  <c r="F122" i="1"/>
  <c r="E122" i="1"/>
  <c r="D122" i="1" s="1"/>
  <c r="N121" i="1"/>
  <c r="M121" i="1"/>
  <c r="L121" i="1"/>
  <c r="K121" i="1"/>
  <c r="I121" i="1"/>
  <c r="H121" i="1"/>
  <c r="G121" i="1"/>
  <c r="F121" i="1"/>
  <c r="E121" i="1"/>
  <c r="D121" i="1" s="1"/>
  <c r="N120" i="1"/>
  <c r="M120" i="1"/>
  <c r="L120" i="1"/>
  <c r="K120" i="1"/>
  <c r="I120" i="1"/>
  <c r="H120" i="1"/>
  <c r="G120" i="1"/>
  <c r="F120" i="1"/>
  <c r="E120" i="1"/>
  <c r="D120" i="1" s="1"/>
  <c r="N119" i="1"/>
  <c r="M119" i="1"/>
  <c r="L119" i="1"/>
  <c r="K119" i="1"/>
  <c r="I119" i="1"/>
  <c r="H119" i="1"/>
  <c r="G119" i="1"/>
  <c r="F119" i="1"/>
  <c r="E119" i="1"/>
  <c r="D119" i="1"/>
  <c r="N118" i="1"/>
  <c r="M118" i="1"/>
  <c r="L118" i="1"/>
  <c r="K118" i="1"/>
  <c r="I118" i="1"/>
  <c r="H118" i="1"/>
  <c r="G118" i="1"/>
  <c r="F118" i="1"/>
  <c r="D118" i="1" s="1"/>
  <c r="E118" i="1"/>
  <c r="N117" i="1"/>
  <c r="M117" i="1"/>
  <c r="L117" i="1"/>
  <c r="K117" i="1"/>
  <c r="I117" i="1"/>
  <c r="H117" i="1"/>
  <c r="G117" i="1"/>
  <c r="F117" i="1"/>
  <c r="D117" i="1" s="1"/>
  <c r="E117" i="1"/>
  <c r="N116" i="1"/>
  <c r="M116" i="1"/>
  <c r="L116" i="1"/>
  <c r="K116" i="1"/>
  <c r="I116" i="1"/>
  <c r="H116" i="1"/>
  <c r="G116" i="1"/>
  <c r="F116" i="1"/>
  <c r="E116" i="1"/>
  <c r="D116" i="1"/>
  <c r="N115" i="1"/>
  <c r="M115" i="1"/>
  <c r="L115" i="1"/>
  <c r="K115" i="1"/>
  <c r="I115" i="1"/>
  <c r="H115" i="1"/>
  <c r="G115" i="1"/>
  <c r="F115" i="1"/>
  <c r="E115" i="1"/>
  <c r="D115" i="1" s="1"/>
  <c r="N114" i="1"/>
  <c r="M114" i="1"/>
  <c r="L114" i="1"/>
  <c r="K114" i="1"/>
  <c r="I114" i="1"/>
  <c r="H114" i="1"/>
  <c r="G114" i="1"/>
  <c r="F114" i="1"/>
  <c r="E114" i="1"/>
  <c r="D114" i="1" s="1"/>
  <c r="N113" i="1"/>
  <c r="M113" i="1"/>
  <c r="L113" i="1"/>
  <c r="K113" i="1"/>
  <c r="I113" i="1"/>
  <c r="H113" i="1"/>
  <c r="G113" i="1"/>
  <c r="F113" i="1"/>
  <c r="E113" i="1"/>
  <c r="D113" i="1" s="1"/>
  <c r="N112" i="1"/>
  <c r="M112" i="1"/>
  <c r="L112" i="1"/>
  <c r="K112" i="1"/>
  <c r="I112" i="1"/>
  <c r="H112" i="1"/>
  <c r="G112" i="1"/>
  <c r="F112" i="1"/>
  <c r="E112" i="1"/>
  <c r="D112" i="1" s="1"/>
  <c r="N111" i="1"/>
  <c r="M111" i="1"/>
  <c r="L111" i="1"/>
  <c r="K111" i="1"/>
  <c r="I111" i="1"/>
  <c r="H111" i="1"/>
  <c r="G111" i="1"/>
  <c r="F111" i="1"/>
  <c r="E111" i="1"/>
  <c r="D111" i="1"/>
  <c r="N110" i="1"/>
  <c r="M110" i="1"/>
  <c r="L110" i="1"/>
  <c r="K110" i="1"/>
  <c r="I110" i="1"/>
  <c r="H110" i="1"/>
  <c r="G110" i="1"/>
  <c r="F110" i="1"/>
  <c r="D110" i="1" s="1"/>
  <c r="E110" i="1"/>
  <c r="N109" i="1"/>
  <c r="M109" i="1"/>
  <c r="L109" i="1"/>
  <c r="K109" i="1"/>
  <c r="I109" i="1"/>
  <c r="H109" i="1"/>
  <c r="G109" i="1"/>
  <c r="F109" i="1"/>
  <c r="D109" i="1" s="1"/>
  <c r="E109" i="1"/>
  <c r="N108" i="1"/>
  <c r="M108" i="1"/>
  <c r="L108" i="1"/>
  <c r="K108" i="1"/>
  <c r="I108" i="1"/>
  <c r="H108" i="1"/>
  <c r="G108" i="1"/>
  <c r="F108" i="1"/>
  <c r="E108" i="1"/>
  <c r="D108" i="1"/>
  <c r="N107" i="1"/>
  <c r="M107" i="1"/>
  <c r="L107" i="1"/>
  <c r="K107" i="1"/>
  <c r="I107" i="1"/>
  <c r="H107" i="1"/>
  <c r="G107" i="1"/>
  <c r="F107" i="1"/>
  <c r="D107" i="1" s="1"/>
  <c r="E107" i="1"/>
  <c r="N106" i="1"/>
  <c r="M106" i="1"/>
  <c r="L106" i="1"/>
  <c r="K106" i="1"/>
  <c r="I106" i="1"/>
  <c r="H106" i="1"/>
  <c r="G106" i="1"/>
  <c r="F106" i="1"/>
  <c r="D106" i="1" s="1"/>
  <c r="E106" i="1"/>
  <c r="N105" i="1"/>
  <c r="M105" i="1"/>
  <c r="L105" i="1"/>
  <c r="K105" i="1"/>
  <c r="I105" i="1"/>
  <c r="H105" i="1"/>
  <c r="G105" i="1"/>
  <c r="F105" i="1"/>
  <c r="E105" i="1"/>
  <c r="D105" i="1"/>
  <c r="N104" i="1"/>
  <c r="M104" i="1"/>
  <c r="L104" i="1"/>
  <c r="K104" i="1"/>
  <c r="I104" i="1"/>
  <c r="H104" i="1"/>
  <c r="G104" i="1"/>
  <c r="F104" i="1"/>
  <c r="E104" i="1"/>
  <c r="D104" i="1" s="1"/>
  <c r="N103" i="1"/>
  <c r="M103" i="1"/>
  <c r="L103" i="1"/>
  <c r="K103" i="1"/>
  <c r="I103" i="1"/>
  <c r="H103" i="1"/>
  <c r="G103" i="1"/>
  <c r="F103" i="1"/>
  <c r="E103" i="1"/>
  <c r="D103" i="1" s="1"/>
  <c r="N102" i="1"/>
  <c r="M102" i="1"/>
  <c r="L102" i="1"/>
  <c r="K102" i="1"/>
  <c r="I102" i="1"/>
  <c r="H102" i="1"/>
  <c r="G102" i="1"/>
  <c r="F102" i="1"/>
  <c r="E102" i="1"/>
  <c r="D102" i="1" s="1"/>
  <c r="N101" i="1"/>
  <c r="M101" i="1"/>
  <c r="L101" i="1"/>
  <c r="K101" i="1"/>
  <c r="I101" i="1"/>
  <c r="H101" i="1"/>
  <c r="G101" i="1"/>
  <c r="F101" i="1"/>
  <c r="E101" i="1"/>
  <c r="D101" i="1" s="1"/>
  <c r="N100" i="1"/>
  <c r="M100" i="1"/>
  <c r="L100" i="1"/>
  <c r="K100" i="1"/>
  <c r="I100" i="1"/>
  <c r="H100" i="1"/>
  <c r="G100" i="1"/>
  <c r="F100" i="1"/>
  <c r="E100" i="1"/>
  <c r="D100" i="1"/>
  <c r="N99" i="1"/>
  <c r="M99" i="1"/>
  <c r="L99" i="1"/>
  <c r="K99" i="1"/>
  <c r="I99" i="1"/>
  <c r="H99" i="1"/>
  <c r="G99" i="1"/>
  <c r="F99" i="1"/>
  <c r="D99" i="1" s="1"/>
  <c r="E99" i="1"/>
  <c r="N98" i="1"/>
  <c r="M98" i="1"/>
  <c r="L98" i="1"/>
  <c r="K98" i="1"/>
  <c r="N97" i="1"/>
  <c r="M97" i="1"/>
  <c r="L97" i="1"/>
  <c r="K97" i="1"/>
  <c r="I97" i="1"/>
  <c r="H97" i="1"/>
  <c r="G97" i="1"/>
  <c r="F97" i="1"/>
  <c r="E97" i="1"/>
  <c r="D97" i="1" s="1"/>
  <c r="N96" i="1"/>
  <c r="M96" i="1"/>
  <c r="L96" i="1"/>
  <c r="K96" i="1"/>
  <c r="I96" i="1"/>
  <c r="H96" i="1"/>
  <c r="G96" i="1"/>
  <c r="F96" i="1"/>
  <c r="E96" i="1"/>
  <c r="D96" i="1" s="1"/>
  <c r="N95" i="1"/>
  <c r="M95" i="1"/>
  <c r="L95" i="1"/>
  <c r="K95" i="1"/>
  <c r="I95" i="1"/>
  <c r="H95" i="1"/>
  <c r="G95" i="1"/>
  <c r="F95" i="1"/>
  <c r="E95" i="1"/>
  <c r="D95" i="1"/>
  <c r="N94" i="1"/>
  <c r="M94" i="1"/>
  <c r="L94" i="1"/>
  <c r="K94" i="1"/>
  <c r="I94" i="1"/>
  <c r="H94" i="1"/>
  <c r="G94" i="1"/>
  <c r="F94" i="1"/>
  <c r="D94" i="1" s="1"/>
  <c r="E94" i="1"/>
  <c r="N93" i="1"/>
  <c r="M93" i="1"/>
  <c r="L93" i="1"/>
  <c r="K93" i="1"/>
  <c r="I93" i="1"/>
  <c r="H93" i="1"/>
  <c r="G93" i="1"/>
  <c r="F93" i="1"/>
  <c r="D93" i="1" s="1"/>
  <c r="E93" i="1"/>
  <c r="N92" i="1"/>
  <c r="M92" i="1"/>
  <c r="L92" i="1"/>
  <c r="K92" i="1"/>
  <c r="I92" i="1"/>
  <c r="H92" i="1"/>
  <c r="G92" i="1"/>
  <c r="F92" i="1"/>
  <c r="E92" i="1"/>
  <c r="D92" i="1"/>
  <c r="N91" i="1"/>
  <c r="M91" i="1"/>
  <c r="L91" i="1"/>
  <c r="K91" i="1"/>
  <c r="I91" i="1"/>
  <c r="H91" i="1"/>
  <c r="G91" i="1"/>
  <c r="D91" i="1" s="1"/>
  <c r="F91" i="1"/>
  <c r="E91" i="1"/>
  <c r="N90" i="1"/>
  <c r="M90" i="1"/>
  <c r="L90" i="1"/>
  <c r="K90" i="1"/>
  <c r="I90" i="1"/>
  <c r="H90" i="1"/>
  <c r="G90" i="1"/>
  <c r="F90" i="1"/>
  <c r="E90" i="1"/>
  <c r="D90" i="1" s="1"/>
  <c r="N89" i="1"/>
  <c r="M89" i="1"/>
  <c r="L89" i="1"/>
  <c r="K89" i="1"/>
  <c r="I89" i="1"/>
  <c r="H89" i="1"/>
  <c r="G89" i="1"/>
  <c r="F89" i="1"/>
  <c r="E89" i="1"/>
  <c r="D89" i="1" s="1"/>
  <c r="N88" i="1"/>
  <c r="M88" i="1"/>
  <c r="L88" i="1"/>
  <c r="K88" i="1"/>
  <c r="I88" i="1"/>
  <c r="H88" i="1"/>
  <c r="G88" i="1"/>
  <c r="F88" i="1"/>
  <c r="E88" i="1"/>
  <c r="D88" i="1" s="1"/>
  <c r="N87" i="1"/>
  <c r="M87" i="1"/>
  <c r="L87" i="1"/>
  <c r="K87" i="1"/>
  <c r="I87" i="1"/>
  <c r="H87" i="1"/>
  <c r="G87" i="1"/>
  <c r="F87" i="1"/>
  <c r="E87" i="1"/>
  <c r="D87" i="1"/>
  <c r="N86" i="1"/>
  <c r="M86" i="1"/>
  <c r="L86" i="1"/>
  <c r="K86" i="1"/>
  <c r="I86" i="1"/>
  <c r="H86" i="1"/>
  <c r="G86" i="1"/>
  <c r="F86" i="1"/>
  <c r="D86" i="1" s="1"/>
  <c r="E86" i="1"/>
  <c r="N85" i="1"/>
  <c r="M85" i="1"/>
  <c r="L85" i="1"/>
  <c r="K85" i="1"/>
  <c r="I85" i="1"/>
  <c r="H85" i="1"/>
  <c r="G85" i="1"/>
  <c r="F85" i="1"/>
  <c r="D85" i="1" s="1"/>
  <c r="E85" i="1"/>
  <c r="N84" i="1"/>
  <c r="M84" i="1"/>
  <c r="L84" i="1"/>
  <c r="K84" i="1"/>
  <c r="I84" i="1"/>
  <c r="H84" i="1"/>
  <c r="G84" i="1"/>
  <c r="F84" i="1"/>
  <c r="E84" i="1"/>
  <c r="D84" i="1"/>
  <c r="N83" i="1"/>
  <c r="M83" i="1"/>
  <c r="L83" i="1"/>
  <c r="K83" i="1"/>
  <c r="I83" i="1"/>
  <c r="H83" i="1"/>
  <c r="G83" i="1"/>
  <c r="D83" i="1" s="1"/>
  <c r="F83" i="1"/>
  <c r="E83" i="1"/>
  <c r="N82" i="1"/>
  <c r="M82" i="1"/>
  <c r="L82" i="1"/>
  <c r="K82" i="1"/>
  <c r="I82" i="1"/>
  <c r="H82" i="1"/>
  <c r="G82" i="1"/>
  <c r="F82" i="1"/>
  <c r="E82" i="1"/>
  <c r="D82" i="1" s="1"/>
  <c r="N81" i="1"/>
  <c r="M81" i="1"/>
  <c r="L81" i="1"/>
  <c r="K81" i="1"/>
  <c r="I81" i="1"/>
  <c r="H81" i="1"/>
  <c r="G81" i="1"/>
  <c r="F81" i="1"/>
  <c r="E81" i="1"/>
  <c r="D81" i="1" s="1"/>
  <c r="N80" i="1"/>
  <c r="M80" i="1"/>
  <c r="L80" i="1"/>
  <c r="K80" i="1"/>
  <c r="I80" i="1"/>
  <c r="H80" i="1"/>
  <c r="G80" i="1"/>
  <c r="F80" i="1"/>
  <c r="E80" i="1"/>
  <c r="D80" i="1" s="1"/>
  <c r="N79" i="1"/>
  <c r="M79" i="1"/>
  <c r="L79" i="1"/>
  <c r="K79" i="1"/>
  <c r="I79" i="1"/>
  <c r="H79" i="1"/>
  <c r="G79" i="1"/>
  <c r="F79" i="1"/>
  <c r="E79" i="1"/>
  <c r="D79" i="1"/>
  <c r="N78" i="1"/>
  <c r="M78" i="1"/>
  <c r="L78" i="1"/>
  <c r="K78" i="1"/>
  <c r="I78" i="1"/>
  <c r="H78" i="1"/>
  <c r="G78" i="1"/>
  <c r="F78" i="1"/>
  <c r="D78" i="1" s="1"/>
  <c r="E78" i="1"/>
  <c r="N77" i="1"/>
  <c r="M77" i="1"/>
  <c r="L77" i="1"/>
  <c r="K77" i="1"/>
  <c r="I77" i="1"/>
  <c r="H77" i="1"/>
  <c r="G77" i="1"/>
  <c r="F77" i="1"/>
  <c r="D77" i="1" s="1"/>
  <c r="E77" i="1"/>
  <c r="N76" i="1"/>
  <c r="M76" i="1"/>
  <c r="L76" i="1"/>
  <c r="K76" i="1"/>
  <c r="I76" i="1"/>
  <c r="H76" i="1"/>
  <c r="G76" i="1"/>
  <c r="F76" i="1"/>
  <c r="E76" i="1"/>
  <c r="D76" i="1"/>
  <c r="N75" i="1"/>
  <c r="M75" i="1"/>
  <c r="L75" i="1"/>
  <c r="K75" i="1"/>
  <c r="I75" i="1"/>
  <c r="H75" i="1"/>
  <c r="G75" i="1"/>
  <c r="D75" i="1" s="1"/>
  <c r="F75" i="1"/>
  <c r="E75" i="1"/>
  <c r="N74" i="1"/>
  <c r="M74" i="1"/>
  <c r="L74" i="1"/>
  <c r="K74" i="1"/>
  <c r="I74" i="1"/>
  <c r="H74" i="1"/>
  <c r="G74" i="1"/>
  <c r="F74" i="1"/>
  <c r="E74" i="1"/>
  <c r="D74" i="1" s="1"/>
  <c r="N73" i="1"/>
  <c r="M73" i="1"/>
  <c r="L73" i="1"/>
  <c r="K73" i="1"/>
  <c r="I73" i="1"/>
  <c r="H73" i="1"/>
  <c r="G73" i="1"/>
  <c r="F73" i="1"/>
  <c r="E73" i="1"/>
  <c r="D73" i="1" s="1"/>
  <c r="N72" i="1"/>
  <c r="M72" i="1"/>
  <c r="L72" i="1"/>
  <c r="K72" i="1"/>
  <c r="I72" i="1"/>
  <c r="H72" i="1"/>
  <c r="G72" i="1"/>
  <c r="F72" i="1"/>
  <c r="E72" i="1"/>
  <c r="D72" i="1" s="1"/>
  <c r="N71" i="1"/>
  <c r="M71" i="1"/>
  <c r="L71" i="1"/>
  <c r="K71" i="1"/>
  <c r="I71" i="1"/>
  <c r="H71" i="1"/>
  <c r="G71" i="1"/>
  <c r="F71" i="1"/>
  <c r="E71" i="1"/>
  <c r="D71" i="1"/>
  <c r="N70" i="1"/>
  <c r="M70" i="1"/>
  <c r="L70" i="1"/>
  <c r="K70" i="1"/>
  <c r="I70" i="1"/>
  <c r="H70" i="1"/>
  <c r="G70" i="1"/>
  <c r="F70" i="1"/>
  <c r="D70" i="1" s="1"/>
  <c r="E70" i="1"/>
  <c r="N69" i="1"/>
  <c r="M69" i="1"/>
  <c r="L69" i="1"/>
  <c r="K69" i="1"/>
  <c r="I69" i="1"/>
  <c r="H69" i="1"/>
  <c r="G69" i="1"/>
  <c r="F69" i="1"/>
  <c r="D69" i="1" s="1"/>
  <c r="E69" i="1"/>
  <c r="N68" i="1"/>
  <c r="M68" i="1"/>
  <c r="L68" i="1"/>
  <c r="K68" i="1"/>
  <c r="I68" i="1"/>
  <c r="H68" i="1"/>
  <c r="G68" i="1"/>
  <c r="F68" i="1"/>
  <c r="E68" i="1"/>
  <c r="D68" i="1"/>
  <c r="N67" i="1"/>
  <c r="M67" i="1"/>
  <c r="L67" i="1"/>
  <c r="K67" i="1"/>
  <c r="I67" i="1"/>
  <c r="H67" i="1"/>
  <c r="G67" i="1"/>
  <c r="D67" i="1" s="1"/>
  <c r="F67" i="1"/>
  <c r="E67" i="1"/>
  <c r="N66" i="1"/>
  <c r="M66" i="1"/>
  <c r="L66" i="1"/>
  <c r="K66" i="1"/>
  <c r="I66" i="1"/>
  <c r="H66" i="1"/>
  <c r="G66" i="1"/>
  <c r="F66" i="1"/>
  <c r="E66" i="1"/>
  <c r="D66" i="1" s="1"/>
  <c r="N65" i="1"/>
  <c r="M65" i="1"/>
  <c r="L65" i="1"/>
  <c r="K65" i="1"/>
  <c r="I65" i="1"/>
  <c r="H65" i="1"/>
  <c r="G65" i="1"/>
  <c r="F65" i="1"/>
  <c r="E65" i="1"/>
  <c r="D65" i="1" s="1"/>
  <c r="N64" i="1"/>
  <c r="M64" i="1"/>
  <c r="L64" i="1"/>
  <c r="K64" i="1"/>
  <c r="I64" i="1"/>
  <c r="H64" i="1"/>
  <c r="H159" i="1" s="1"/>
  <c r="H160" i="1" s="1"/>
  <c r="G64" i="1"/>
  <c r="F64" i="1"/>
  <c r="E64" i="1"/>
  <c r="D64" i="1" s="1"/>
  <c r="N63" i="1"/>
  <c r="M63" i="1"/>
  <c r="L63" i="1"/>
  <c r="K63" i="1"/>
  <c r="I63" i="1"/>
  <c r="H63" i="1"/>
  <c r="G63" i="1"/>
  <c r="F63" i="1"/>
  <c r="E63" i="1"/>
  <c r="D63" i="1"/>
  <c r="N62" i="1"/>
  <c r="M62" i="1"/>
  <c r="L62" i="1"/>
  <c r="K62" i="1"/>
  <c r="I62" i="1"/>
  <c r="H62" i="1"/>
  <c r="G62" i="1"/>
  <c r="F62" i="1"/>
  <c r="D62" i="1" s="1"/>
  <c r="E62" i="1"/>
  <c r="N61" i="1"/>
  <c r="M61" i="1"/>
  <c r="L61" i="1"/>
  <c r="K61" i="1"/>
  <c r="I61" i="1"/>
  <c r="H61" i="1"/>
  <c r="G61" i="1"/>
  <c r="F61" i="1"/>
  <c r="D61" i="1" s="1"/>
  <c r="E61" i="1"/>
  <c r="N60" i="1"/>
  <c r="M60" i="1"/>
  <c r="L60" i="1"/>
  <c r="K60" i="1"/>
  <c r="I60" i="1"/>
  <c r="H60" i="1"/>
  <c r="G60" i="1"/>
  <c r="F60" i="1"/>
  <c r="E60" i="1"/>
  <c r="D60" i="1"/>
  <c r="N59" i="1"/>
  <c r="M59" i="1"/>
  <c r="L59" i="1"/>
  <c r="K59" i="1"/>
  <c r="J59" i="1" s="1"/>
  <c r="I59" i="1"/>
  <c r="H59" i="1"/>
  <c r="G59" i="1"/>
  <c r="F59" i="1"/>
  <c r="D59" i="1" s="1"/>
  <c r="E59" i="1"/>
  <c r="N58" i="1"/>
  <c r="M58" i="1"/>
  <c r="L58" i="1"/>
  <c r="K58" i="1"/>
  <c r="J58" i="1"/>
  <c r="I58" i="1"/>
  <c r="H58" i="1"/>
  <c r="G58" i="1"/>
  <c r="F58" i="1"/>
  <c r="D58" i="1" s="1"/>
  <c r="E58" i="1"/>
  <c r="N57" i="1"/>
  <c r="M57" i="1"/>
  <c r="L57" i="1"/>
  <c r="J57" i="1" s="1"/>
  <c r="K57" i="1"/>
  <c r="I57" i="1"/>
  <c r="H57" i="1"/>
  <c r="G57" i="1"/>
  <c r="F57" i="1"/>
  <c r="E57" i="1"/>
  <c r="D57" i="1"/>
  <c r="N56" i="1"/>
  <c r="N159" i="1" s="1"/>
  <c r="N160" i="1" s="1"/>
  <c r="M56" i="1"/>
  <c r="M159" i="1" s="1"/>
  <c r="M160" i="1" s="1"/>
  <c r="L56" i="1"/>
  <c r="L159" i="1" s="1"/>
  <c r="L160" i="1" s="1"/>
  <c r="K56" i="1"/>
  <c r="K159" i="1" s="1"/>
  <c r="K160" i="1" s="1"/>
  <c r="I56" i="1"/>
  <c r="I159" i="1" s="1"/>
  <c r="I160" i="1" s="1"/>
  <c r="H56" i="1"/>
  <c r="G56" i="1"/>
  <c r="D56" i="1" s="1"/>
  <c r="F56" i="1"/>
  <c r="F159" i="1" s="1"/>
  <c r="F160" i="1" s="1"/>
  <c r="E56" i="1"/>
  <c r="E159" i="1" s="1"/>
  <c r="E160" i="1" s="1"/>
  <c r="O55" i="1"/>
  <c r="N55" i="1"/>
  <c r="M55" i="1"/>
  <c r="L55" i="1"/>
  <c r="K55" i="1"/>
  <c r="I55" i="1"/>
  <c r="H55" i="1"/>
  <c r="G55" i="1"/>
  <c r="F55" i="1"/>
  <c r="E55" i="1"/>
  <c r="J54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D55" i="1" s="1"/>
  <c r="J6" i="1"/>
  <c r="D6" i="1"/>
  <c r="J5" i="1"/>
  <c r="J55" i="1" s="1"/>
  <c r="D5" i="1"/>
  <c r="D159" i="1" l="1"/>
  <c r="D160" i="1" s="1"/>
  <c r="G159" i="1"/>
  <c r="G160" i="1" s="1"/>
  <c r="J56" i="1"/>
</calcChain>
</file>

<file path=xl/sharedStrings.xml><?xml version="1.0" encoding="utf-8"?>
<sst xmlns="http://schemas.openxmlformats.org/spreadsheetml/2006/main" count="177" uniqueCount="172">
  <si>
    <t>中部医療圏</t>
    <rPh sb="0" eb="2">
      <t>チュウブ</t>
    </rPh>
    <rPh sb="2" eb="5">
      <t>イリョウケン</t>
    </rPh>
    <phoneticPr fontId="2"/>
  </si>
  <si>
    <t>現状</t>
    <rPh sb="0" eb="2">
      <t>ゲンジョウ</t>
    </rPh>
    <phoneticPr fontId="2"/>
  </si>
  <si>
    <t>2025年の予定</t>
    <rPh sb="4" eb="5">
      <t>ネン</t>
    </rPh>
    <rPh sb="6" eb="8">
      <t>ヨテイ</t>
    </rPh>
    <phoneticPr fontId="2"/>
  </si>
  <si>
    <t>2021年7月1日時点の機能として、各医療機関が自主的に選択した機能の状況</t>
    <phoneticPr fontId="2"/>
  </si>
  <si>
    <t>2025年7月1日時点の機能の予定として、各医療機関が自主的に選択した機能の状況</t>
    <phoneticPr fontId="2"/>
  </si>
  <si>
    <t>Ｎｏ．</t>
    <phoneticPr fontId="2"/>
  </si>
  <si>
    <t>医療機関名</t>
    <phoneticPr fontId="2"/>
  </si>
  <si>
    <t>合計</t>
    <rPh sb="0" eb="2">
      <t>ゴウケイ</t>
    </rPh>
    <phoneticPr fontId="2"/>
  </si>
  <si>
    <t>高度
急性期</t>
    <phoneticPr fontId="2"/>
  </si>
  <si>
    <t>急性期</t>
    <phoneticPr fontId="2"/>
  </si>
  <si>
    <t>回復期</t>
    <phoneticPr fontId="2"/>
  </si>
  <si>
    <t>慢性期</t>
    <phoneticPr fontId="2"/>
  </si>
  <si>
    <t>休棟等</t>
    <phoneticPr fontId="2"/>
  </si>
  <si>
    <t>合計（※）</t>
    <rPh sb="0" eb="2">
      <t>ゴウケイ</t>
    </rPh>
    <phoneticPr fontId="2"/>
  </si>
  <si>
    <t>廃止予定</t>
    <rPh sb="0" eb="2">
      <t>ハイシ</t>
    </rPh>
    <rPh sb="2" eb="4">
      <t>ヨテイ</t>
    </rPh>
    <phoneticPr fontId="2"/>
  </si>
  <si>
    <t>介護保険
施設等</t>
    <phoneticPr fontId="2"/>
  </si>
  <si>
    <t>諏訪の杜病院</t>
  </si>
  <si>
    <t>オアシス第二病院</t>
  </si>
  <si>
    <t>織部病院</t>
  </si>
  <si>
    <t>坂ノ市病院</t>
  </si>
  <si>
    <t>大分県立病院</t>
  </si>
  <si>
    <t>社会医療法人財団天心堂へつぎ病院</t>
  </si>
  <si>
    <t>医療法人芝蘭会　今村病院</t>
  </si>
  <si>
    <t>整形外科八木病院</t>
  </si>
  <si>
    <t>医療法人慈善会　膳所胃腸肛門泌尿器病院</t>
  </si>
  <si>
    <t>医療法人　社団三杏会　仁医会病院</t>
  </si>
  <si>
    <t>医療法人ライフサポート明和記念病院</t>
  </si>
  <si>
    <t>大分整形外科病院</t>
  </si>
  <si>
    <t>医療法人輝心会　大分循環器病院</t>
  </si>
  <si>
    <t>独立行政法人国立病院機構大分医療センター</t>
  </si>
  <si>
    <t>大分岡病院</t>
  </si>
  <si>
    <t>大分記念病院</t>
  </si>
  <si>
    <t>大分市医師会立アルメイダ病院</t>
  </si>
  <si>
    <t>大川産婦人科病院</t>
  </si>
  <si>
    <t>大分県勤労者医療生活協同組合　
大分協和病院</t>
  </si>
  <si>
    <t>だいかく病院</t>
  </si>
  <si>
    <t>大分赤十字病院</t>
  </si>
  <si>
    <t>大分リハビリテーション病院</t>
  </si>
  <si>
    <t>塚川第一病院</t>
  </si>
  <si>
    <t>社会医療法人恵愛会　大分中村病院</t>
  </si>
  <si>
    <t>えとう内科病院</t>
  </si>
  <si>
    <t>大分こども病院</t>
  </si>
  <si>
    <t>井野辺病院</t>
  </si>
  <si>
    <t>大分共立病院</t>
  </si>
  <si>
    <t>大分健生病院</t>
  </si>
  <si>
    <t>明野中央病院</t>
  </si>
  <si>
    <t>河野脳神経外科病院</t>
  </si>
  <si>
    <t>永冨記念病院</t>
  </si>
  <si>
    <t>小深田消化器病院</t>
  </si>
  <si>
    <t>大分ゆふみ病院</t>
  </si>
  <si>
    <t>永冨脳神経外科病院</t>
  </si>
  <si>
    <t>大分三愛メディカルセンター</t>
  </si>
  <si>
    <t>大分泌尿器科病院</t>
  </si>
  <si>
    <t>有田胃腸病院</t>
  </si>
  <si>
    <t>オアシス第一病院</t>
  </si>
  <si>
    <t>社会医療法人関愛会　佐賀関病院</t>
  </si>
  <si>
    <t>医療法人いつわ会　藤島病院</t>
  </si>
  <si>
    <t>臼杵市医師会立コスモス病院</t>
  </si>
  <si>
    <t>白川病院</t>
  </si>
  <si>
    <t>重度心身障害児（者）施設恵の聖母の家</t>
  </si>
  <si>
    <t>臼杵病院</t>
  </si>
  <si>
    <t>津久見市医師会立津久見中央病院</t>
  </si>
  <si>
    <t>医療法人慈愛会岩男病院</t>
  </si>
  <si>
    <t>日野病院</t>
  </si>
  <si>
    <t>大分大学医学部附属病院</t>
  </si>
  <si>
    <t>独立行政法人地域医療機能推進機構　湯布院病院</t>
    <phoneticPr fontId="2"/>
  </si>
  <si>
    <t>中部医療圏（病院）</t>
    <rPh sb="0" eb="2">
      <t>チュウブ</t>
    </rPh>
    <phoneticPr fontId="2"/>
  </si>
  <si>
    <t>おおいたメディカルクリニック</t>
  </si>
  <si>
    <t>佐藤耳鼻咽喉科</t>
  </si>
  <si>
    <t>東九州泌尿器科</t>
  </si>
  <si>
    <t>国東整形外科医院</t>
  </si>
  <si>
    <t>丸井整形外科医院</t>
  </si>
  <si>
    <t>みやむらレディースクリニック</t>
  </si>
  <si>
    <t>宇都宮整形外科医院</t>
  </si>
  <si>
    <t>日野医院</t>
  </si>
  <si>
    <t>辛島内科クリニック</t>
  </si>
  <si>
    <t>辛島内科・消化器内科</t>
  </si>
  <si>
    <t>国東循環器クリニック</t>
  </si>
  <si>
    <t>健眼会野田眼科</t>
  </si>
  <si>
    <t>セント・ルカ産婦人科</t>
  </si>
  <si>
    <t>にのみや内科</t>
  </si>
  <si>
    <t>伊東レディースクリニック</t>
  </si>
  <si>
    <t>貞永産婦人科医院</t>
  </si>
  <si>
    <t>かやしま内科</t>
  </si>
  <si>
    <t>医療法人　堀耳鼻咽喉科クリニック</t>
    <phoneticPr fontId="2"/>
  </si>
  <si>
    <t>近藤整形外科</t>
  </si>
  <si>
    <t>松坂さとう消化器内科</t>
  </si>
  <si>
    <t>三好医院</t>
  </si>
  <si>
    <t>米満内科医院</t>
  </si>
  <si>
    <t>アンジェリッククリニック浦田</t>
  </si>
  <si>
    <t>朋友クリニック</t>
  </si>
  <si>
    <t>織部泌尿器科</t>
  </si>
  <si>
    <t>シーサイドクリニックオオイタ</t>
  </si>
  <si>
    <t>吉田胃腸科・外科・肛門科</t>
  </si>
  <si>
    <t>ソフィアクリニック</t>
  </si>
  <si>
    <t>佐々木医院</t>
  </si>
  <si>
    <t>蔭山眼科</t>
  </si>
  <si>
    <t>玄同内科医院</t>
  </si>
  <si>
    <t>嶋田循環器科内科</t>
  </si>
  <si>
    <t>心葉消化器外科</t>
  </si>
  <si>
    <t>おかだ眼科</t>
  </si>
  <si>
    <t>阿部眼科医院</t>
  </si>
  <si>
    <t>堀永産婦人科医院</t>
  </si>
  <si>
    <t>大嶋医院</t>
  </si>
  <si>
    <t>さかき眼科</t>
  </si>
  <si>
    <t>かさぎ泌尿器科医院</t>
  </si>
  <si>
    <t>宇野内科医院</t>
  </si>
  <si>
    <t>医療法人社団愛育会曽根崎産婦人科医院</t>
  </si>
  <si>
    <t>井野辺府内クリニック</t>
  </si>
  <si>
    <t>園田医院</t>
    <phoneticPr fontId="2"/>
  </si>
  <si>
    <t>田村山下眼科</t>
    <phoneticPr fontId="2"/>
  </si>
  <si>
    <t>梶本医院</t>
  </si>
  <si>
    <t>木村医院</t>
  </si>
  <si>
    <t>仙波整形外科</t>
  </si>
  <si>
    <t>大分府内レディースクリニック</t>
    <phoneticPr fontId="2"/>
  </si>
  <si>
    <t>藤本整形外科医院</t>
  </si>
  <si>
    <t>大場整形外科</t>
  </si>
  <si>
    <t>たねだ内科</t>
  </si>
  <si>
    <t>安東循環器内科クリニック</t>
  </si>
  <si>
    <t>うえお乳腺外科</t>
  </si>
  <si>
    <t>大塚眼科医院</t>
  </si>
  <si>
    <t>松山医院大分腎臓内科</t>
  </si>
  <si>
    <t>福光医院</t>
    <phoneticPr fontId="2"/>
  </si>
  <si>
    <t>上野醫院</t>
  </si>
  <si>
    <t>市ケ谷整形外科</t>
  </si>
  <si>
    <t>博愛診療所</t>
  </si>
  <si>
    <t>たかはし泌尿器科</t>
  </si>
  <si>
    <t>のつはる診療所</t>
  </si>
  <si>
    <t>織部消化器科</t>
  </si>
  <si>
    <t>むねむら大腸肛門クリニック</t>
  </si>
  <si>
    <t>たばるクリニック</t>
  </si>
  <si>
    <t>正内科医院</t>
  </si>
  <si>
    <t>三好内科・循環器科医院</t>
  </si>
  <si>
    <t>山下循環器科内科</t>
  </si>
  <si>
    <t>おおつかクリニック</t>
  </si>
  <si>
    <t>椎迫泌尿器科クリニック</t>
  </si>
  <si>
    <t>ハートクリニック</t>
  </si>
  <si>
    <t>すずかけ岡本クリニック</t>
  </si>
  <si>
    <t>渡辺内科医院</t>
  </si>
  <si>
    <t>宮本クリニック</t>
  </si>
  <si>
    <t>松岡メディカルクリニック</t>
  </si>
  <si>
    <t>うちのう整形外科</t>
  </si>
  <si>
    <t>多田胃腸科医院</t>
  </si>
  <si>
    <t>河野泌尿器科医院</t>
  </si>
  <si>
    <t>医療法人春風　うちのうリハビリテーションクリニック</t>
    <phoneticPr fontId="2"/>
  </si>
  <si>
    <t>安達産婦人科</t>
  </si>
  <si>
    <t>阿部循環器クリニック</t>
  </si>
  <si>
    <t>大川産婦人科・高砂</t>
  </si>
  <si>
    <t>医療法人佐藤クリニック</t>
  </si>
  <si>
    <t>さくら産婦人科医院</t>
  </si>
  <si>
    <t>うすきメディカルクリニック</t>
  </si>
  <si>
    <t>野津第一内科医院</t>
  </si>
  <si>
    <t>藤整形外科</t>
  </si>
  <si>
    <t>岩田リハビリクリニック</t>
  </si>
  <si>
    <t>うすき眼科</t>
  </si>
  <si>
    <t>岩田医院</t>
  </si>
  <si>
    <t>大石医院</t>
  </si>
  <si>
    <t>池邉整形外科</t>
  </si>
  <si>
    <t>さとう消化器・大腸肛門クリニック</t>
  </si>
  <si>
    <t>何松内科循環器科</t>
  </si>
  <si>
    <t>庄内診療所</t>
  </si>
  <si>
    <t>宮崎医院</t>
  </si>
  <si>
    <t>川崎内科</t>
  </si>
  <si>
    <t>佐藤医院</t>
  </si>
  <si>
    <t>ごとう医院</t>
  </si>
  <si>
    <t>一番ケ瀬内科医院</t>
  </si>
  <si>
    <t>循環器・内科平田医院</t>
  </si>
  <si>
    <t>衆の杜クリニック</t>
  </si>
  <si>
    <t>あべ胃腸病内視鏡クリニック</t>
  </si>
  <si>
    <t>いしい産婦人科醫院</t>
    <phoneticPr fontId="2"/>
  </si>
  <si>
    <t>中部医療圏（診療所）</t>
    <rPh sb="0" eb="2">
      <t>チュウブ</t>
    </rPh>
    <phoneticPr fontId="2"/>
  </si>
  <si>
    <t>中部医療圏　合計</t>
    <rPh sb="0" eb="2">
      <t>チュウブ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</si>
</sst>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3" borderId="7" xfId="0" applyFont="1" applyFill="1" applyBorder="1">
      <alignment vertical="center"/>
    </xf>
    <xf numFmtId="0" fontId="4" fillId="3" borderId="7" xfId="0" applyFont="1" applyFill="1" applyBorder="1" applyAlignment="1">
      <alignment vertical="center" wrapText="1" shrinkToFit="1"/>
    </xf>
    <xf numFmtId="38" fontId="5" fillId="3" borderId="8" xfId="1" applyFont="1" applyFill="1" applyBorder="1" applyAlignment="1">
      <alignment vertical="center" shrinkToFit="1"/>
    </xf>
    <xf numFmtId="38" fontId="5" fillId="3" borderId="9" xfId="1" applyFont="1" applyFill="1" applyBorder="1" applyAlignment="1">
      <alignment vertical="center" shrinkToFit="1"/>
    </xf>
    <xf numFmtId="38" fontId="5" fillId="3" borderId="10" xfId="1" applyFont="1" applyFill="1" applyBorder="1" applyAlignment="1">
      <alignment vertical="center" shrinkToFit="1"/>
    </xf>
    <xf numFmtId="38" fontId="5" fillId="3" borderId="11" xfId="1" applyFont="1" applyFill="1" applyBorder="1" applyAlignment="1">
      <alignment vertical="center" shrinkToFit="1"/>
    </xf>
    <xf numFmtId="38" fontId="5" fillId="3" borderId="12" xfId="1" applyFont="1" applyFill="1" applyBorder="1" applyAlignment="1">
      <alignment vertical="center" shrinkToFit="1"/>
    </xf>
    <xf numFmtId="38" fontId="5" fillId="3" borderId="7" xfId="1" applyFont="1" applyFill="1" applyBorder="1" applyAlignment="1">
      <alignment vertical="center" shrinkToFit="1"/>
    </xf>
    <xf numFmtId="38" fontId="5" fillId="3" borderId="13" xfId="1" applyFont="1" applyFill="1" applyBorder="1" applyAlignment="1">
      <alignment vertical="center" shrinkToFit="1"/>
    </xf>
    <xf numFmtId="38" fontId="5" fillId="3" borderId="14" xfId="1" applyFont="1" applyFill="1" applyBorder="1" applyAlignment="1">
      <alignment vertical="center" shrinkToFit="1"/>
    </xf>
    <xf numFmtId="38" fontId="5" fillId="3" borderId="15" xfId="1" applyFont="1" applyFill="1" applyBorder="1" applyAlignment="1">
      <alignment vertical="center" shrinkToFit="1"/>
    </xf>
    <xf numFmtId="0" fontId="6" fillId="0" borderId="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7" fillId="3" borderId="7" xfId="0" applyFont="1" applyFill="1" applyBorder="1" applyAlignment="1">
      <alignment vertical="center" wrapText="1" shrinkToFit="1"/>
    </xf>
    <xf numFmtId="0" fontId="8" fillId="3" borderId="7" xfId="0" applyFont="1" applyFill="1" applyBorder="1" applyAlignment="1">
      <alignment vertical="center" wrapText="1" shrinkToFit="1"/>
    </xf>
    <xf numFmtId="0" fontId="5" fillId="3" borderId="7" xfId="0" applyFont="1" applyFill="1" applyBorder="1" applyAlignment="1">
      <alignment vertical="center" wrapText="1" shrinkToFit="1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vertical="center" wrapText="1" shrinkToFit="1"/>
    </xf>
    <xf numFmtId="38" fontId="0" fillId="3" borderId="8" xfId="1" applyFont="1" applyFill="1" applyBorder="1" applyAlignment="1">
      <alignment vertical="center" shrinkToFit="1"/>
    </xf>
    <xf numFmtId="38" fontId="0" fillId="3" borderId="9" xfId="1" applyFont="1" applyFill="1" applyBorder="1" applyAlignment="1">
      <alignment vertical="center" shrinkToFit="1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9" fillId="3" borderId="7" xfId="0" applyFont="1" applyFill="1" applyBorder="1" applyAlignment="1">
      <alignment vertical="center" wrapText="1" shrinkToFit="1"/>
    </xf>
    <xf numFmtId="0" fontId="10" fillId="3" borderId="7" xfId="0" applyFont="1" applyFill="1" applyBorder="1" applyAlignment="1">
      <alignment vertical="center" wrapText="1" shrinkToFit="1"/>
    </xf>
    <xf numFmtId="0" fontId="0" fillId="3" borderId="7" xfId="0" applyFont="1" applyFill="1" applyBorder="1" applyAlignment="1">
      <alignment vertical="center" wrapText="1" shrinkToFit="1"/>
    </xf>
    <xf numFmtId="0" fontId="11" fillId="3" borderId="7" xfId="0" applyFont="1" applyFill="1" applyBorder="1" applyAlignment="1">
      <alignment vertical="center" wrapText="1" shrinkToFit="1"/>
    </xf>
    <xf numFmtId="0" fontId="0" fillId="3" borderId="10" xfId="0" applyFill="1" applyBorder="1" applyAlignment="1">
      <alignment vertical="center" wrapText="1" shrinkToFit="1"/>
    </xf>
    <xf numFmtId="38" fontId="0" fillId="3" borderId="16" xfId="1" applyFont="1" applyFill="1" applyBorder="1" applyAlignment="1">
      <alignment vertical="center" shrinkToFit="1"/>
    </xf>
    <xf numFmtId="38" fontId="0" fillId="3" borderId="13" xfId="0" applyNumberFormat="1" applyFill="1" applyBorder="1" applyAlignment="1">
      <alignment vertical="center" shrinkToFit="1"/>
    </xf>
    <xf numFmtId="38" fontId="0" fillId="3" borderId="9" xfId="0" applyNumberFormat="1" applyFill="1" applyBorder="1" applyAlignment="1">
      <alignment vertical="center" shrinkToFit="1"/>
    </xf>
    <xf numFmtId="38" fontId="0" fillId="3" borderId="14" xfId="0" applyNumberFormat="1" applyFill="1" applyBorder="1" applyAlignment="1">
      <alignment vertical="center" shrinkToFit="1"/>
    </xf>
    <xf numFmtId="38" fontId="0" fillId="3" borderId="16" xfId="0" applyNumberFormat="1" applyFill="1" applyBorder="1" applyAlignment="1">
      <alignment vertical="center" shrinkToFit="1"/>
    </xf>
    <xf numFmtId="38" fontId="0" fillId="3" borderId="12" xfId="0" applyNumberFormat="1" applyFill="1" applyBorder="1" applyAlignment="1">
      <alignment vertical="center" shrinkToFit="1"/>
    </xf>
    <xf numFmtId="38" fontId="0" fillId="3" borderId="7" xfId="0" applyNumberFormat="1" applyFill="1" applyBorder="1" applyAlignment="1">
      <alignment vertical="center" shrinkToFit="1"/>
    </xf>
    <xf numFmtId="0" fontId="0" fillId="0" borderId="0" xfId="0" applyFill="1" applyBorder="1">
      <alignment vertical="center"/>
    </xf>
    <xf numFmtId="38" fontId="0" fillId="3" borderId="15" xfId="0" applyNumberFormat="1" applyFill="1" applyBorder="1" applyAlignment="1">
      <alignment vertical="center" shrinkToFit="1"/>
    </xf>
    <xf numFmtId="38" fontId="0" fillId="3" borderId="11" xfId="0" applyNumberForma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 shrinkToFit="1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0" fillId="0" borderId="0" xfId="0" applyBorder="1" applyAlignment="1">
      <alignment vertical="center" wrapText="1" shrinkToFit="1"/>
    </xf>
    <xf numFmtId="38" fontId="0" fillId="0" borderId="0" xfId="1" applyFont="1" applyBorder="1" applyAlignment="1">
      <alignment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76"/>
  <sheetViews>
    <sheetView tabSelected="1" topLeftCell="A132" zoomScaleNormal="100" zoomScaleSheetLayoutView="80" zoomScalePageLayoutView="80" workbookViewId="0">
      <selection activeCell="L157" sqref="L157"/>
    </sheetView>
  </sheetViews>
  <sheetFormatPr defaultRowHeight="18.75" x14ac:dyDescent="0.4"/>
  <cols>
    <col min="1" max="1" width="1.125" style="1" customWidth="1"/>
    <col min="2" max="2" width="4.625" style="1" customWidth="1"/>
    <col min="3" max="3" width="27.875" style="4" customWidth="1"/>
    <col min="4" max="9" width="11" style="1" customWidth="1"/>
    <col min="10" max="17" width="10.5" style="1" customWidth="1"/>
    <col min="18" max="23" width="9" style="1"/>
    <col min="24" max="24" width="2.375" style="1" customWidth="1"/>
    <col min="25" max="16384" width="9" style="1"/>
  </cols>
  <sheetData>
    <row r="1" spans="1:17" customFormat="1" ht="36.75" customHeight="1" x14ac:dyDescent="0.4">
      <c r="A1" s="1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customFormat="1" ht="17.25" customHeight="1" x14ac:dyDescent="0.4">
      <c r="A2" s="1"/>
      <c r="B2" s="2"/>
      <c r="C2" s="3"/>
      <c r="D2" s="62" t="s">
        <v>1</v>
      </c>
      <c r="E2" s="63"/>
      <c r="F2" s="63"/>
      <c r="G2" s="63"/>
      <c r="H2" s="63"/>
      <c r="I2" s="64"/>
      <c r="J2" s="62" t="s">
        <v>2</v>
      </c>
      <c r="K2" s="63"/>
      <c r="L2" s="63"/>
      <c r="M2" s="63"/>
      <c r="N2" s="63"/>
      <c r="O2" s="63"/>
      <c r="P2" s="63"/>
      <c r="Q2" s="64"/>
    </row>
    <row r="3" spans="1:17" customFormat="1" ht="17.25" customHeight="1" x14ac:dyDescent="0.4">
      <c r="A3" s="1"/>
      <c r="B3" s="2"/>
      <c r="C3" s="4"/>
      <c r="D3" s="65" t="s">
        <v>3</v>
      </c>
      <c r="E3" s="66"/>
      <c r="F3" s="66"/>
      <c r="G3" s="66"/>
      <c r="H3" s="66"/>
      <c r="I3" s="67"/>
      <c r="J3" s="68" t="s">
        <v>4</v>
      </c>
      <c r="K3" s="69"/>
      <c r="L3" s="69"/>
      <c r="M3" s="69"/>
      <c r="N3" s="69"/>
      <c r="O3" s="69"/>
      <c r="P3" s="69"/>
      <c r="Q3" s="70"/>
    </row>
    <row r="4" spans="1:17" ht="29.25" customHeight="1" x14ac:dyDescent="0.4">
      <c r="B4" s="5" t="s">
        <v>5</v>
      </c>
      <c r="C4" s="6" t="s">
        <v>6</v>
      </c>
      <c r="D4" s="7" t="s">
        <v>7</v>
      </c>
      <c r="E4" s="8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7" t="s">
        <v>13</v>
      </c>
      <c r="K4" s="8" t="s">
        <v>8</v>
      </c>
      <c r="L4" s="9" t="s">
        <v>9</v>
      </c>
      <c r="M4" s="9" t="s">
        <v>10</v>
      </c>
      <c r="N4" s="9" t="s">
        <v>11</v>
      </c>
      <c r="O4" s="11" t="s">
        <v>12</v>
      </c>
      <c r="P4" s="12" t="s">
        <v>14</v>
      </c>
      <c r="Q4" s="6" t="s">
        <v>15</v>
      </c>
    </row>
    <row r="5" spans="1:17" ht="18" customHeight="1" x14ac:dyDescent="0.4">
      <c r="B5" s="13">
        <v>1</v>
      </c>
      <c r="C5" s="14" t="s">
        <v>16</v>
      </c>
      <c r="D5" s="15">
        <f>SUM(E5:I5)</f>
        <v>45</v>
      </c>
      <c r="E5" s="16">
        <v>0</v>
      </c>
      <c r="F5" s="16">
        <v>20</v>
      </c>
      <c r="G5" s="16">
        <v>25</v>
      </c>
      <c r="H5" s="16">
        <v>0</v>
      </c>
      <c r="I5" s="17">
        <v>0</v>
      </c>
      <c r="J5" s="15">
        <f>SUM(K5:O5)</f>
        <v>45</v>
      </c>
      <c r="K5" s="16">
        <v>0</v>
      </c>
      <c r="L5" s="16">
        <v>20</v>
      </c>
      <c r="M5" s="16">
        <v>25</v>
      </c>
      <c r="N5" s="16">
        <v>0</v>
      </c>
      <c r="O5" s="18">
        <v>0</v>
      </c>
      <c r="P5" s="19">
        <v>0</v>
      </c>
      <c r="Q5" s="20">
        <v>0</v>
      </c>
    </row>
    <row r="6" spans="1:17" ht="18" customHeight="1" x14ac:dyDescent="0.4">
      <c r="B6" s="13">
        <v>2</v>
      </c>
      <c r="C6" s="14" t="s">
        <v>17</v>
      </c>
      <c r="D6" s="15">
        <f>SUM(E6:I6)</f>
        <v>108</v>
      </c>
      <c r="E6" s="16">
        <v>0</v>
      </c>
      <c r="F6" s="16">
        <v>0</v>
      </c>
      <c r="G6" s="16">
        <v>0</v>
      </c>
      <c r="H6" s="16">
        <v>108</v>
      </c>
      <c r="I6" s="17">
        <v>0</v>
      </c>
      <c r="J6" s="15">
        <f>SUM(K6:O6)</f>
        <v>98</v>
      </c>
      <c r="K6" s="16">
        <v>0</v>
      </c>
      <c r="L6" s="16">
        <v>0</v>
      </c>
      <c r="M6" s="16">
        <v>0</v>
      </c>
      <c r="N6" s="16">
        <v>98</v>
      </c>
      <c r="O6" s="18">
        <v>0</v>
      </c>
      <c r="P6" s="19">
        <v>0</v>
      </c>
      <c r="Q6" s="20">
        <v>0</v>
      </c>
    </row>
    <row r="7" spans="1:17" ht="18" customHeight="1" x14ac:dyDescent="0.4">
      <c r="B7" s="13">
        <v>3</v>
      </c>
      <c r="C7" s="14" t="s">
        <v>18</v>
      </c>
      <c r="D7" s="15">
        <f t="shared" ref="D7:D54" si="0">SUM(E7:I7)</f>
        <v>36</v>
      </c>
      <c r="E7" s="16">
        <v>0</v>
      </c>
      <c r="F7" s="16">
        <v>36</v>
      </c>
      <c r="G7" s="16">
        <v>0</v>
      </c>
      <c r="H7" s="16">
        <v>0</v>
      </c>
      <c r="I7" s="17">
        <v>0</v>
      </c>
      <c r="J7" s="15">
        <f t="shared" ref="J7:J54" si="1">SUM(K7:O7)</f>
        <v>36</v>
      </c>
      <c r="K7" s="16">
        <v>0</v>
      </c>
      <c r="L7" s="16">
        <v>36</v>
      </c>
      <c r="M7" s="16">
        <v>0</v>
      </c>
      <c r="N7" s="16">
        <v>0</v>
      </c>
      <c r="O7" s="18">
        <v>0</v>
      </c>
      <c r="P7" s="19">
        <v>0</v>
      </c>
      <c r="Q7" s="20">
        <v>0</v>
      </c>
    </row>
    <row r="8" spans="1:17" ht="18" customHeight="1" x14ac:dyDescent="0.4">
      <c r="B8" s="13">
        <v>4</v>
      </c>
      <c r="C8" s="14" t="s">
        <v>19</v>
      </c>
      <c r="D8" s="15">
        <f t="shared" si="0"/>
        <v>36</v>
      </c>
      <c r="E8" s="16">
        <v>0</v>
      </c>
      <c r="F8" s="16">
        <v>36</v>
      </c>
      <c r="G8" s="16">
        <v>0</v>
      </c>
      <c r="H8" s="16">
        <v>0</v>
      </c>
      <c r="I8" s="17">
        <v>0</v>
      </c>
      <c r="J8" s="15">
        <f t="shared" si="1"/>
        <v>36</v>
      </c>
      <c r="K8" s="16">
        <v>0</v>
      </c>
      <c r="L8" s="16">
        <v>36</v>
      </c>
      <c r="M8" s="16">
        <v>0</v>
      </c>
      <c r="N8" s="16">
        <v>0</v>
      </c>
      <c r="O8" s="18">
        <v>0</v>
      </c>
      <c r="P8" s="19">
        <v>0</v>
      </c>
      <c r="Q8" s="20">
        <v>0</v>
      </c>
    </row>
    <row r="9" spans="1:17" ht="18" customHeight="1" x14ac:dyDescent="0.4">
      <c r="B9" s="13">
        <v>5</v>
      </c>
      <c r="C9" s="14" t="s">
        <v>20</v>
      </c>
      <c r="D9" s="15">
        <f t="shared" si="0"/>
        <v>566</v>
      </c>
      <c r="E9" s="16">
        <v>123</v>
      </c>
      <c r="F9" s="16">
        <v>393</v>
      </c>
      <c r="G9" s="16">
        <v>0</v>
      </c>
      <c r="H9" s="16">
        <v>0</v>
      </c>
      <c r="I9" s="17">
        <v>50</v>
      </c>
      <c r="J9" s="15">
        <f t="shared" si="1"/>
        <v>566</v>
      </c>
      <c r="K9" s="16">
        <v>123</v>
      </c>
      <c r="L9" s="16">
        <v>393</v>
      </c>
      <c r="M9" s="16">
        <v>0</v>
      </c>
      <c r="N9" s="16">
        <v>0</v>
      </c>
      <c r="O9" s="18">
        <v>50</v>
      </c>
      <c r="P9" s="19">
        <v>0</v>
      </c>
      <c r="Q9" s="20">
        <v>0</v>
      </c>
    </row>
    <row r="10" spans="1:17" ht="33" customHeight="1" x14ac:dyDescent="0.4">
      <c r="B10" s="13">
        <v>6</v>
      </c>
      <c r="C10" s="14" t="s">
        <v>21</v>
      </c>
      <c r="D10" s="15">
        <f t="shared" si="0"/>
        <v>188</v>
      </c>
      <c r="E10" s="16">
        <v>0</v>
      </c>
      <c r="F10" s="16">
        <v>130</v>
      </c>
      <c r="G10" s="16">
        <v>32</v>
      </c>
      <c r="H10" s="16">
        <v>0</v>
      </c>
      <c r="I10" s="17">
        <v>26</v>
      </c>
      <c r="J10" s="15">
        <f t="shared" si="1"/>
        <v>188</v>
      </c>
      <c r="K10" s="16">
        <v>0</v>
      </c>
      <c r="L10" s="16">
        <v>142</v>
      </c>
      <c r="M10" s="16">
        <v>32</v>
      </c>
      <c r="N10" s="16">
        <v>14</v>
      </c>
      <c r="O10" s="18">
        <v>0</v>
      </c>
      <c r="P10" s="19">
        <v>0</v>
      </c>
      <c r="Q10" s="20">
        <v>0</v>
      </c>
    </row>
    <row r="11" spans="1:17" ht="18" customHeight="1" x14ac:dyDescent="0.4">
      <c r="B11" s="13">
        <v>7</v>
      </c>
      <c r="C11" s="14" t="s">
        <v>22</v>
      </c>
      <c r="D11" s="15">
        <f t="shared" si="0"/>
        <v>60</v>
      </c>
      <c r="E11" s="16">
        <v>0</v>
      </c>
      <c r="F11" s="16">
        <v>30</v>
      </c>
      <c r="G11" s="16">
        <v>30</v>
      </c>
      <c r="H11" s="16">
        <v>0</v>
      </c>
      <c r="I11" s="17">
        <v>0</v>
      </c>
      <c r="J11" s="15">
        <f t="shared" si="1"/>
        <v>60</v>
      </c>
      <c r="K11" s="16">
        <v>0</v>
      </c>
      <c r="L11" s="16">
        <v>30</v>
      </c>
      <c r="M11" s="16">
        <v>30</v>
      </c>
      <c r="N11" s="16">
        <v>0</v>
      </c>
      <c r="O11" s="18">
        <v>0</v>
      </c>
      <c r="P11" s="19">
        <v>0</v>
      </c>
      <c r="Q11" s="20">
        <v>0</v>
      </c>
    </row>
    <row r="12" spans="1:17" ht="18" customHeight="1" x14ac:dyDescent="0.4">
      <c r="B12" s="13">
        <v>8</v>
      </c>
      <c r="C12" s="14" t="s">
        <v>23</v>
      </c>
      <c r="D12" s="15">
        <f t="shared" si="0"/>
        <v>25</v>
      </c>
      <c r="E12" s="16">
        <v>0</v>
      </c>
      <c r="F12" s="16">
        <v>0</v>
      </c>
      <c r="G12" s="16">
        <v>0</v>
      </c>
      <c r="H12" s="16">
        <v>25</v>
      </c>
      <c r="I12" s="17">
        <v>0</v>
      </c>
      <c r="J12" s="15">
        <f t="shared" si="1"/>
        <v>19</v>
      </c>
      <c r="K12" s="16">
        <v>0</v>
      </c>
      <c r="L12" s="16">
        <v>19</v>
      </c>
      <c r="M12" s="16">
        <v>0</v>
      </c>
      <c r="N12" s="16">
        <v>0</v>
      </c>
      <c r="O12" s="18">
        <v>0</v>
      </c>
      <c r="P12" s="19">
        <v>0</v>
      </c>
      <c r="Q12" s="20">
        <v>0</v>
      </c>
    </row>
    <row r="13" spans="1:17" ht="33.75" customHeight="1" x14ac:dyDescent="0.4">
      <c r="B13" s="13">
        <v>9</v>
      </c>
      <c r="C13" s="14" t="s">
        <v>24</v>
      </c>
      <c r="D13" s="15">
        <f t="shared" si="0"/>
        <v>48</v>
      </c>
      <c r="E13" s="16">
        <v>0</v>
      </c>
      <c r="F13" s="16">
        <v>48</v>
      </c>
      <c r="G13" s="16">
        <v>0</v>
      </c>
      <c r="H13" s="16">
        <v>0</v>
      </c>
      <c r="I13" s="17">
        <v>0</v>
      </c>
      <c r="J13" s="15">
        <f t="shared" si="1"/>
        <v>48</v>
      </c>
      <c r="K13" s="16">
        <v>0</v>
      </c>
      <c r="L13" s="16">
        <v>48</v>
      </c>
      <c r="M13" s="16">
        <v>0</v>
      </c>
      <c r="N13" s="16">
        <v>0</v>
      </c>
      <c r="O13" s="18">
        <v>0</v>
      </c>
      <c r="P13" s="19">
        <v>0</v>
      </c>
      <c r="Q13" s="20">
        <v>0</v>
      </c>
    </row>
    <row r="14" spans="1:17" ht="32.25" customHeight="1" x14ac:dyDescent="0.4">
      <c r="B14" s="13">
        <v>10</v>
      </c>
      <c r="C14" s="14" t="s">
        <v>25</v>
      </c>
      <c r="D14" s="15">
        <f t="shared" si="0"/>
        <v>60</v>
      </c>
      <c r="E14" s="16">
        <v>0</v>
      </c>
      <c r="F14" s="16">
        <v>60</v>
      </c>
      <c r="G14" s="16">
        <v>0</v>
      </c>
      <c r="H14" s="16">
        <v>0</v>
      </c>
      <c r="I14" s="17">
        <v>0</v>
      </c>
      <c r="J14" s="15">
        <f t="shared" si="1"/>
        <v>60</v>
      </c>
      <c r="K14" s="16">
        <v>0</v>
      </c>
      <c r="L14" s="16">
        <v>60</v>
      </c>
      <c r="M14" s="16">
        <v>0</v>
      </c>
      <c r="N14" s="16">
        <v>0</v>
      </c>
      <c r="O14" s="18">
        <v>0</v>
      </c>
      <c r="P14" s="19">
        <v>0</v>
      </c>
      <c r="Q14" s="20">
        <v>0</v>
      </c>
    </row>
    <row r="15" spans="1:17" ht="33.75" customHeight="1" x14ac:dyDescent="0.4">
      <c r="B15" s="13">
        <v>11</v>
      </c>
      <c r="C15" s="14" t="s">
        <v>26</v>
      </c>
      <c r="D15" s="15">
        <f t="shared" si="0"/>
        <v>120</v>
      </c>
      <c r="E15" s="16">
        <v>0</v>
      </c>
      <c r="F15" s="16">
        <v>0</v>
      </c>
      <c r="G15" s="16">
        <v>0</v>
      </c>
      <c r="H15" s="16">
        <v>120</v>
      </c>
      <c r="I15" s="17">
        <v>0</v>
      </c>
      <c r="J15" s="15">
        <f t="shared" si="1"/>
        <v>120</v>
      </c>
      <c r="K15" s="16">
        <v>0</v>
      </c>
      <c r="L15" s="16">
        <v>0</v>
      </c>
      <c r="M15" s="16">
        <v>0</v>
      </c>
      <c r="N15" s="16">
        <v>120</v>
      </c>
      <c r="O15" s="18">
        <v>0</v>
      </c>
      <c r="P15" s="19">
        <v>0</v>
      </c>
      <c r="Q15" s="20">
        <v>0</v>
      </c>
    </row>
    <row r="16" spans="1:17" ht="18" customHeight="1" x14ac:dyDescent="0.4">
      <c r="B16" s="13">
        <v>12</v>
      </c>
      <c r="C16" s="14" t="s">
        <v>27</v>
      </c>
      <c r="D16" s="15">
        <f t="shared" si="0"/>
        <v>76</v>
      </c>
      <c r="E16" s="16">
        <v>0</v>
      </c>
      <c r="F16" s="16">
        <v>76</v>
      </c>
      <c r="G16" s="16">
        <v>0</v>
      </c>
      <c r="H16" s="16">
        <v>0</v>
      </c>
      <c r="I16" s="17">
        <v>0</v>
      </c>
      <c r="J16" s="15">
        <f t="shared" si="1"/>
        <v>76</v>
      </c>
      <c r="K16" s="16">
        <v>0</v>
      </c>
      <c r="L16" s="16">
        <v>76</v>
      </c>
      <c r="M16" s="16">
        <v>0</v>
      </c>
      <c r="N16" s="16">
        <v>0</v>
      </c>
      <c r="O16" s="18">
        <v>0</v>
      </c>
      <c r="P16" s="19">
        <v>0</v>
      </c>
      <c r="Q16" s="20">
        <v>0</v>
      </c>
    </row>
    <row r="17" spans="2:17" ht="33" customHeight="1" x14ac:dyDescent="0.4">
      <c r="B17" s="13">
        <v>13</v>
      </c>
      <c r="C17" s="14" t="s">
        <v>28</v>
      </c>
      <c r="D17" s="15">
        <f t="shared" si="0"/>
        <v>99</v>
      </c>
      <c r="E17" s="16">
        <v>0</v>
      </c>
      <c r="F17" s="16">
        <v>99</v>
      </c>
      <c r="G17" s="16">
        <v>0</v>
      </c>
      <c r="H17" s="16">
        <v>0</v>
      </c>
      <c r="I17" s="17">
        <v>0</v>
      </c>
      <c r="J17" s="15">
        <f t="shared" si="1"/>
        <v>99</v>
      </c>
      <c r="K17" s="16">
        <v>0</v>
      </c>
      <c r="L17" s="16">
        <v>99</v>
      </c>
      <c r="M17" s="16">
        <v>0</v>
      </c>
      <c r="N17" s="16">
        <v>0</v>
      </c>
      <c r="O17" s="18">
        <v>0</v>
      </c>
      <c r="P17" s="19">
        <v>0</v>
      </c>
      <c r="Q17" s="20">
        <v>0</v>
      </c>
    </row>
    <row r="18" spans="2:17" ht="32.25" customHeight="1" x14ac:dyDescent="0.4">
      <c r="B18" s="13">
        <v>14</v>
      </c>
      <c r="C18" s="14" t="s">
        <v>29</v>
      </c>
      <c r="D18" s="15">
        <f t="shared" si="0"/>
        <v>300</v>
      </c>
      <c r="E18" s="16">
        <v>0</v>
      </c>
      <c r="F18" s="16">
        <v>225</v>
      </c>
      <c r="G18" s="16">
        <v>60</v>
      </c>
      <c r="H18" s="16">
        <v>0</v>
      </c>
      <c r="I18" s="17">
        <v>15</v>
      </c>
      <c r="J18" s="15">
        <f t="shared" si="1"/>
        <v>300</v>
      </c>
      <c r="K18" s="16">
        <v>0</v>
      </c>
      <c r="L18" s="16">
        <v>225</v>
      </c>
      <c r="M18" s="16">
        <v>60</v>
      </c>
      <c r="N18" s="16">
        <v>0</v>
      </c>
      <c r="O18" s="18">
        <v>15</v>
      </c>
      <c r="P18" s="19">
        <v>0</v>
      </c>
      <c r="Q18" s="20">
        <v>0</v>
      </c>
    </row>
    <row r="19" spans="2:17" ht="18" customHeight="1" x14ac:dyDescent="0.4">
      <c r="B19" s="13">
        <v>15</v>
      </c>
      <c r="C19" s="14" t="s">
        <v>30</v>
      </c>
      <c r="D19" s="15">
        <f t="shared" si="0"/>
        <v>224</v>
      </c>
      <c r="E19" s="16">
        <v>6</v>
      </c>
      <c r="F19" s="16">
        <v>218</v>
      </c>
      <c r="G19" s="16">
        <v>0</v>
      </c>
      <c r="H19" s="16">
        <v>0</v>
      </c>
      <c r="I19" s="17">
        <v>0</v>
      </c>
      <c r="J19" s="15">
        <f t="shared" si="1"/>
        <v>224</v>
      </c>
      <c r="K19" s="16">
        <v>6</v>
      </c>
      <c r="L19" s="16">
        <v>218</v>
      </c>
      <c r="M19" s="16">
        <v>0</v>
      </c>
      <c r="N19" s="16">
        <v>0</v>
      </c>
      <c r="O19" s="18">
        <v>0</v>
      </c>
      <c r="P19" s="19">
        <v>0</v>
      </c>
      <c r="Q19" s="20">
        <v>0</v>
      </c>
    </row>
    <row r="20" spans="2:17" ht="18" customHeight="1" x14ac:dyDescent="0.4">
      <c r="B20" s="13">
        <v>16</v>
      </c>
      <c r="C20" s="14" t="s">
        <v>31</v>
      </c>
      <c r="D20" s="15">
        <f t="shared" si="0"/>
        <v>118</v>
      </c>
      <c r="E20" s="16">
        <v>0</v>
      </c>
      <c r="F20" s="16">
        <v>49</v>
      </c>
      <c r="G20" s="16">
        <v>35</v>
      </c>
      <c r="H20" s="16">
        <v>34</v>
      </c>
      <c r="I20" s="17">
        <v>0</v>
      </c>
      <c r="J20" s="15">
        <f t="shared" si="1"/>
        <v>118</v>
      </c>
      <c r="K20" s="16">
        <v>0</v>
      </c>
      <c r="L20" s="16">
        <v>49</v>
      </c>
      <c r="M20" s="16">
        <v>35</v>
      </c>
      <c r="N20" s="16">
        <v>34</v>
      </c>
      <c r="O20" s="18">
        <v>0</v>
      </c>
      <c r="P20" s="19">
        <v>0</v>
      </c>
      <c r="Q20" s="20">
        <v>0</v>
      </c>
    </row>
    <row r="21" spans="2:17" ht="18" customHeight="1" x14ac:dyDescent="0.4">
      <c r="B21" s="13">
        <v>17</v>
      </c>
      <c r="C21" s="14" t="s">
        <v>32</v>
      </c>
      <c r="D21" s="15">
        <f t="shared" si="0"/>
        <v>406</v>
      </c>
      <c r="E21" s="16">
        <v>21</v>
      </c>
      <c r="F21" s="16">
        <v>364</v>
      </c>
      <c r="G21" s="16">
        <v>0</v>
      </c>
      <c r="H21" s="16">
        <v>21</v>
      </c>
      <c r="I21" s="17">
        <v>0</v>
      </c>
      <c r="J21" s="15">
        <f t="shared" si="1"/>
        <v>406</v>
      </c>
      <c r="K21" s="16">
        <v>21</v>
      </c>
      <c r="L21" s="16">
        <v>364</v>
      </c>
      <c r="M21" s="16">
        <v>0</v>
      </c>
      <c r="N21" s="16">
        <v>21</v>
      </c>
      <c r="O21" s="18">
        <v>0</v>
      </c>
      <c r="P21" s="19">
        <v>0</v>
      </c>
      <c r="Q21" s="20">
        <v>0</v>
      </c>
    </row>
    <row r="22" spans="2:17" ht="18" customHeight="1" x14ac:dyDescent="0.4">
      <c r="B22" s="13">
        <v>18</v>
      </c>
      <c r="C22" s="14" t="s">
        <v>33</v>
      </c>
      <c r="D22" s="15">
        <f t="shared" si="0"/>
        <v>40</v>
      </c>
      <c r="E22" s="16">
        <v>0</v>
      </c>
      <c r="F22" s="16">
        <v>40</v>
      </c>
      <c r="G22" s="16">
        <v>0</v>
      </c>
      <c r="H22" s="16">
        <v>0</v>
      </c>
      <c r="I22" s="17">
        <v>0</v>
      </c>
      <c r="J22" s="15">
        <f t="shared" si="1"/>
        <v>40</v>
      </c>
      <c r="K22" s="16">
        <v>0</v>
      </c>
      <c r="L22" s="16">
        <v>40</v>
      </c>
      <c r="M22" s="16">
        <v>0</v>
      </c>
      <c r="N22" s="16">
        <v>0</v>
      </c>
      <c r="O22" s="18">
        <v>0</v>
      </c>
      <c r="P22" s="19">
        <v>0</v>
      </c>
      <c r="Q22" s="20">
        <v>0</v>
      </c>
    </row>
    <row r="23" spans="2:17" ht="34.5" customHeight="1" x14ac:dyDescent="0.4">
      <c r="B23" s="13">
        <v>19</v>
      </c>
      <c r="C23" s="14" t="s">
        <v>34</v>
      </c>
      <c r="D23" s="15">
        <f t="shared" si="0"/>
        <v>40</v>
      </c>
      <c r="E23" s="16">
        <v>0</v>
      </c>
      <c r="F23" s="16">
        <v>0</v>
      </c>
      <c r="G23" s="16">
        <v>0</v>
      </c>
      <c r="H23" s="16">
        <v>40</v>
      </c>
      <c r="I23" s="17">
        <v>0</v>
      </c>
      <c r="J23" s="15">
        <f t="shared" si="1"/>
        <v>40</v>
      </c>
      <c r="K23" s="16">
        <v>0</v>
      </c>
      <c r="L23" s="16">
        <v>0</v>
      </c>
      <c r="M23" s="16">
        <v>0</v>
      </c>
      <c r="N23" s="16">
        <v>40</v>
      </c>
      <c r="O23" s="18">
        <v>0</v>
      </c>
      <c r="P23" s="19">
        <v>0</v>
      </c>
      <c r="Q23" s="20">
        <v>0</v>
      </c>
    </row>
    <row r="24" spans="2:17" ht="18" customHeight="1" x14ac:dyDescent="0.4">
      <c r="B24" s="13">
        <v>20</v>
      </c>
      <c r="C24" s="14" t="s">
        <v>35</v>
      </c>
      <c r="D24" s="15">
        <f t="shared" si="0"/>
        <v>45</v>
      </c>
      <c r="E24" s="16">
        <v>0</v>
      </c>
      <c r="F24" s="16">
        <v>0</v>
      </c>
      <c r="G24" s="16">
        <v>45</v>
      </c>
      <c r="H24" s="16">
        <v>0</v>
      </c>
      <c r="I24" s="17">
        <v>0</v>
      </c>
      <c r="J24" s="15">
        <f t="shared" si="1"/>
        <v>45</v>
      </c>
      <c r="K24" s="16">
        <v>0</v>
      </c>
      <c r="L24" s="16">
        <v>0</v>
      </c>
      <c r="M24" s="16">
        <v>45</v>
      </c>
      <c r="N24" s="16">
        <v>0</v>
      </c>
      <c r="O24" s="18">
        <v>0</v>
      </c>
      <c r="P24" s="19">
        <v>0</v>
      </c>
      <c r="Q24" s="20">
        <v>0</v>
      </c>
    </row>
    <row r="25" spans="2:17" ht="18" customHeight="1" x14ac:dyDescent="0.4">
      <c r="B25" s="13">
        <v>21</v>
      </c>
      <c r="C25" s="14" t="s">
        <v>36</v>
      </c>
      <c r="D25" s="15">
        <f t="shared" si="0"/>
        <v>340</v>
      </c>
      <c r="E25" s="16">
        <v>102</v>
      </c>
      <c r="F25" s="16">
        <v>238</v>
      </c>
      <c r="G25" s="16">
        <v>0</v>
      </c>
      <c r="H25" s="16">
        <v>0</v>
      </c>
      <c r="I25" s="17">
        <v>0</v>
      </c>
      <c r="J25" s="15">
        <f t="shared" si="1"/>
        <v>339</v>
      </c>
      <c r="K25" s="16">
        <v>102</v>
      </c>
      <c r="L25" s="16">
        <v>188</v>
      </c>
      <c r="M25" s="16">
        <v>49</v>
      </c>
      <c r="N25" s="16">
        <v>0</v>
      </c>
      <c r="O25" s="18">
        <v>0</v>
      </c>
      <c r="P25" s="19">
        <v>0</v>
      </c>
      <c r="Q25" s="20">
        <v>0</v>
      </c>
    </row>
    <row r="26" spans="2:17" ht="18" customHeight="1" x14ac:dyDescent="0.4">
      <c r="B26" s="13">
        <v>22</v>
      </c>
      <c r="C26" s="14" t="s">
        <v>37</v>
      </c>
      <c r="D26" s="15">
        <f t="shared" si="0"/>
        <v>99</v>
      </c>
      <c r="E26" s="16">
        <v>0</v>
      </c>
      <c r="F26" s="16">
        <v>0</v>
      </c>
      <c r="G26" s="16">
        <v>99</v>
      </c>
      <c r="H26" s="16">
        <v>0</v>
      </c>
      <c r="I26" s="17">
        <v>0</v>
      </c>
      <c r="J26" s="15">
        <f t="shared" si="1"/>
        <v>120</v>
      </c>
      <c r="K26" s="16">
        <v>0</v>
      </c>
      <c r="L26" s="16">
        <v>0</v>
      </c>
      <c r="M26" s="16">
        <v>120</v>
      </c>
      <c r="N26" s="16">
        <v>0</v>
      </c>
      <c r="O26" s="18">
        <v>0</v>
      </c>
      <c r="P26" s="19">
        <v>0</v>
      </c>
      <c r="Q26" s="20">
        <v>0</v>
      </c>
    </row>
    <row r="27" spans="2:17" ht="18" customHeight="1" x14ac:dyDescent="0.4">
      <c r="B27" s="13">
        <v>23</v>
      </c>
      <c r="C27" s="14" t="s">
        <v>38</v>
      </c>
      <c r="D27" s="15">
        <f t="shared" si="0"/>
        <v>60</v>
      </c>
      <c r="E27" s="16">
        <v>0</v>
      </c>
      <c r="F27" s="16">
        <v>25</v>
      </c>
      <c r="G27" s="16">
        <v>0</v>
      </c>
      <c r="H27" s="16">
        <v>35</v>
      </c>
      <c r="I27" s="17">
        <v>0</v>
      </c>
      <c r="J27" s="15">
        <f t="shared" si="1"/>
        <v>60</v>
      </c>
      <c r="K27" s="16">
        <v>0</v>
      </c>
      <c r="L27" s="16">
        <v>25</v>
      </c>
      <c r="M27" s="16">
        <v>0</v>
      </c>
      <c r="N27" s="16">
        <v>35</v>
      </c>
      <c r="O27" s="18">
        <v>0</v>
      </c>
      <c r="P27" s="19">
        <v>0</v>
      </c>
      <c r="Q27" s="20">
        <v>0</v>
      </c>
    </row>
    <row r="28" spans="2:17" ht="32.25" customHeight="1" x14ac:dyDescent="0.4">
      <c r="B28" s="13">
        <v>24</v>
      </c>
      <c r="C28" s="14" t="s">
        <v>39</v>
      </c>
      <c r="D28" s="15">
        <f t="shared" si="0"/>
        <v>260</v>
      </c>
      <c r="E28" s="16">
        <v>8</v>
      </c>
      <c r="F28" s="16">
        <v>135</v>
      </c>
      <c r="G28" s="16">
        <v>117</v>
      </c>
      <c r="H28" s="16">
        <v>0</v>
      </c>
      <c r="I28" s="17">
        <v>0</v>
      </c>
      <c r="J28" s="15">
        <f t="shared" si="1"/>
        <v>260</v>
      </c>
      <c r="K28" s="16">
        <v>8</v>
      </c>
      <c r="L28" s="16">
        <v>135</v>
      </c>
      <c r="M28" s="16">
        <v>117</v>
      </c>
      <c r="N28" s="16">
        <v>0</v>
      </c>
      <c r="O28" s="18">
        <v>0</v>
      </c>
      <c r="P28" s="19">
        <v>0</v>
      </c>
      <c r="Q28" s="20">
        <v>0</v>
      </c>
    </row>
    <row r="29" spans="2:17" ht="18" customHeight="1" x14ac:dyDescent="0.4">
      <c r="B29" s="13">
        <v>25</v>
      </c>
      <c r="C29" s="14" t="s">
        <v>40</v>
      </c>
      <c r="D29" s="15">
        <f t="shared" si="0"/>
        <v>58</v>
      </c>
      <c r="E29" s="16">
        <v>0</v>
      </c>
      <c r="F29" s="16">
        <v>0</v>
      </c>
      <c r="G29" s="16">
        <v>0</v>
      </c>
      <c r="H29" s="16">
        <v>58</v>
      </c>
      <c r="I29" s="17">
        <v>0</v>
      </c>
      <c r="J29" s="15">
        <f t="shared" si="1"/>
        <v>58</v>
      </c>
      <c r="K29" s="16">
        <v>0</v>
      </c>
      <c r="L29" s="16">
        <v>0</v>
      </c>
      <c r="M29" s="16">
        <v>0</v>
      </c>
      <c r="N29" s="16">
        <v>58</v>
      </c>
      <c r="O29" s="18">
        <v>0</v>
      </c>
      <c r="P29" s="19">
        <v>0</v>
      </c>
      <c r="Q29" s="20">
        <v>0</v>
      </c>
    </row>
    <row r="30" spans="2:17" ht="18" customHeight="1" x14ac:dyDescent="0.4">
      <c r="B30" s="13">
        <v>26</v>
      </c>
      <c r="C30" s="14" t="s">
        <v>41</v>
      </c>
      <c r="D30" s="15">
        <f t="shared" si="0"/>
        <v>40</v>
      </c>
      <c r="E30" s="16">
        <v>0</v>
      </c>
      <c r="F30" s="16">
        <v>40</v>
      </c>
      <c r="G30" s="16">
        <v>0</v>
      </c>
      <c r="H30" s="16">
        <v>0</v>
      </c>
      <c r="I30" s="17">
        <v>0</v>
      </c>
      <c r="J30" s="15">
        <f t="shared" si="1"/>
        <v>40</v>
      </c>
      <c r="K30" s="16">
        <v>0</v>
      </c>
      <c r="L30" s="16">
        <v>40</v>
      </c>
      <c r="M30" s="16">
        <v>0</v>
      </c>
      <c r="N30" s="16">
        <v>0</v>
      </c>
      <c r="O30" s="18">
        <v>0</v>
      </c>
      <c r="P30" s="19">
        <v>0</v>
      </c>
      <c r="Q30" s="20">
        <v>0</v>
      </c>
    </row>
    <row r="31" spans="2:17" ht="18" customHeight="1" x14ac:dyDescent="0.4">
      <c r="B31" s="13">
        <v>27</v>
      </c>
      <c r="C31" s="14" t="s">
        <v>42</v>
      </c>
      <c r="D31" s="15">
        <f t="shared" si="0"/>
        <v>119</v>
      </c>
      <c r="E31" s="16">
        <v>0</v>
      </c>
      <c r="F31" s="16">
        <v>59</v>
      </c>
      <c r="G31" s="16">
        <v>60</v>
      </c>
      <c r="H31" s="16">
        <v>0</v>
      </c>
      <c r="I31" s="17">
        <v>0</v>
      </c>
      <c r="J31" s="15">
        <f t="shared" si="1"/>
        <v>119</v>
      </c>
      <c r="K31" s="16">
        <v>0</v>
      </c>
      <c r="L31" s="16">
        <v>59</v>
      </c>
      <c r="M31" s="16">
        <v>60</v>
      </c>
      <c r="N31" s="16">
        <v>0</v>
      </c>
      <c r="O31" s="18">
        <v>0</v>
      </c>
      <c r="P31" s="19">
        <v>0</v>
      </c>
      <c r="Q31" s="20">
        <v>0</v>
      </c>
    </row>
    <row r="32" spans="2:17" ht="18" customHeight="1" x14ac:dyDescent="0.4">
      <c r="B32" s="13">
        <v>28</v>
      </c>
      <c r="C32" s="14" t="s">
        <v>43</v>
      </c>
      <c r="D32" s="15">
        <f t="shared" si="0"/>
        <v>73</v>
      </c>
      <c r="E32" s="16">
        <v>0</v>
      </c>
      <c r="F32" s="16">
        <v>25</v>
      </c>
      <c r="G32" s="16">
        <v>0</v>
      </c>
      <c r="H32" s="16">
        <v>48</v>
      </c>
      <c r="I32" s="17">
        <v>0</v>
      </c>
      <c r="J32" s="15">
        <f t="shared" si="1"/>
        <v>73</v>
      </c>
      <c r="K32" s="16">
        <v>0</v>
      </c>
      <c r="L32" s="16">
        <v>25</v>
      </c>
      <c r="M32" s="16">
        <v>0</v>
      </c>
      <c r="N32" s="16">
        <v>48</v>
      </c>
      <c r="O32" s="18">
        <v>0</v>
      </c>
      <c r="P32" s="19">
        <v>0</v>
      </c>
      <c r="Q32" s="20">
        <v>0</v>
      </c>
    </row>
    <row r="33" spans="2:17" ht="18" customHeight="1" x14ac:dyDescent="0.4">
      <c r="B33" s="13">
        <v>29</v>
      </c>
      <c r="C33" s="14" t="s">
        <v>44</v>
      </c>
      <c r="D33" s="15">
        <f t="shared" si="0"/>
        <v>130</v>
      </c>
      <c r="E33" s="16">
        <v>0</v>
      </c>
      <c r="F33" s="16">
        <v>45</v>
      </c>
      <c r="G33" s="16">
        <v>39</v>
      </c>
      <c r="H33" s="16">
        <v>46</v>
      </c>
      <c r="I33" s="17">
        <v>0</v>
      </c>
      <c r="J33" s="15">
        <f t="shared" si="1"/>
        <v>130</v>
      </c>
      <c r="K33" s="16">
        <v>0</v>
      </c>
      <c r="L33" s="16">
        <v>45</v>
      </c>
      <c r="M33" s="16">
        <v>39</v>
      </c>
      <c r="N33" s="16">
        <v>46</v>
      </c>
      <c r="O33" s="18">
        <v>0</v>
      </c>
      <c r="P33" s="19">
        <v>0</v>
      </c>
      <c r="Q33" s="20">
        <v>0</v>
      </c>
    </row>
    <row r="34" spans="2:17" ht="19.5" customHeight="1" x14ac:dyDescent="0.4">
      <c r="B34" s="13">
        <v>30</v>
      </c>
      <c r="C34" s="14" t="s">
        <v>45</v>
      </c>
      <c r="D34" s="15">
        <f t="shared" si="0"/>
        <v>75</v>
      </c>
      <c r="E34" s="16">
        <v>0</v>
      </c>
      <c r="F34" s="16">
        <v>45</v>
      </c>
      <c r="G34" s="16">
        <v>30</v>
      </c>
      <c r="H34" s="16">
        <v>0</v>
      </c>
      <c r="I34" s="17">
        <v>0</v>
      </c>
      <c r="J34" s="15">
        <f t="shared" si="1"/>
        <v>75</v>
      </c>
      <c r="K34" s="16">
        <v>0</v>
      </c>
      <c r="L34" s="16">
        <v>45</v>
      </c>
      <c r="M34" s="16">
        <v>30</v>
      </c>
      <c r="N34" s="16">
        <v>0</v>
      </c>
      <c r="O34" s="18">
        <v>0</v>
      </c>
      <c r="P34" s="19">
        <v>0</v>
      </c>
      <c r="Q34" s="20">
        <v>0</v>
      </c>
    </row>
    <row r="35" spans="2:17" ht="19.5" customHeight="1" x14ac:dyDescent="0.4">
      <c r="B35" s="13">
        <v>31</v>
      </c>
      <c r="C35" s="14" t="s">
        <v>46</v>
      </c>
      <c r="D35" s="15">
        <f t="shared" si="0"/>
        <v>40</v>
      </c>
      <c r="E35" s="16">
        <v>0</v>
      </c>
      <c r="F35" s="16">
        <v>40</v>
      </c>
      <c r="G35" s="16">
        <v>0</v>
      </c>
      <c r="H35" s="16">
        <v>0</v>
      </c>
      <c r="I35" s="17">
        <v>0</v>
      </c>
      <c r="J35" s="15">
        <f t="shared" si="1"/>
        <v>40</v>
      </c>
      <c r="K35" s="16">
        <v>0</v>
      </c>
      <c r="L35" s="16">
        <v>40</v>
      </c>
      <c r="M35" s="16">
        <v>0</v>
      </c>
      <c r="N35" s="16">
        <v>0</v>
      </c>
      <c r="O35" s="18">
        <v>0</v>
      </c>
      <c r="P35" s="19">
        <v>0</v>
      </c>
      <c r="Q35" s="20">
        <v>0</v>
      </c>
    </row>
    <row r="36" spans="2:17" ht="18" customHeight="1" x14ac:dyDescent="0.4">
      <c r="B36" s="13">
        <v>32</v>
      </c>
      <c r="C36" s="14" t="s">
        <v>47</v>
      </c>
      <c r="D36" s="15">
        <f t="shared" si="0"/>
        <v>48</v>
      </c>
      <c r="E36" s="16">
        <v>0</v>
      </c>
      <c r="F36" s="16">
        <v>48</v>
      </c>
      <c r="G36" s="16">
        <v>0</v>
      </c>
      <c r="H36" s="16">
        <v>0</v>
      </c>
      <c r="I36" s="17">
        <v>0</v>
      </c>
      <c r="J36" s="15">
        <f t="shared" si="1"/>
        <v>48</v>
      </c>
      <c r="K36" s="16">
        <v>0</v>
      </c>
      <c r="L36" s="16">
        <v>48</v>
      </c>
      <c r="M36" s="16">
        <v>0</v>
      </c>
      <c r="N36" s="16">
        <v>0</v>
      </c>
      <c r="O36" s="18">
        <v>0</v>
      </c>
      <c r="P36" s="19">
        <v>0</v>
      </c>
      <c r="Q36" s="20">
        <v>0</v>
      </c>
    </row>
    <row r="37" spans="2:17" ht="18" customHeight="1" x14ac:dyDescent="0.4">
      <c r="B37" s="13">
        <v>33</v>
      </c>
      <c r="C37" s="14" t="s">
        <v>48</v>
      </c>
      <c r="D37" s="15">
        <f t="shared" si="0"/>
        <v>40</v>
      </c>
      <c r="E37" s="16">
        <v>0</v>
      </c>
      <c r="F37" s="16">
        <v>40</v>
      </c>
      <c r="G37" s="16">
        <v>0</v>
      </c>
      <c r="H37" s="16">
        <v>0</v>
      </c>
      <c r="I37" s="17">
        <v>0</v>
      </c>
      <c r="J37" s="15">
        <f t="shared" si="1"/>
        <v>40</v>
      </c>
      <c r="K37" s="16">
        <v>0</v>
      </c>
      <c r="L37" s="16">
        <v>40</v>
      </c>
      <c r="M37" s="16">
        <v>0</v>
      </c>
      <c r="N37" s="16">
        <v>0</v>
      </c>
      <c r="O37" s="18">
        <v>0</v>
      </c>
      <c r="P37" s="19">
        <v>0</v>
      </c>
      <c r="Q37" s="20">
        <v>0</v>
      </c>
    </row>
    <row r="38" spans="2:17" ht="18" customHeight="1" x14ac:dyDescent="0.4">
      <c r="B38" s="13">
        <v>34</v>
      </c>
      <c r="C38" s="14" t="s">
        <v>49</v>
      </c>
      <c r="D38" s="15">
        <f t="shared" si="0"/>
        <v>24</v>
      </c>
      <c r="E38" s="16">
        <v>0</v>
      </c>
      <c r="F38" s="16">
        <v>0</v>
      </c>
      <c r="G38" s="16">
        <v>0</v>
      </c>
      <c r="H38" s="16">
        <v>24</v>
      </c>
      <c r="I38" s="17">
        <v>0</v>
      </c>
      <c r="J38" s="15">
        <f t="shared" si="1"/>
        <v>24</v>
      </c>
      <c r="K38" s="16">
        <v>0</v>
      </c>
      <c r="L38" s="16">
        <v>0</v>
      </c>
      <c r="M38" s="16">
        <v>0</v>
      </c>
      <c r="N38" s="16">
        <v>24</v>
      </c>
      <c r="O38" s="18">
        <v>0</v>
      </c>
      <c r="P38" s="19">
        <v>0</v>
      </c>
      <c r="Q38" s="20">
        <v>0</v>
      </c>
    </row>
    <row r="39" spans="2:17" ht="18" customHeight="1" x14ac:dyDescent="0.4">
      <c r="B39" s="13">
        <v>35</v>
      </c>
      <c r="C39" s="14" t="s">
        <v>50</v>
      </c>
      <c r="D39" s="15">
        <f t="shared" si="0"/>
        <v>153</v>
      </c>
      <c r="E39" s="16">
        <v>0</v>
      </c>
      <c r="F39" s="16">
        <v>83</v>
      </c>
      <c r="G39" s="16">
        <v>39</v>
      </c>
      <c r="H39" s="16">
        <v>31</v>
      </c>
      <c r="I39" s="17">
        <v>0</v>
      </c>
      <c r="J39" s="15">
        <f t="shared" si="1"/>
        <v>153</v>
      </c>
      <c r="K39" s="16">
        <v>0</v>
      </c>
      <c r="L39" s="16">
        <v>83</v>
      </c>
      <c r="M39" s="16">
        <v>39</v>
      </c>
      <c r="N39" s="16">
        <v>31</v>
      </c>
      <c r="O39" s="18">
        <v>0</v>
      </c>
      <c r="P39" s="19">
        <v>0</v>
      </c>
      <c r="Q39" s="20">
        <v>0</v>
      </c>
    </row>
    <row r="40" spans="2:17" ht="18" customHeight="1" x14ac:dyDescent="0.4">
      <c r="B40" s="13">
        <v>36</v>
      </c>
      <c r="C40" s="14" t="s">
        <v>51</v>
      </c>
      <c r="D40" s="15">
        <f t="shared" si="0"/>
        <v>190</v>
      </c>
      <c r="E40" s="16">
        <v>6</v>
      </c>
      <c r="F40" s="16">
        <v>112</v>
      </c>
      <c r="G40" s="16">
        <v>72</v>
      </c>
      <c r="H40" s="16">
        <v>0</v>
      </c>
      <c r="I40" s="17">
        <v>0</v>
      </c>
      <c r="J40" s="15">
        <f t="shared" si="1"/>
        <v>190</v>
      </c>
      <c r="K40" s="16">
        <v>6</v>
      </c>
      <c r="L40" s="16">
        <v>112</v>
      </c>
      <c r="M40" s="16">
        <v>72</v>
      </c>
      <c r="N40" s="16">
        <v>0</v>
      </c>
      <c r="O40" s="18">
        <v>0</v>
      </c>
      <c r="P40" s="19">
        <v>0</v>
      </c>
      <c r="Q40" s="20">
        <v>0</v>
      </c>
    </row>
    <row r="41" spans="2:17" ht="18" customHeight="1" x14ac:dyDescent="0.4">
      <c r="B41" s="13">
        <v>37</v>
      </c>
      <c r="C41" s="14" t="s">
        <v>52</v>
      </c>
      <c r="D41" s="15">
        <f t="shared" si="0"/>
        <v>60</v>
      </c>
      <c r="E41" s="16">
        <v>0</v>
      </c>
      <c r="F41" s="16">
        <v>60</v>
      </c>
      <c r="G41" s="16">
        <v>0</v>
      </c>
      <c r="H41" s="16">
        <v>0</v>
      </c>
      <c r="I41" s="17">
        <v>0</v>
      </c>
      <c r="J41" s="15">
        <f t="shared" si="1"/>
        <v>60</v>
      </c>
      <c r="K41" s="16">
        <v>0</v>
      </c>
      <c r="L41" s="16">
        <v>60</v>
      </c>
      <c r="M41" s="16">
        <v>0</v>
      </c>
      <c r="N41" s="16">
        <v>0</v>
      </c>
      <c r="O41" s="18">
        <v>0</v>
      </c>
      <c r="P41" s="19">
        <v>0</v>
      </c>
      <c r="Q41" s="20">
        <v>0</v>
      </c>
    </row>
    <row r="42" spans="2:17" ht="18" customHeight="1" x14ac:dyDescent="0.4">
      <c r="B42" s="13">
        <v>38</v>
      </c>
      <c r="C42" s="14" t="s">
        <v>53</v>
      </c>
      <c r="D42" s="15">
        <f t="shared" si="0"/>
        <v>94</v>
      </c>
      <c r="E42" s="16">
        <v>0</v>
      </c>
      <c r="F42" s="16">
        <v>94</v>
      </c>
      <c r="G42" s="16">
        <v>0</v>
      </c>
      <c r="H42" s="16">
        <v>0</v>
      </c>
      <c r="I42" s="17">
        <v>0</v>
      </c>
      <c r="J42" s="15">
        <f t="shared" si="1"/>
        <v>94</v>
      </c>
      <c r="K42" s="16">
        <v>0</v>
      </c>
      <c r="L42" s="16">
        <v>94</v>
      </c>
      <c r="M42" s="16">
        <v>0</v>
      </c>
      <c r="N42" s="16">
        <v>0</v>
      </c>
      <c r="O42" s="18">
        <v>0</v>
      </c>
      <c r="P42" s="19">
        <v>0</v>
      </c>
      <c r="Q42" s="20">
        <v>0</v>
      </c>
    </row>
    <row r="43" spans="2:17" ht="18" customHeight="1" x14ac:dyDescent="0.4">
      <c r="B43" s="13">
        <v>39</v>
      </c>
      <c r="C43" s="14" t="s">
        <v>54</v>
      </c>
      <c r="D43" s="15">
        <f t="shared" si="0"/>
        <v>99</v>
      </c>
      <c r="E43" s="16">
        <v>0</v>
      </c>
      <c r="F43" s="16">
        <v>45</v>
      </c>
      <c r="G43" s="16">
        <v>0</v>
      </c>
      <c r="H43" s="16">
        <v>54</v>
      </c>
      <c r="I43" s="17">
        <v>0</v>
      </c>
      <c r="J43" s="15">
        <f t="shared" si="1"/>
        <v>105</v>
      </c>
      <c r="K43" s="16">
        <v>0</v>
      </c>
      <c r="L43" s="16">
        <v>0</v>
      </c>
      <c r="M43" s="16">
        <v>45</v>
      </c>
      <c r="N43" s="16">
        <v>60</v>
      </c>
      <c r="O43" s="18">
        <v>0</v>
      </c>
      <c r="P43" s="19">
        <v>0</v>
      </c>
      <c r="Q43" s="20">
        <v>0</v>
      </c>
    </row>
    <row r="44" spans="2:17" ht="32.25" customHeight="1" x14ac:dyDescent="0.4">
      <c r="B44" s="13">
        <v>40</v>
      </c>
      <c r="C44" s="14" t="s">
        <v>55</v>
      </c>
      <c r="D44" s="15">
        <f t="shared" si="0"/>
        <v>71</v>
      </c>
      <c r="E44" s="16">
        <v>0</v>
      </c>
      <c r="F44" s="16">
        <v>29</v>
      </c>
      <c r="G44" s="16">
        <v>42</v>
      </c>
      <c r="H44" s="16">
        <v>0</v>
      </c>
      <c r="I44" s="17">
        <v>0</v>
      </c>
      <c r="J44" s="15">
        <f t="shared" si="1"/>
        <v>71</v>
      </c>
      <c r="K44" s="16">
        <v>0</v>
      </c>
      <c r="L44" s="16">
        <v>29</v>
      </c>
      <c r="M44" s="16">
        <v>42</v>
      </c>
      <c r="N44" s="16">
        <v>0</v>
      </c>
      <c r="O44" s="18">
        <v>0</v>
      </c>
      <c r="P44" s="19">
        <v>0</v>
      </c>
      <c r="Q44" s="20">
        <v>0</v>
      </c>
    </row>
    <row r="45" spans="2:17" ht="18" customHeight="1" x14ac:dyDescent="0.4">
      <c r="B45" s="13">
        <v>41</v>
      </c>
      <c r="C45" s="14" t="s">
        <v>56</v>
      </c>
      <c r="D45" s="15">
        <f t="shared" si="0"/>
        <v>43</v>
      </c>
      <c r="E45" s="16">
        <v>0</v>
      </c>
      <c r="F45" s="16">
        <v>43</v>
      </c>
      <c r="G45" s="16">
        <v>0</v>
      </c>
      <c r="H45" s="16">
        <v>0</v>
      </c>
      <c r="I45" s="17">
        <v>0</v>
      </c>
      <c r="J45" s="15">
        <f t="shared" si="1"/>
        <v>43</v>
      </c>
      <c r="K45" s="16">
        <v>0</v>
      </c>
      <c r="L45" s="16">
        <v>43</v>
      </c>
      <c r="M45" s="16">
        <v>0</v>
      </c>
      <c r="N45" s="16">
        <v>0</v>
      </c>
      <c r="O45" s="18">
        <v>0</v>
      </c>
      <c r="P45" s="19">
        <v>0</v>
      </c>
      <c r="Q45" s="20">
        <v>0</v>
      </c>
    </row>
    <row r="46" spans="2:17" ht="18" customHeight="1" x14ac:dyDescent="0.4">
      <c r="B46" s="13">
        <v>42</v>
      </c>
      <c r="C46" s="14" t="s">
        <v>57</v>
      </c>
      <c r="D46" s="15">
        <f t="shared" si="0"/>
        <v>198</v>
      </c>
      <c r="E46" s="16">
        <v>0</v>
      </c>
      <c r="F46" s="16">
        <v>108</v>
      </c>
      <c r="G46" s="16">
        <v>90</v>
      </c>
      <c r="H46" s="16">
        <v>0</v>
      </c>
      <c r="I46" s="17">
        <v>0</v>
      </c>
      <c r="J46" s="15">
        <f t="shared" si="1"/>
        <v>198</v>
      </c>
      <c r="K46" s="16">
        <v>0</v>
      </c>
      <c r="L46" s="16">
        <v>108</v>
      </c>
      <c r="M46" s="16">
        <v>90</v>
      </c>
      <c r="N46" s="16">
        <v>0</v>
      </c>
      <c r="O46" s="18">
        <v>0</v>
      </c>
      <c r="P46" s="19">
        <v>0</v>
      </c>
      <c r="Q46" s="20">
        <v>0</v>
      </c>
    </row>
    <row r="47" spans="2:17" ht="18" customHeight="1" x14ac:dyDescent="0.4">
      <c r="B47" s="13">
        <v>43</v>
      </c>
      <c r="C47" s="14" t="s">
        <v>58</v>
      </c>
      <c r="D47" s="15">
        <f t="shared" si="0"/>
        <v>53</v>
      </c>
      <c r="E47" s="16">
        <v>0</v>
      </c>
      <c r="F47" s="16">
        <v>0</v>
      </c>
      <c r="G47" s="16">
        <v>0</v>
      </c>
      <c r="H47" s="16">
        <v>53</v>
      </c>
      <c r="I47" s="17">
        <v>0</v>
      </c>
      <c r="J47" s="15">
        <f t="shared" si="1"/>
        <v>53</v>
      </c>
      <c r="K47" s="16">
        <v>0</v>
      </c>
      <c r="L47" s="16">
        <v>0</v>
      </c>
      <c r="M47" s="16">
        <v>0</v>
      </c>
      <c r="N47" s="16">
        <v>53</v>
      </c>
      <c r="O47" s="18">
        <v>0</v>
      </c>
      <c r="P47" s="19">
        <v>0</v>
      </c>
      <c r="Q47" s="20">
        <v>0</v>
      </c>
    </row>
    <row r="48" spans="2:17" ht="32.25" customHeight="1" x14ac:dyDescent="0.4">
      <c r="B48" s="13">
        <v>44</v>
      </c>
      <c r="C48" s="14" t="s">
        <v>59</v>
      </c>
      <c r="D48" s="15">
        <f t="shared" si="0"/>
        <v>74</v>
      </c>
      <c r="E48" s="16">
        <v>0</v>
      </c>
      <c r="F48" s="16">
        <v>0</v>
      </c>
      <c r="G48" s="16">
        <v>0</v>
      </c>
      <c r="H48" s="16">
        <v>74</v>
      </c>
      <c r="I48" s="17">
        <v>0</v>
      </c>
      <c r="J48" s="15">
        <f t="shared" si="1"/>
        <v>74</v>
      </c>
      <c r="K48" s="16">
        <v>0</v>
      </c>
      <c r="L48" s="16">
        <v>0</v>
      </c>
      <c r="M48" s="16">
        <v>0</v>
      </c>
      <c r="N48" s="16">
        <v>74</v>
      </c>
      <c r="O48" s="18">
        <v>0</v>
      </c>
      <c r="P48" s="19">
        <v>0</v>
      </c>
      <c r="Q48" s="20">
        <v>0</v>
      </c>
    </row>
    <row r="49" spans="2:17" ht="18" customHeight="1" x14ac:dyDescent="0.4">
      <c r="B49" s="13">
        <v>45</v>
      </c>
      <c r="C49" s="14" t="s">
        <v>60</v>
      </c>
      <c r="D49" s="15">
        <f t="shared" si="0"/>
        <v>63</v>
      </c>
      <c r="E49" s="16">
        <v>0</v>
      </c>
      <c r="F49" s="16">
        <v>33</v>
      </c>
      <c r="G49" s="16">
        <v>0</v>
      </c>
      <c r="H49" s="16">
        <v>30</v>
      </c>
      <c r="I49" s="17">
        <v>0</v>
      </c>
      <c r="J49" s="15">
        <f t="shared" si="1"/>
        <v>63</v>
      </c>
      <c r="K49" s="16">
        <v>0</v>
      </c>
      <c r="L49" s="16">
        <v>33</v>
      </c>
      <c r="M49" s="16">
        <v>0</v>
      </c>
      <c r="N49" s="16">
        <v>30</v>
      </c>
      <c r="O49" s="18">
        <v>0</v>
      </c>
      <c r="P49" s="19">
        <v>0</v>
      </c>
      <c r="Q49" s="20">
        <v>0</v>
      </c>
    </row>
    <row r="50" spans="2:17" ht="32.25" customHeight="1" x14ac:dyDescent="0.4">
      <c r="B50" s="13">
        <v>46</v>
      </c>
      <c r="C50" s="14" t="s">
        <v>61</v>
      </c>
      <c r="D50" s="15">
        <f t="shared" si="0"/>
        <v>120</v>
      </c>
      <c r="E50" s="16">
        <v>0</v>
      </c>
      <c r="F50" s="16">
        <v>52</v>
      </c>
      <c r="G50" s="16">
        <v>42</v>
      </c>
      <c r="H50" s="16">
        <v>26</v>
      </c>
      <c r="I50" s="17">
        <v>0</v>
      </c>
      <c r="J50" s="15">
        <f t="shared" si="1"/>
        <v>120</v>
      </c>
      <c r="K50" s="16">
        <v>0</v>
      </c>
      <c r="L50" s="16">
        <v>52</v>
      </c>
      <c r="M50" s="16">
        <v>42</v>
      </c>
      <c r="N50" s="16">
        <v>26</v>
      </c>
      <c r="O50" s="18">
        <v>0</v>
      </c>
      <c r="P50" s="19">
        <v>0</v>
      </c>
      <c r="Q50" s="20">
        <v>0</v>
      </c>
    </row>
    <row r="51" spans="2:17" ht="18" customHeight="1" x14ac:dyDescent="0.4">
      <c r="B51" s="13">
        <v>47</v>
      </c>
      <c r="C51" s="14" t="s">
        <v>62</v>
      </c>
      <c r="D51" s="15">
        <f t="shared" si="0"/>
        <v>45</v>
      </c>
      <c r="E51" s="16">
        <v>0</v>
      </c>
      <c r="F51" s="16">
        <v>0</v>
      </c>
      <c r="G51" s="16">
        <v>0</v>
      </c>
      <c r="H51" s="16">
        <v>45</v>
      </c>
      <c r="I51" s="17">
        <v>0</v>
      </c>
      <c r="J51" s="15">
        <f t="shared" si="1"/>
        <v>45</v>
      </c>
      <c r="K51" s="16">
        <v>0</v>
      </c>
      <c r="L51" s="16">
        <v>0</v>
      </c>
      <c r="M51" s="16">
        <v>0</v>
      </c>
      <c r="N51" s="16">
        <v>45</v>
      </c>
      <c r="O51" s="18">
        <v>0</v>
      </c>
      <c r="P51" s="19">
        <v>0</v>
      </c>
      <c r="Q51" s="20">
        <v>0</v>
      </c>
    </row>
    <row r="52" spans="2:17" ht="18" customHeight="1" x14ac:dyDescent="0.4">
      <c r="B52" s="13">
        <v>48</v>
      </c>
      <c r="C52" s="14" t="s">
        <v>63</v>
      </c>
      <c r="D52" s="15">
        <f t="shared" si="0"/>
        <v>60</v>
      </c>
      <c r="E52" s="16">
        <v>0</v>
      </c>
      <c r="F52" s="16">
        <v>0</v>
      </c>
      <c r="G52" s="16">
        <v>0</v>
      </c>
      <c r="H52" s="16">
        <v>60</v>
      </c>
      <c r="I52" s="17">
        <v>0</v>
      </c>
      <c r="J52" s="15">
        <f t="shared" si="1"/>
        <v>60</v>
      </c>
      <c r="K52" s="16">
        <v>0</v>
      </c>
      <c r="L52" s="16">
        <v>0</v>
      </c>
      <c r="M52" s="16">
        <v>0</v>
      </c>
      <c r="N52" s="16">
        <v>60</v>
      </c>
      <c r="O52" s="18">
        <v>0</v>
      </c>
      <c r="P52" s="19">
        <v>0</v>
      </c>
      <c r="Q52" s="20">
        <v>0</v>
      </c>
    </row>
    <row r="53" spans="2:17" ht="18" customHeight="1" x14ac:dyDescent="0.4">
      <c r="B53" s="13">
        <v>49</v>
      </c>
      <c r="C53" s="14" t="s">
        <v>64</v>
      </c>
      <c r="D53" s="15">
        <f t="shared" si="0"/>
        <v>588</v>
      </c>
      <c r="E53" s="16">
        <v>588</v>
      </c>
      <c r="F53" s="16">
        <v>0</v>
      </c>
      <c r="G53" s="16">
        <v>0</v>
      </c>
      <c r="H53" s="16">
        <v>0</v>
      </c>
      <c r="I53" s="17">
        <v>0</v>
      </c>
      <c r="J53" s="15">
        <f t="shared" si="1"/>
        <v>588</v>
      </c>
      <c r="K53" s="16">
        <v>588</v>
      </c>
      <c r="L53" s="16">
        <v>0</v>
      </c>
      <c r="M53" s="16">
        <v>0</v>
      </c>
      <c r="N53" s="16">
        <v>0</v>
      </c>
      <c r="O53" s="18">
        <v>0</v>
      </c>
      <c r="P53" s="19">
        <v>0</v>
      </c>
      <c r="Q53" s="20">
        <v>0</v>
      </c>
    </row>
    <row r="54" spans="2:17" ht="33" customHeight="1" x14ac:dyDescent="0.4">
      <c r="B54" s="13">
        <v>50</v>
      </c>
      <c r="C54" s="14" t="s">
        <v>65</v>
      </c>
      <c r="D54" s="15">
        <f t="shared" si="0"/>
        <v>199</v>
      </c>
      <c r="E54" s="16">
        <v>0</v>
      </c>
      <c r="F54" s="16">
        <v>51</v>
      </c>
      <c r="G54" s="16">
        <v>148</v>
      </c>
      <c r="H54" s="16">
        <v>0</v>
      </c>
      <c r="I54" s="17">
        <v>0</v>
      </c>
      <c r="J54" s="15">
        <f t="shared" si="1"/>
        <v>199</v>
      </c>
      <c r="K54" s="16">
        <v>0</v>
      </c>
      <c r="L54" s="16">
        <v>51</v>
      </c>
      <c r="M54" s="16">
        <v>148</v>
      </c>
      <c r="N54" s="16">
        <v>0</v>
      </c>
      <c r="O54" s="18">
        <v>0</v>
      </c>
      <c r="P54" s="19">
        <v>0</v>
      </c>
      <c r="Q54" s="20">
        <v>0</v>
      </c>
    </row>
    <row r="55" spans="2:17" s="24" customFormat="1" ht="18" customHeight="1" x14ac:dyDescent="0.4">
      <c r="B55" s="71" t="s">
        <v>66</v>
      </c>
      <c r="C55" s="72"/>
      <c r="D55" s="21">
        <f>SUM(D5:D54)</f>
        <v>6156</v>
      </c>
      <c r="E55" s="16">
        <f t="shared" ref="E55:O55" si="2">SUM(E5:E54)</f>
        <v>854</v>
      </c>
      <c r="F55" s="16">
        <f t="shared" si="2"/>
        <v>3274</v>
      </c>
      <c r="G55" s="16">
        <f t="shared" si="2"/>
        <v>1005</v>
      </c>
      <c r="H55" s="16">
        <f t="shared" si="2"/>
        <v>932</v>
      </c>
      <c r="I55" s="22">
        <f t="shared" si="2"/>
        <v>91</v>
      </c>
      <c r="J55" s="21">
        <f t="shared" si="2"/>
        <v>6166</v>
      </c>
      <c r="K55" s="16">
        <f t="shared" si="2"/>
        <v>854</v>
      </c>
      <c r="L55" s="16">
        <f t="shared" si="2"/>
        <v>3210</v>
      </c>
      <c r="M55" s="16">
        <f t="shared" si="2"/>
        <v>1120</v>
      </c>
      <c r="N55" s="16">
        <f t="shared" si="2"/>
        <v>917</v>
      </c>
      <c r="O55" s="23">
        <f t="shared" si="2"/>
        <v>65</v>
      </c>
      <c r="P55" s="19">
        <v>0</v>
      </c>
      <c r="Q55" s="20">
        <v>0</v>
      </c>
    </row>
    <row r="56" spans="2:17" ht="18" customHeight="1" x14ac:dyDescent="0.4">
      <c r="B56" s="13">
        <v>1</v>
      </c>
      <c r="C56" s="14" t="s">
        <v>67</v>
      </c>
      <c r="D56" s="15">
        <f>SUM(E56:I56)</f>
        <v>19</v>
      </c>
      <c r="E56" s="16">
        <f>VLOOKUP($C56,#REF!,3,FALSE)</f>
        <v>0</v>
      </c>
      <c r="F56" s="16">
        <f>VLOOKUP($C56,#REF!,4,FALSE)</f>
        <v>19</v>
      </c>
      <c r="G56" s="16">
        <f>VLOOKUP($C56,#REF!,5,FALSE)</f>
        <v>0</v>
      </c>
      <c r="H56" s="16">
        <f>VLOOKUP($C56,#REF!,6,FALSE)</f>
        <v>0</v>
      </c>
      <c r="I56" s="16">
        <f>VLOOKUP($C56,#REF!,7,FALSE)</f>
        <v>0</v>
      </c>
      <c r="J56" s="15">
        <f>SUM(K56:O56)</f>
        <v>19</v>
      </c>
      <c r="K56" s="16">
        <f>VLOOKUP($C56,#REF!,2,FALSE)</f>
        <v>0</v>
      </c>
      <c r="L56" s="16">
        <f>VLOOKUP($C56,#REF!,3,FALSE)</f>
        <v>19</v>
      </c>
      <c r="M56" s="16">
        <f>VLOOKUP($C56,#REF!,4,FALSE)</f>
        <v>0</v>
      </c>
      <c r="N56" s="16">
        <f>VLOOKUP($C56,#REF!,5,FALSE)</f>
        <v>0</v>
      </c>
      <c r="O56" s="25">
        <v>0</v>
      </c>
      <c r="P56" s="26">
        <v>0</v>
      </c>
      <c r="Q56" s="13">
        <v>0</v>
      </c>
    </row>
    <row r="57" spans="2:17" ht="18" customHeight="1" x14ac:dyDescent="0.4">
      <c r="B57" s="13">
        <v>2</v>
      </c>
      <c r="C57" s="14" t="s">
        <v>68</v>
      </c>
      <c r="D57" s="15">
        <f>SUM(E57:I57)</f>
        <v>7</v>
      </c>
      <c r="E57" s="16">
        <f>VLOOKUP($C57,#REF!,3,FALSE)</f>
        <v>0</v>
      </c>
      <c r="F57" s="16">
        <f>VLOOKUP($C57,#REF!,4,FALSE)</f>
        <v>0</v>
      </c>
      <c r="G57" s="16">
        <f>VLOOKUP($C57,#REF!,5,FALSE)</f>
        <v>0</v>
      </c>
      <c r="H57" s="16">
        <f>VLOOKUP($C57,#REF!,6,FALSE)</f>
        <v>0</v>
      </c>
      <c r="I57" s="16">
        <f>VLOOKUP($C57,#REF!,7,FALSE)</f>
        <v>7</v>
      </c>
      <c r="J57" s="15">
        <f t="shared" ref="J57:J120" si="3">SUM(K57:O57)</f>
        <v>7</v>
      </c>
      <c r="K57" s="16">
        <f>VLOOKUP($C57,#REF!,2,FALSE)</f>
        <v>0</v>
      </c>
      <c r="L57" s="16">
        <f>VLOOKUP($C57,#REF!,3,FALSE)</f>
        <v>0</v>
      </c>
      <c r="M57" s="16">
        <f>VLOOKUP($C57,#REF!,4,FALSE)</f>
        <v>0</v>
      </c>
      <c r="N57" s="16">
        <f>VLOOKUP($C57,#REF!,5,FALSE)</f>
        <v>0</v>
      </c>
      <c r="O57" s="25">
        <v>7</v>
      </c>
      <c r="P57" s="26">
        <v>0</v>
      </c>
      <c r="Q57" s="13">
        <v>0</v>
      </c>
    </row>
    <row r="58" spans="2:17" ht="18" customHeight="1" x14ac:dyDescent="0.4">
      <c r="B58" s="13">
        <v>3</v>
      </c>
      <c r="C58" s="14" t="s">
        <v>69</v>
      </c>
      <c r="D58" s="15">
        <f t="shared" ref="D58:D121" si="4">SUM(E58:I58)</f>
        <v>19</v>
      </c>
      <c r="E58" s="16">
        <f>VLOOKUP($C58,#REF!,3,FALSE)</f>
        <v>0</v>
      </c>
      <c r="F58" s="16">
        <f>VLOOKUP($C58,#REF!,4,FALSE)</f>
        <v>19</v>
      </c>
      <c r="G58" s="16">
        <f>VLOOKUP($C58,#REF!,5,FALSE)</f>
        <v>0</v>
      </c>
      <c r="H58" s="16">
        <f>VLOOKUP($C58,#REF!,6,FALSE)</f>
        <v>0</v>
      </c>
      <c r="I58" s="16">
        <f>VLOOKUP($C58,#REF!,7,FALSE)</f>
        <v>0</v>
      </c>
      <c r="J58" s="15">
        <f t="shared" si="3"/>
        <v>19</v>
      </c>
      <c r="K58" s="16">
        <f>VLOOKUP($C58,#REF!,2,FALSE)</f>
        <v>0</v>
      </c>
      <c r="L58" s="16">
        <f>VLOOKUP($C58,#REF!,3,FALSE)</f>
        <v>19</v>
      </c>
      <c r="M58" s="16">
        <f>VLOOKUP($C58,#REF!,4,FALSE)</f>
        <v>0</v>
      </c>
      <c r="N58" s="16">
        <f>VLOOKUP($C58,#REF!,5,FALSE)</f>
        <v>0</v>
      </c>
      <c r="O58" s="25">
        <v>0</v>
      </c>
      <c r="P58" s="26">
        <v>0</v>
      </c>
      <c r="Q58" s="13">
        <v>0</v>
      </c>
    </row>
    <row r="59" spans="2:17" ht="18" customHeight="1" x14ac:dyDescent="0.4">
      <c r="B59" s="13">
        <v>4</v>
      </c>
      <c r="C59" s="14" t="s">
        <v>70</v>
      </c>
      <c r="D59" s="15">
        <f t="shared" si="4"/>
        <v>19</v>
      </c>
      <c r="E59" s="16">
        <f>VLOOKUP($C59,#REF!,3,FALSE)</f>
        <v>0</v>
      </c>
      <c r="F59" s="16">
        <f>VLOOKUP($C59,#REF!,4,FALSE)</f>
        <v>19</v>
      </c>
      <c r="G59" s="16">
        <f>VLOOKUP($C59,#REF!,5,FALSE)</f>
        <v>0</v>
      </c>
      <c r="H59" s="16">
        <f>VLOOKUP($C59,#REF!,6,FALSE)</f>
        <v>0</v>
      </c>
      <c r="I59" s="16">
        <f>VLOOKUP($C59,#REF!,7,FALSE)</f>
        <v>0</v>
      </c>
      <c r="J59" s="15">
        <f t="shared" si="3"/>
        <v>19</v>
      </c>
      <c r="K59" s="16">
        <f>VLOOKUP($C59,#REF!,2,FALSE)</f>
        <v>0</v>
      </c>
      <c r="L59" s="16">
        <f>VLOOKUP($C59,#REF!,3,FALSE)</f>
        <v>19</v>
      </c>
      <c r="M59" s="16">
        <f>VLOOKUP($C59,#REF!,4,FALSE)</f>
        <v>0</v>
      </c>
      <c r="N59" s="16">
        <f>VLOOKUP($C59,#REF!,5,FALSE)</f>
        <v>0</v>
      </c>
      <c r="O59" s="25">
        <v>0</v>
      </c>
      <c r="P59" s="26">
        <v>0</v>
      </c>
      <c r="Q59" s="13">
        <v>0</v>
      </c>
    </row>
    <row r="60" spans="2:17" ht="18" customHeight="1" x14ac:dyDescent="0.4">
      <c r="B60" s="13">
        <v>5</v>
      </c>
      <c r="C60" s="14" t="s">
        <v>71</v>
      </c>
      <c r="D60" s="15">
        <f t="shared" si="4"/>
        <v>19</v>
      </c>
      <c r="E60" s="16">
        <f>VLOOKUP($C60,#REF!,3,FALSE)</f>
        <v>0</v>
      </c>
      <c r="F60" s="16">
        <f>VLOOKUP($C60,#REF!,4,FALSE)</f>
        <v>0</v>
      </c>
      <c r="G60" s="16">
        <f>VLOOKUP($C60,#REF!,5,FALSE)</f>
        <v>0</v>
      </c>
      <c r="H60" s="16">
        <f>VLOOKUP($C60,#REF!,6,FALSE)</f>
        <v>0</v>
      </c>
      <c r="I60" s="16">
        <f>VLOOKUP($C60,#REF!,7,FALSE)</f>
        <v>19</v>
      </c>
      <c r="J60" s="15">
        <f>SUM(K60:O60)</f>
        <v>0</v>
      </c>
      <c r="K60" s="16">
        <f>VLOOKUP($C60,#REF!,2,FALSE)</f>
        <v>0</v>
      </c>
      <c r="L60" s="16">
        <f>VLOOKUP($C60,#REF!,3,FALSE)</f>
        <v>0</v>
      </c>
      <c r="M60" s="16">
        <f>VLOOKUP($C60,#REF!,4,FALSE)</f>
        <v>0</v>
      </c>
      <c r="N60" s="16">
        <f>VLOOKUP($C60,#REF!,5,FALSE)</f>
        <v>0</v>
      </c>
      <c r="O60" s="25">
        <v>0</v>
      </c>
      <c r="P60" s="26">
        <v>19</v>
      </c>
      <c r="Q60" s="13">
        <v>0</v>
      </c>
    </row>
    <row r="61" spans="2:17" ht="18" customHeight="1" x14ac:dyDescent="0.4">
      <c r="B61" s="13">
        <v>6</v>
      </c>
      <c r="C61" s="14" t="s">
        <v>72</v>
      </c>
      <c r="D61" s="15">
        <f>SUM(E61:I61)</f>
        <v>8</v>
      </c>
      <c r="E61" s="16">
        <f>VLOOKUP($C61,#REF!,3,FALSE)</f>
        <v>0</v>
      </c>
      <c r="F61" s="16">
        <f>VLOOKUP($C61,#REF!,4,FALSE)</f>
        <v>8</v>
      </c>
      <c r="G61" s="16">
        <f>VLOOKUP($C61,#REF!,5,FALSE)</f>
        <v>0</v>
      </c>
      <c r="H61" s="16">
        <f>VLOOKUP($C61,#REF!,6,FALSE)</f>
        <v>0</v>
      </c>
      <c r="I61" s="16">
        <f>VLOOKUP($C61,#REF!,7,FALSE)</f>
        <v>0</v>
      </c>
      <c r="J61" s="15">
        <f t="shared" ref="J61:J124" si="5">SUM(K61:O61)</f>
        <v>8</v>
      </c>
      <c r="K61" s="16">
        <f>VLOOKUP($C61,#REF!,2,FALSE)</f>
        <v>0</v>
      </c>
      <c r="L61" s="16">
        <f>VLOOKUP($C61,#REF!,3,FALSE)</f>
        <v>8</v>
      </c>
      <c r="M61" s="16">
        <f>VLOOKUP($C61,#REF!,4,FALSE)</f>
        <v>0</v>
      </c>
      <c r="N61" s="16">
        <f>VLOOKUP($C61,#REF!,5,FALSE)</f>
        <v>0</v>
      </c>
      <c r="O61" s="25">
        <v>0</v>
      </c>
      <c r="P61" s="26">
        <v>0</v>
      </c>
      <c r="Q61" s="13">
        <v>0</v>
      </c>
    </row>
    <row r="62" spans="2:17" ht="18" customHeight="1" x14ac:dyDescent="0.4">
      <c r="B62" s="13">
        <v>7</v>
      </c>
      <c r="C62" s="14" t="s">
        <v>73</v>
      </c>
      <c r="D62" s="15">
        <f t="shared" si="4"/>
        <v>19</v>
      </c>
      <c r="E62" s="16">
        <f>VLOOKUP($C62,#REF!,3,FALSE)</f>
        <v>0</v>
      </c>
      <c r="F62" s="16">
        <f>VLOOKUP($C62,#REF!,4,FALSE)</f>
        <v>0</v>
      </c>
      <c r="G62" s="16">
        <f>VLOOKUP($C62,#REF!,5,FALSE)</f>
        <v>0</v>
      </c>
      <c r="H62" s="16">
        <f>VLOOKUP($C62,#REF!,6,FALSE)</f>
        <v>0</v>
      </c>
      <c r="I62" s="16">
        <f>VLOOKUP($C62,#REF!,7,FALSE)</f>
        <v>19</v>
      </c>
      <c r="J62" s="15">
        <f t="shared" si="5"/>
        <v>0</v>
      </c>
      <c r="K62" s="16">
        <f>VLOOKUP($C62,#REF!,2,FALSE)</f>
        <v>0</v>
      </c>
      <c r="L62" s="16">
        <f>VLOOKUP($C62,#REF!,3,FALSE)</f>
        <v>0</v>
      </c>
      <c r="M62" s="16">
        <f>VLOOKUP($C62,#REF!,4,FALSE)</f>
        <v>0</v>
      </c>
      <c r="N62" s="16">
        <f>VLOOKUP($C62,#REF!,5,FALSE)</f>
        <v>0</v>
      </c>
      <c r="O62" s="25">
        <v>0</v>
      </c>
      <c r="P62" s="26">
        <v>0</v>
      </c>
      <c r="Q62" s="13">
        <v>0</v>
      </c>
    </row>
    <row r="63" spans="2:17" ht="18" customHeight="1" x14ac:dyDescent="0.4">
      <c r="B63" s="13">
        <v>8</v>
      </c>
      <c r="C63" s="14" t="s">
        <v>74</v>
      </c>
      <c r="D63" s="15">
        <f t="shared" si="4"/>
        <v>14</v>
      </c>
      <c r="E63" s="16">
        <f>VLOOKUP($C63,#REF!,3,FALSE)</f>
        <v>0</v>
      </c>
      <c r="F63" s="16">
        <f>VLOOKUP($C63,#REF!,4,FALSE)</f>
        <v>0</v>
      </c>
      <c r="G63" s="16">
        <f>VLOOKUP($C63,#REF!,5,FALSE)</f>
        <v>0</v>
      </c>
      <c r="H63" s="16">
        <f>VLOOKUP($C63,#REF!,6,FALSE)</f>
        <v>0</v>
      </c>
      <c r="I63" s="16">
        <f>VLOOKUP($C63,#REF!,7,FALSE)</f>
        <v>14</v>
      </c>
      <c r="J63" s="15">
        <f t="shared" si="5"/>
        <v>14</v>
      </c>
      <c r="K63" s="16">
        <f>VLOOKUP($C63,#REF!,2,FALSE)</f>
        <v>0</v>
      </c>
      <c r="L63" s="16">
        <f>VLOOKUP($C63,#REF!,3,FALSE)</f>
        <v>0</v>
      </c>
      <c r="M63" s="16">
        <f>VLOOKUP($C63,#REF!,4,FALSE)</f>
        <v>0</v>
      </c>
      <c r="N63" s="16">
        <f>VLOOKUP($C63,#REF!,5,FALSE)</f>
        <v>0</v>
      </c>
      <c r="O63" s="25">
        <v>14</v>
      </c>
      <c r="P63" s="26">
        <v>0</v>
      </c>
      <c r="Q63" s="13">
        <v>0</v>
      </c>
    </row>
    <row r="64" spans="2:17" ht="18" customHeight="1" x14ac:dyDescent="0.4">
      <c r="B64" s="13">
        <v>9</v>
      </c>
      <c r="C64" s="14" t="s">
        <v>75</v>
      </c>
      <c r="D64" s="15">
        <f t="shared" si="4"/>
        <v>19</v>
      </c>
      <c r="E64" s="16">
        <f>VLOOKUP($C64,#REF!,3,FALSE)</f>
        <v>0</v>
      </c>
      <c r="F64" s="16">
        <f>VLOOKUP($C64,#REF!,4,FALSE)</f>
        <v>0</v>
      </c>
      <c r="G64" s="16">
        <f>VLOOKUP($C64,#REF!,5,FALSE)</f>
        <v>0</v>
      </c>
      <c r="H64" s="16">
        <f>VLOOKUP($C64,#REF!,6,FALSE)</f>
        <v>0</v>
      </c>
      <c r="I64" s="16">
        <f>VLOOKUP($C64,#REF!,7,FALSE)</f>
        <v>19</v>
      </c>
      <c r="J64" s="15">
        <f t="shared" si="5"/>
        <v>19</v>
      </c>
      <c r="K64" s="16">
        <f>VLOOKUP($C64,#REF!,2,FALSE)</f>
        <v>0</v>
      </c>
      <c r="L64" s="16">
        <f>VLOOKUP($C64,#REF!,3,FALSE)</f>
        <v>0</v>
      </c>
      <c r="M64" s="16">
        <f>VLOOKUP($C64,#REF!,4,FALSE)</f>
        <v>0</v>
      </c>
      <c r="N64" s="16">
        <f>VLOOKUP($C64,#REF!,5,FALSE)</f>
        <v>0</v>
      </c>
      <c r="O64" s="25">
        <v>19</v>
      </c>
      <c r="P64" s="26">
        <v>0</v>
      </c>
      <c r="Q64" s="13">
        <v>0</v>
      </c>
    </row>
    <row r="65" spans="2:17" ht="18" customHeight="1" x14ac:dyDescent="0.4">
      <c r="B65" s="13">
        <v>10</v>
      </c>
      <c r="C65" s="14" t="s">
        <v>76</v>
      </c>
      <c r="D65" s="15">
        <f t="shared" si="4"/>
        <v>19</v>
      </c>
      <c r="E65" s="16">
        <f>VLOOKUP($C65,#REF!,3,FALSE)</f>
        <v>0</v>
      </c>
      <c r="F65" s="16">
        <f>VLOOKUP($C65,#REF!,4,FALSE)</f>
        <v>19</v>
      </c>
      <c r="G65" s="16">
        <f>VLOOKUP($C65,#REF!,5,FALSE)</f>
        <v>0</v>
      </c>
      <c r="H65" s="16">
        <f>VLOOKUP($C65,#REF!,6,FALSE)</f>
        <v>0</v>
      </c>
      <c r="I65" s="16">
        <f>VLOOKUP($C65,#REF!,7,FALSE)</f>
        <v>0</v>
      </c>
      <c r="J65" s="15">
        <f t="shared" si="5"/>
        <v>19</v>
      </c>
      <c r="K65" s="16">
        <f>VLOOKUP($C65,#REF!,2,FALSE)</f>
        <v>0</v>
      </c>
      <c r="L65" s="16">
        <f>VLOOKUP($C65,#REF!,3,FALSE)</f>
        <v>19</v>
      </c>
      <c r="M65" s="16">
        <f>VLOOKUP($C65,#REF!,4,FALSE)</f>
        <v>0</v>
      </c>
      <c r="N65" s="16">
        <f>VLOOKUP($C65,#REF!,5,FALSE)</f>
        <v>0</v>
      </c>
      <c r="O65" s="25">
        <v>0</v>
      </c>
      <c r="P65" s="26">
        <v>0</v>
      </c>
      <c r="Q65" s="13">
        <v>0</v>
      </c>
    </row>
    <row r="66" spans="2:17" ht="18" customHeight="1" x14ac:dyDescent="0.4">
      <c r="B66" s="13">
        <v>11</v>
      </c>
      <c r="C66" s="14" t="s">
        <v>77</v>
      </c>
      <c r="D66" s="15">
        <f t="shared" si="4"/>
        <v>19</v>
      </c>
      <c r="E66" s="16">
        <f>VLOOKUP($C66,#REF!,3,FALSE)</f>
        <v>0</v>
      </c>
      <c r="F66" s="16">
        <f>VLOOKUP($C66,#REF!,4,FALSE)</f>
        <v>0</v>
      </c>
      <c r="G66" s="16">
        <f>VLOOKUP($C66,#REF!,5,FALSE)</f>
        <v>19</v>
      </c>
      <c r="H66" s="16">
        <f>VLOOKUP($C66,#REF!,6,FALSE)</f>
        <v>0</v>
      </c>
      <c r="I66" s="16">
        <f>VLOOKUP($C66,#REF!,7,FALSE)</f>
        <v>0</v>
      </c>
      <c r="J66" s="15">
        <f t="shared" si="5"/>
        <v>19</v>
      </c>
      <c r="K66" s="16">
        <f>VLOOKUP($C66,#REF!,2,FALSE)</f>
        <v>0</v>
      </c>
      <c r="L66" s="16">
        <f>VLOOKUP($C66,#REF!,3,FALSE)</f>
        <v>0</v>
      </c>
      <c r="M66" s="16">
        <f>VLOOKUP($C66,#REF!,4,FALSE)</f>
        <v>19</v>
      </c>
      <c r="N66" s="16">
        <f>VLOOKUP($C66,#REF!,5,FALSE)</f>
        <v>0</v>
      </c>
      <c r="O66" s="25">
        <v>0</v>
      </c>
      <c r="P66" s="26">
        <v>0</v>
      </c>
      <c r="Q66" s="13">
        <v>0</v>
      </c>
    </row>
    <row r="67" spans="2:17" ht="18" customHeight="1" x14ac:dyDescent="0.4">
      <c r="B67" s="13">
        <v>12</v>
      </c>
      <c r="C67" s="14" t="s">
        <v>78</v>
      </c>
      <c r="D67" s="15">
        <f t="shared" si="4"/>
        <v>8</v>
      </c>
      <c r="E67" s="16">
        <f>VLOOKUP($C67,#REF!,3,FALSE)</f>
        <v>0</v>
      </c>
      <c r="F67" s="16">
        <f>VLOOKUP($C67,#REF!,4,FALSE)</f>
        <v>8</v>
      </c>
      <c r="G67" s="16">
        <f>VLOOKUP($C67,#REF!,5,FALSE)</f>
        <v>0</v>
      </c>
      <c r="H67" s="16">
        <f>VLOOKUP($C67,#REF!,6,FALSE)</f>
        <v>0</v>
      </c>
      <c r="I67" s="16">
        <f>VLOOKUP($C67,#REF!,7,FALSE)</f>
        <v>0</v>
      </c>
      <c r="J67" s="15">
        <f t="shared" si="5"/>
        <v>8</v>
      </c>
      <c r="K67" s="16">
        <f>VLOOKUP($C67,#REF!,2,FALSE)</f>
        <v>0</v>
      </c>
      <c r="L67" s="16">
        <f>VLOOKUP($C67,#REF!,3,FALSE)</f>
        <v>8</v>
      </c>
      <c r="M67" s="16">
        <f>VLOOKUP($C67,#REF!,4,FALSE)</f>
        <v>0</v>
      </c>
      <c r="N67" s="16">
        <f>VLOOKUP($C67,#REF!,5,FALSE)</f>
        <v>0</v>
      </c>
      <c r="O67" s="25">
        <v>0</v>
      </c>
      <c r="P67" s="26">
        <v>0</v>
      </c>
      <c r="Q67" s="13">
        <v>0</v>
      </c>
    </row>
    <row r="68" spans="2:17" ht="18" customHeight="1" x14ac:dyDescent="0.4">
      <c r="B68" s="13">
        <v>13</v>
      </c>
      <c r="C68" s="14" t="s">
        <v>79</v>
      </c>
      <c r="D68" s="15">
        <f t="shared" si="4"/>
        <v>13</v>
      </c>
      <c r="E68" s="16">
        <f>VLOOKUP($C68,#REF!,3,FALSE)</f>
        <v>0</v>
      </c>
      <c r="F68" s="16">
        <f>VLOOKUP($C68,#REF!,4,FALSE)</f>
        <v>13</v>
      </c>
      <c r="G68" s="16">
        <f>VLOOKUP($C68,#REF!,5,FALSE)</f>
        <v>0</v>
      </c>
      <c r="H68" s="16">
        <f>VLOOKUP($C68,#REF!,6,FALSE)</f>
        <v>0</v>
      </c>
      <c r="I68" s="16">
        <f>VLOOKUP($C68,#REF!,7,FALSE)</f>
        <v>0</v>
      </c>
      <c r="J68" s="15">
        <f t="shared" si="5"/>
        <v>13</v>
      </c>
      <c r="K68" s="16">
        <f>VLOOKUP($C68,#REF!,2,FALSE)</f>
        <v>0</v>
      </c>
      <c r="L68" s="16">
        <f>VLOOKUP($C68,#REF!,3,FALSE)</f>
        <v>13</v>
      </c>
      <c r="M68" s="16">
        <f>VLOOKUP($C68,#REF!,4,FALSE)</f>
        <v>0</v>
      </c>
      <c r="N68" s="16">
        <f>VLOOKUP($C68,#REF!,5,FALSE)</f>
        <v>0</v>
      </c>
      <c r="O68" s="25">
        <v>0</v>
      </c>
      <c r="P68" s="26">
        <v>0</v>
      </c>
      <c r="Q68" s="13">
        <v>0</v>
      </c>
    </row>
    <row r="69" spans="2:17" ht="18" customHeight="1" x14ac:dyDescent="0.4">
      <c r="B69" s="13">
        <v>14</v>
      </c>
      <c r="C69" s="14" t="s">
        <v>80</v>
      </c>
      <c r="D69" s="15">
        <f t="shared" si="4"/>
        <v>13</v>
      </c>
      <c r="E69" s="16">
        <f>VLOOKUP($C69,#REF!,3,FALSE)</f>
        <v>0</v>
      </c>
      <c r="F69" s="16">
        <f>VLOOKUP($C69,#REF!,4,FALSE)</f>
        <v>0</v>
      </c>
      <c r="G69" s="16">
        <f>VLOOKUP($C69,#REF!,5,FALSE)</f>
        <v>0</v>
      </c>
      <c r="H69" s="16">
        <f>VLOOKUP($C69,#REF!,6,FALSE)</f>
        <v>0</v>
      </c>
      <c r="I69" s="16">
        <f>VLOOKUP($C69,#REF!,7,FALSE)</f>
        <v>13</v>
      </c>
      <c r="J69" s="15">
        <f t="shared" si="5"/>
        <v>0</v>
      </c>
      <c r="K69" s="16">
        <f>VLOOKUP($C69,#REF!,2,FALSE)</f>
        <v>0</v>
      </c>
      <c r="L69" s="16">
        <f>VLOOKUP($C69,#REF!,3,FALSE)</f>
        <v>0</v>
      </c>
      <c r="M69" s="16">
        <f>VLOOKUP($C69,#REF!,4,FALSE)</f>
        <v>0</v>
      </c>
      <c r="N69" s="16">
        <f>VLOOKUP($C69,#REF!,5,FALSE)</f>
        <v>0</v>
      </c>
      <c r="O69" s="25">
        <v>0</v>
      </c>
      <c r="P69" s="26">
        <v>0</v>
      </c>
      <c r="Q69" s="13">
        <v>0</v>
      </c>
    </row>
    <row r="70" spans="2:17" ht="18" customHeight="1" x14ac:dyDescent="0.4">
      <c r="B70" s="13">
        <v>15</v>
      </c>
      <c r="C70" s="14" t="s">
        <v>81</v>
      </c>
      <c r="D70" s="15">
        <f t="shared" si="4"/>
        <v>12</v>
      </c>
      <c r="E70" s="16">
        <f>VLOOKUP($C70,#REF!,3,FALSE)</f>
        <v>0</v>
      </c>
      <c r="F70" s="16">
        <f>VLOOKUP($C70,#REF!,4,FALSE)</f>
        <v>12</v>
      </c>
      <c r="G70" s="16">
        <f>VLOOKUP($C70,#REF!,5,FALSE)</f>
        <v>0</v>
      </c>
      <c r="H70" s="16">
        <f>VLOOKUP($C70,#REF!,6,FALSE)</f>
        <v>0</v>
      </c>
      <c r="I70" s="16">
        <f>VLOOKUP($C70,#REF!,7,FALSE)</f>
        <v>0</v>
      </c>
      <c r="J70" s="15">
        <f t="shared" si="5"/>
        <v>12</v>
      </c>
      <c r="K70" s="16">
        <f>VLOOKUP($C70,#REF!,2,FALSE)</f>
        <v>0</v>
      </c>
      <c r="L70" s="16">
        <f>VLOOKUP($C70,#REF!,3,FALSE)</f>
        <v>12</v>
      </c>
      <c r="M70" s="16">
        <f>VLOOKUP($C70,#REF!,4,FALSE)</f>
        <v>0</v>
      </c>
      <c r="N70" s="16">
        <f>VLOOKUP($C70,#REF!,5,FALSE)</f>
        <v>0</v>
      </c>
      <c r="O70" s="25">
        <v>0</v>
      </c>
      <c r="P70" s="26">
        <v>0</v>
      </c>
      <c r="Q70" s="13">
        <v>0</v>
      </c>
    </row>
    <row r="71" spans="2:17" ht="18" customHeight="1" x14ac:dyDescent="0.4">
      <c r="B71" s="13">
        <v>16</v>
      </c>
      <c r="C71" s="14" t="s">
        <v>82</v>
      </c>
      <c r="D71" s="15">
        <f t="shared" si="4"/>
        <v>8</v>
      </c>
      <c r="E71" s="16">
        <f>VLOOKUP($C71,#REF!,3,FALSE)</f>
        <v>0</v>
      </c>
      <c r="F71" s="16">
        <f>VLOOKUP($C71,#REF!,4,FALSE)</f>
        <v>8</v>
      </c>
      <c r="G71" s="16">
        <f>VLOOKUP($C71,#REF!,5,FALSE)</f>
        <v>0</v>
      </c>
      <c r="H71" s="16">
        <f>VLOOKUP($C71,#REF!,6,FALSE)</f>
        <v>0</v>
      </c>
      <c r="I71" s="16">
        <f>VLOOKUP($C71,#REF!,7,FALSE)</f>
        <v>0</v>
      </c>
      <c r="J71" s="15">
        <f t="shared" si="5"/>
        <v>8</v>
      </c>
      <c r="K71" s="16">
        <f>VLOOKUP($C71,#REF!,2,FALSE)</f>
        <v>0</v>
      </c>
      <c r="L71" s="16">
        <f>VLOOKUP($C71,#REF!,3,FALSE)</f>
        <v>8</v>
      </c>
      <c r="M71" s="16">
        <f>VLOOKUP($C71,#REF!,4,FALSE)</f>
        <v>0</v>
      </c>
      <c r="N71" s="16">
        <f>VLOOKUP($C71,#REF!,5,FALSE)</f>
        <v>0</v>
      </c>
      <c r="O71" s="25">
        <v>0</v>
      </c>
      <c r="P71" s="26">
        <v>0</v>
      </c>
      <c r="Q71" s="13">
        <v>0</v>
      </c>
    </row>
    <row r="72" spans="2:17" ht="18" customHeight="1" x14ac:dyDescent="0.4">
      <c r="B72" s="13">
        <v>17</v>
      </c>
      <c r="C72" s="14" t="s">
        <v>83</v>
      </c>
      <c r="D72" s="15">
        <f t="shared" si="4"/>
        <v>15</v>
      </c>
      <c r="E72" s="16">
        <f>VLOOKUP($C72,#REF!,3,FALSE)</f>
        <v>0</v>
      </c>
      <c r="F72" s="16">
        <f>VLOOKUP($C72,#REF!,4,FALSE)</f>
        <v>0</v>
      </c>
      <c r="G72" s="16">
        <f>VLOOKUP($C72,#REF!,5,FALSE)</f>
        <v>0</v>
      </c>
      <c r="H72" s="16">
        <f>VLOOKUP($C72,#REF!,6,FALSE)</f>
        <v>0</v>
      </c>
      <c r="I72" s="16">
        <f>VLOOKUP($C72,#REF!,7,FALSE)</f>
        <v>15</v>
      </c>
      <c r="J72" s="15">
        <f t="shared" si="5"/>
        <v>0</v>
      </c>
      <c r="K72" s="16">
        <f>VLOOKUP($C72,#REF!,2,FALSE)</f>
        <v>0</v>
      </c>
      <c r="L72" s="16">
        <f>VLOOKUP($C72,#REF!,3,FALSE)</f>
        <v>0</v>
      </c>
      <c r="M72" s="16">
        <f>VLOOKUP($C72,#REF!,4,FALSE)</f>
        <v>0</v>
      </c>
      <c r="N72" s="16">
        <f>VLOOKUP($C72,#REF!,5,FALSE)</f>
        <v>0</v>
      </c>
      <c r="O72" s="25">
        <v>0</v>
      </c>
      <c r="P72" s="26">
        <v>0</v>
      </c>
      <c r="Q72" s="13">
        <v>0</v>
      </c>
    </row>
    <row r="73" spans="2:17" ht="18" customHeight="1" x14ac:dyDescent="0.4">
      <c r="B73" s="13">
        <v>18</v>
      </c>
      <c r="C73" s="27" t="s">
        <v>84</v>
      </c>
      <c r="D73" s="15">
        <f t="shared" si="4"/>
        <v>10</v>
      </c>
      <c r="E73" s="16">
        <f>VLOOKUP($C73,#REF!,3,FALSE)</f>
        <v>0</v>
      </c>
      <c r="F73" s="16">
        <f>VLOOKUP($C73,#REF!,4,FALSE)</f>
        <v>10</v>
      </c>
      <c r="G73" s="16">
        <f>VLOOKUP($C73,#REF!,5,FALSE)</f>
        <v>0</v>
      </c>
      <c r="H73" s="16">
        <f>VLOOKUP($C73,#REF!,6,FALSE)</f>
        <v>0</v>
      </c>
      <c r="I73" s="16">
        <f>VLOOKUP($C73,#REF!,7,FALSE)</f>
        <v>0</v>
      </c>
      <c r="J73" s="15">
        <f t="shared" si="5"/>
        <v>10</v>
      </c>
      <c r="K73" s="16">
        <f>VLOOKUP($C73,#REF!,2,FALSE)</f>
        <v>0</v>
      </c>
      <c r="L73" s="16">
        <f>VLOOKUP($C73,#REF!,3,FALSE)</f>
        <v>10</v>
      </c>
      <c r="M73" s="16">
        <f>VLOOKUP($C73,#REF!,4,FALSE)</f>
        <v>0</v>
      </c>
      <c r="N73" s="16">
        <f>VLOOKUP($C73,#REF!,5,FALSE)</f>
        <v>0</v>
      </c>
      <c r="O73" s="25">
        <v>0</v>
      </c>
      <c r="P73" s="26">
        <v>0</v>
      </c>
      <c r="Q73" s="13">
        <v>0</v>
      </c>
    </row>
    <row r="74" spans="2:17" ht="18" customHeight="1" x14ac:dyDescent="0.4">
      <c r="B74" s="13">
        <v>19</v>
      </c>
      <c r="C74" s="14" t="s">
        <v>85</v>
      </c>
      <c r="D74" s="15">
        <f t="shared" si="4"/>
        <v>16</v>
      </c>
      <c r="E74" s="16">
        <f>VLOOKUP($C74,#REF!,3,FALSE)</f>
        <v>0</v>
      </c>
      <c r="F74" s="16">
        <f>VLOOKUP($C74,#REF!,4,FALSE)</f>
        <v>16</v>
      </c>
      <c r="G74" s="16">
        <f>VLOOKUP($C74,#REF!,5,FALSE)</f>
        <v>0</v>
      </c>
      <c r="H74" s="16">
        <f>VLOOKUP($C74,#REF!,6,FALSE)</f>
        <v>0</v>
      </c>
      <c r="I74" s="16">
        <f>VLOOKUP($C74,#REF!,7,FALSE)</f>
        <v>0</v>
      </c>
      <c r="J74" s="15">
        <f t="shared" si="5"/>
        <v>16</v>
      </c>
      <c r="K74" s="16">
        <f>VLOOKUP($C74,#REF!,2,FALSE)</f>
        <v>0</v>
      </c>
      <c r="L74" s="16">
        <f>VLOOKUP($C74,#REF!,3,FALSE)</f>
        <v>16</v>
      </c>
      <c r="M74" s="16">
        <f>VLOOKUP($C74,#REF!,4,FALSE)</f>
        <v>0</v>
      </c>
      <c r="N74" s="16">
        <f>VLOOKUP($C74,#REF!,5,FALSE)</f>
        <v>0</v>
      </c>
      <c r="O74" s="25">
        <v>0</v>
      </c>
      <c r="P74" s="26">
        <v>0</v>
      </c>
      <c r="Q74" s="13">
        <v>0</v>
      </c>
    </row>
    <row r="75" spans="2:17" ht="18" customHeight="1" x14ac:dyDescent="0.4">
      <c r="B75" s="13">
        <v>20</v>
      </c>
      <c r="C75" s="14" t="s">
        <v>86</v>
      </c>
      <c r="D75" s="15">
        <f t="shared" si="4"/>
        <v>19</v>
      </c>
      <c r="E75" s="16">
        <f>VLOOKUP($C75,#REF!,3,FALSE)</f>
        <v>0</v>
      </c>
      <c r="F75" s="16">
        <f>VLOOKUP($C75,#REF!,4,FALSE)</f>
        <v>19</v>
      </c>
      <c r="G75" s="16">
        <f>VLOOKUP($C75,#REF!,5,FALSE)</f>
        <v>0</v>
      </c>
      <c r="H75" s="16">
        <f>VLOOKUP($C75,#REF!,6,FALSE)</f>
        <v>0</v>
      </c>
      <c r="I75" s="16">
        <f>VLOOKUP($C75,#REF!,7,FALSE)</f>
        <v>0</v>
      </c>
      <c r="J75" s="15">
        <f t="shared" si="5"/>
        <v>19</v>
      </c>
      <c r="K75" s="16">
        <f>VLOOKUP($C75,#REF!,2,FALSE)</f>
        <v>0</v>
      </c>
      <c r="L75" s="16">
        <f>VLOOKUP($C75,#REF!,3,FALSE)</f>
        <v>19</v>
      </c>
      <c r="M75" s="16">
        <f>VLOOKUP($C75,#REF!,4,FALSE)</f>
        <v>0</v>
      </c>
      <c r="N75" s="16">
        <f>VLOOKUP($C75,#REF!,5,FALSE)</f>
        <v>0</v>
      </c>
      <c r="O75" s="25">
        <v>0</v>
      </c>
      <c r="P75" s="26">
        <v>0</v>
      </c>
      <c r="Q75" s="13">
        <v>0</v>
      </c>
    </row>
    <row r="76" spans="2:17" ht="18" customHeight="1" x14ac:dyDescent="0.4">
      <c r="B76" s="13">
        <v>21</v>
      </c>
      <c r="C76" s="14" t="s">
        <v>87</v>
      </c>
      <c r="D76" s="15">
        <f t="shared" si="4"/>
        <v>19</v>
      </c>
      <c r="E76" s="16">
        <f>VLOOKUP($C76,#REF!,3,FALSE)</f>
        <v>0</v>
      </c>
      <c r="F76" s="16">
        <f>VLOOKUP($C76,#REF!,4,FALSE)</f>
        <v>0</v>
      </c>
      <c r="G76" s="16">
        <f>VLOOKUP($C76,#REF!,5,FALSE)</f>
        <v>19</v>
      </c>
      <c r="H76" s="16">
        <f>VLOOKUP($C76,#REF!,6,FALSE)</f>
        <v>0</v>
      </c>
      <c r="I76" s="16">
        <f>VLOOKUP($C76,#REF!,7,FALSE)</f>
        <v>0</v>
      </c>
      <c r="J76" s="15">
        <f t="shared" si="5"/>
        <v>19</v>
      </c>
      <c r="K76" s="16">
        <f>VLOOKUP($C76,#REF!,2,FALSE)</f>
        <v>0</v>
      </c>
      <c r="L76" s="16">
        <f>VLOOKUP($C76,#REF!,3,FALSE)</f>
        <v>0</v>
      </c>
      <c r="M76" s="16">
        <f>VLOOKUP($C76,#REF!,4,FALSE)</f>
        <v>19</v>
      </c>
      <c r="N76" s="16">
        <f>VLOOKUP($C76,#REF!,5,FALSE)</f>
        <v>0</v>
      </c>
      <c r="O76" s="25">
        <v>0</v>
      </c>
      <c r="P76" s="26">
        <v>0</v>
      </c>
      <c r="Q76" s="13">
        <v>0</v>
      </c>
    </row>
    <row r="77" spans="2:17" ht="18" customHeight="1" x14ac:dyDescent="0.4">
      <c r="B77" s="13">
        <v>22</v>
      </c>
      <c r="C77" s="14" t="s">
        <v>88</v>
      </c>
      <c r="D77" s="15">
        <f t="shared" si="4"/>
        <v>19</v>
      </c>
      <c r="E77" s="16">
        <f>VLOOKUP($C77,#REF!,3,FALSE)</f>
        <v>0</v>
      </c>
      <c r="F77" s="16">
        <f>VLOOKUP($C77,#REF!,4,FALSE)</f>
        <v>0</v>
      </c>
      <c r="G77" s="16">
        <f>VLOOKUP($C77,#REF!,5,FALSE)</f>
        <v>0</v>
      </c>
      <c r="H77" s="16">
        <f>VLOOKUP($C77,#REF!,6,FALSE)</f>
        <v>19</v>
      </c>
      <c r="I77" s="16">
        <f>VLOOKUP($C77,#REF!,7,FALSE)</f>
        <v>0</v>
      </c>
      <c r="J77" s="15">
        <f t="shared" si="5"/>
        <v>19</v>
      </c>
      <c r="K77" s="16">
        <f>VLOOKUP($C77,#REF!,2,FALSE)</f>
        <v>0</v>
      </c>
      <c r="L77" s="16">
        <f>VLOOKUP($C77,#REF!,3,FALSE)</f>
        <v>0</v>
      </c>
      <c r="M77" s="16">
        <f>VLOOKUP($C77,#REF!,4,FALSE)</f>
        <v>0</v>
      </c>
      <c r="N77" s="16">
        <f>VLOOKUP($C77,#REF!,5,FALSE)</f>
        <v>19</v>
      </c>
      <c r="O77" s="25">
        <v>0</v>
      </c>
      <c r="P77" s="26">
        <v>0</v>
      </c>
      <c r="Q77" s="13">
        <v>0</v>
      </c>
    </row>
    <row r="78" spans="2:17" ht="18" customHeight="1" x14ac:dyDescent="0.4">
      <c r="B78" s="13">
        <v>23</v>
      </c>
      <c r="C78" s="27" t="s">
        <v>89</v>
      </c>
      <c r="D78" s="15">
        <f t="shared" si="4"/>
        <v>19</v>
      </c>
      <c r="E78" s="16">
        <f>VLOOKUP($C78,#REF!,3,FALSE)</f>
        <v>0</v>
      </c>
      <c r="F78" s="16">
        <f>VLOOKUP($C78,#REF!,4,FALSE)</f>
        <v>19</v>
      </c>
      <c r="G78" s="16">
        <f>VLOOKUP($C78,#REF!,5,FALSE)</f>
        <v>0</v>
      </c>
      <c r="H78" s="16">
        <f>VLOOKUP($C78,#REF!,6,FALSE)</f>
        <v>0</v>
      </c>
      <c r="I78" s="16">
        <f>VLOOKUP($C78,#REF!,7,FALSE)</f>
        <v>0</v>
      </c>
      <c r="J78" s="15">
        <f t="shared" si="5"/>
        <v>19</v>
      </c>
      <c r="K78" s="16">
        <f>VLOOKUP($C78,#REF!,2,FALSE)</f>
        <v>0</v>
      </c>
      <c r="L78" s="16">
        <f>VLOOKUP($C78,#REF!,3,FALSE)</f>
        <v>19</v>
      </c>
      <c r="M78" s="16">
        <f>VLOOKUP($C78,#REF!,4,FALSE)</f>
        <v>0</v>
      </c>
      <c r="N78" s="16">
        <f>VLOOKUP($C78,#REF!,5,FALSE)</f>
        <v>0</v>
      </c>
      <c r="O78" s="25">
        <v>0</v>
      </c>
      <c r="P78" s="26">
        <v>0</v>
      </c>
      <c r="Q78" s="13">
        <v>0</v>
      </c>
    </row>
    <row r="79" spans="2:17" ht="18" customHeight="1" x14ac:dyDescent="0.4">
      <c r="B79" s="13">
        <v>24</v>
      </c>
      <c r="C79" s="14" t="s">
        <v>90</v>
      </c>
      <c r="D79" s="15">
        <f t="shared" si="4"/>
        <v>16</v>
      </c>
      <c r="E79" s="16">
        <f>VLOOKUP($C79,#REF!,3,FALSE)</f>
        <v>0</v>
      </c>
      <c r="F79" s="16">
        <f>VLOOKUP($C79,#REF!,4,FALSE)</f>
        <v>0</v>
      </c>
      <c r="G79" s="16">
        <f>VLOOKUP($C79,#REF!,5,FALSE)</f>
        <v>0</v>
      </c>
      <c r="H79" s="16">
        <f>VLOOKUP($C79,#REF!,6,FALSE)</f>
        <v>16</v>
      </c>
      <c r="I79" s="16">
        <f>VLOOKUP($C79,#REF!,7,FALSE)</f>
        <v>0</v>
      </c>
      <c r="J79" s="15">
        <f t="shared" si="5"/>
        <v>16</v>
      </c>
      <c r="K79" s="16">
        <f>VLOOKUP($C79,#REF!,2,FALSE)</f>
        <v>0</v>
      </c>
      <c r="L79" s="16">
        <f>VLOOKUP($C79,#REF!,3,FALSE)</f>
        <v>0</v>
      </c>
      <c r="M79" s="16">
        <f>VLOOKUP($C79,#REF!,4,FALSE)</f>
        <v>0</v>
      </c>
      <c r="N79" s="16">
        <f>VLOOKUP($C79,#REF!,5,FALSE)</f>
        <v>16</v>
      </c>
      <c r="O79" s="25">
        <v>0</v>
      </c>
      <c r="P79" s="26">
        <v>0</v>
      </c>
      <c r="Q79" s="13">
        <v>0</v>
      </c>
    </row>
    <row r="80" spans="2:17" ht="18" customHeight="1" x14ac:dyDescent="0.4">
      <c r="B80" s="13">
        <v>25</v>
      </c>
      <c r="C80" s="14" t="s">
        <v>91</v>
      </c>
      <c r="D80" s="15">
        <f t="shared" si="4"/>
        <v>19</v>
      </c>
      <c r="E80" s="16">
        <f>VLOOKUP($C80,#REF!,3,FALSE)</f>
        <v>0</v>
      </c>
      <c r="F80" s="16">
        <f>VLOOKUP($C80,#REF!,4,FALSE)</f>
        <v>19</v>
      </c>
      <c r="G80" s="16">
        <f>VLOOKUP($C80,#REF!,5,FALSE)</f>
        <v>0</v>
      </c>
      <c r="H80" s="16">
        <f>VLOOKUP($C80,#REF!,6,FALSE)</f>
        <v>0</v>
      </c>
      <c r="I80" s="16">
        <f>VLOOKUP($C80,#REF!,7,FALSE)</f>
        <v>0</v>
      </c>
      <c r="J80" s="15">
        <f t="shared" si="5"/>
        <v>19</v>
      </c>
      <c r="K80" s="16">
        <f>VLOOKUP($C80,#REF!,2,FALSE)</f>
        <v>0</v>
      </c>
      <c r="L80" s="16">
        <f>VLOOKUP($C80,#REF!,3,FALSE)</f>
        <v>19</v>
      </c>
      <c r="M80" s="16">
        <f>VLOOKUP($C80,#REF!,4,FALSE)</f>
        <v>0</v>
      </c>
      <c r="N80" s="16">
        <f>VLOOKUP($C80,#REF!,5,FALSE)</f>
        <v>0</v>
      </c>
      <c r="O80" s="25">
        <v>0</v>
      </c>
      <c r="P80" s="26">
        <v>0</v>
      </c>
      <c r="Q80" s="13">
        <v>0</v>
      </c>
    </row>
    <row r="81" spans="2:17" ht="18" customHeight="1" x14ac:dyDescent="0.4">
      <c r="B81" s="13">
        <v>26</v>
      </c>
      <c r="C81" s="27" t="s">
        <v>92</v>
      </c>
      <c r="D81" s="15">
        <f t="shared" si="4"/>
        <v>19</v>
      </c>
      <c r="E81" s="16">
        <f>VLOOKUP($C81,#REF!,3,FALSE)</f>
        <v>0</v>
      </c>
      <c r="F81" s="16">
        <f>VLOOKUP($C81,#REF!,4,FALSE)</f>
        <v>19</v>
      </c>
      <c r="G81" s="16">
        <f>VLOOKUP($C81,#REF!,5,FALSE)</f>
        <v>0</v>
      </c>
      <c r="H81" s="16">
        <f>VLOOKUP($C81,#REF!,6,FALSE)</f>
        <v>0</v>
      </c>
      <c r="I81" s="16">
        <f>VLOOKUP($C81,#REF!,7,FALSE)</f>
        <v>0</v>
      </c>
      <c r="J81" s="15">
        <f t="shared" si="5"/>
        <v>19</v>
      </c>
      <c r="K81" s="16">
        <f>VLOOKUP($C81,#REF!,2,FALSE)</f>
        <v>0</v>
      </c>
      <c r="L81" s="16">
        <f>VLOOKUP($C81,#REF!,3,FALSE)</f>
        <v>19</v>
      </c>
      <c r="M81" s="16">
        <f>VLOOKUP($C81,#REF!,4,FALSE)</f>
        <v>0</v>
      </c>
      <c r="N81" s="16">
        <f>VLOOKUP($C81,#REF!,5,FALSE)</f>
        <v>0</v>
      </c>
      <c r="O81" s="25">
        <v>0</v>
      </c>
      <c r="P81" s="26">
        <v>0</v>
      </c>
      <c r="Q81" s="13">
        <v>0</v>
      </c>
    </row>
    <row r="82" spans="2:17" ht="18" customHeight="1" x14ac:dyDescent="0.4">
      <c r="B82" s="13">
        <v>27</v>
      </c>
      <c r="C82" s="14" t="s">
        <v>93</v>
      </c>
      <c r="D82" s="15">
        <f t="shared" si="4"/>
        <v>19</v>
      </c>
      <c r="E82" s="16">
        <f>VLOOKUP($C82,#REF!,3,FALSE)</f>
        <v>0</v>
      </c>
      <c r="F82" s="16">
        <f>VLOOKUP($C82,#REF!,4,FALSE)</f>
        <v>19</v>
      </c>
      <c r="G82" s="16">
        <f>VLOOKUP($C82,#REF!,5,FALSE)</f>
        <v>0</v>
      </c>
      <c r="H82" s="16">
        <f>VLOOKUP($C82,#REF!,6,FALSE)</f>
        <v>0</v>
      </c>
      <c r="I82" s="16">
        <f>VLOOKUP($C82,#REF!,7,FALSE)</f>
        <v>0</v>
      </c>
      <c r="J82" s="15">
        <f t="shared" si="5"/>
        <v>19</v>
      </c>
      <c r="K82" s="16">
        <f>VLOOKUP($C82,#REF!,2,FALSE)</f>
        <v>0</v>
      </c>
      <c r="L82" s="16">
        <f>VLOOKUP($C82,#REF!,3,FALSE)</f>
        <v>19</v>
      </c>
      <c r="M82" s="16">
        <f>VLOOKUP($C82,#REF!,4,FALSE)</f>
        <v>0</v>
      </c>
      <c r="N82" s="16">
        <f>VLOOKUP($C82,#REF!,5,FALSE)</f>
        <v>0</v>
      </c>
      <c r="O82" s="25">
        <v>0</v>
      </c>
      <c r="P82" s="26">
        <v>0</v>
      </c>
      <c r="Q82" s="13">
        <v>0</v>
      </c>
    </row>
    <row r="83" spans="2:17" ht="18" customHeight="1" x14ac:dyDescent="0.4">
      <c r="B83" s="13">
        <v>28</v>
      </c>
      <c r="C83" s="14" t="s">
        <v>94</v>
      </c>
      <c r="D83" s="15">
        <f t="shared" si="4"/>
        <v>19</v>
      </c>
      <c r="E83" s="16">
        <f>VLOOKUP($C83,#REF!,3,FALSE)</f>
        <v>0</v>
      </c>
      <c r="F83" s="16">
        <f>VLOOKUP($C83,#REF!,4,FALSE)</f>
        <v>0</v>
      </c>
      <c r="G83" s="16">
        <f>VLOOKUP($C83,#REF!,5,FALSE)</f>
        <v>19</v>
      </c>
      <c r="H83" s="16">
        <f>VLOOKUP($C83,#REF!,6,FALSE)</f>
        <v>0</v>
      </c>
      <c r="I83" s="16">
        <f>VLOOKUP($C83,#REF!,7,FALSE)</f>
        <v>0</v>
      </c>
      <c r="J83" s="15">
        <f t="shared" si="5"/>
        <v>19</v>
      </c>
      <c r="K83" s="16">
        <f>VLOOKUP($C83,#REF!,2,FALSE)</f>
        <v>0</v>
      </c>
      <c r="L83" s="16">
        <f>VLOOKUP($C83,#REF!,3,FALSE)</f>
        <v>0</v>
      </c>
      <c r="M83" s="16">
        <f>VLOOKUP($C83,#REF!,4,FALSE)</f>
        <v>19</v>
      </c>
      <c r="N83" s="16">
        <f>VLOOKUP($C83,#REF!,5,FALSE)</f>
        <v>0</v>
      </c>
      <c r="O83" s="25">
        <v>0</v>
      </c>
      <c r="P83" s="26">
        <v>0</v>
      </c>
      <c r="Q83" s="13">
        <v>0</v>
      </c>
    </row>
    <row r="84" spans="2:17" ht="18" customHeight="1" x14ac:dyDescent="0.4">
      <c r="B84" s="13">
        <v>29</v>
      </c>
      <c r="C84" s="14" t="s">
        <v>95</v>
      </c>
      <c r="D84" s="15">
        <f t="shared" si="4"/>
        <v>7</v>
      </c>
      <c r="E84" s="16">
        <f>VLOOKUP($C84,#REF!,3,FALSE)</f>
        <v>0</v>
      </c>
      <c r="F84" s="16">
        <f>VLOOKUP($C84,#REF!,4,FALSE)</f>
        <v>0</v>
      </c>
      <c r="G84" s="16">
        <f>VLOOKUP($C84,#REF!,5,FALSE)</f>
        <v>0</v>
      </c>
      <c r="H84" s="16">
        <f>VLOOKUP($C84,#REF!,6,FALSE)</f>
        <v>0</v>
      </c>
      <c r="I84" s="16">
        <f>VLOOKUP($C84,#REF!,7,FALSE)</f>
        <v>7</v>
      </c>
      <c r="J84" s="15">
        <f t="shared" si="5"/>
        <v>7</v>
      </c>
      <c r="K84" s="16">
        <f>VLOOKUP($C84,#REF!,2,FALSE)</f>
        <v>0</v>
      </c>
      <c r="L84" s="16">
        <f>VLOOKUP($C84,#REF!,3,FALSE)</f>
        <v>0</v>
      </c>
      <c r="M84" s="16">
        <f>VLOOKUP($C84,#REF!,4,FALSE)</f>
        <v>0</v>
      </c>
      <c r="N84" s="16">
        <f>VLOOKUP($C84,#REF!,5,FALSE)</f>
        <v>0</v>
      </c>
      <c r="O84" s="25">
        <v>7</v>
      </c>
      <c r="P84" s="26">
        <v>0</v>
      </c>
      <c r="Q84" s="13">
        <v>0</v>
      </c>
    </row>
    <row r="85" spans="2:17" ht="18" customHeight="1" x14ac:dyDescent="0.4">
      <c r="B85" s="13">
        <v>30</v>
      </c>
      <c r="C85" s="14" t="s">
        <v>96</v>
      </c>
      <c r="D85" s="15">
        <f t="shared" si="4"/>
        <v>5</v>
      </c>
      <c r="E85" s="16">
        <f>VLOOKUP($C85,#REF!,3,FALSE)</f>
        <v>0</v>
      </c>
      <c r="F85" s="16">
        <f>VLOOKUP($C85,#REF!,4,FALSE)</f>
        <v>5</v>
      </c>
      <c r="G85" s="16">
        <f>VLOOKUP($C85,#REF!,5,FALSE)</f>
        <v>0</v>
      </c>
      <c r="H85" s="16">
        <f>VLOOKUP($C85,#REF!,6,FALSE)</f>
        <v>0</v>
      </c>
      <c r="I85" s="16">
        <f>VLOOKUP($C85,#REF!,7,FALSE)</f>
        <v>0</v>
      </c>
      <c r="J85" s="15">
        <f t="shared" si="5"/>
        <v>5</v>
      </c>
      <c r="K85" s="16">
        <f>VLOOKUP($C85,#REF!,2,FALSE)</f>
        <v>0</v>
      </c>
      <c r="L85" s="16">
        <f>VLOOKUP($C85,#REF!,3,FALSE)</f>
        <v>5</v>
      </c>
      <c r="M85" s="16">
        <f>VLOOKUP($C85,#REF!,4,FALSE)</f>
        <v>0</v>
      </c>
      <c r="N85" s="16">
        <f>VLOOKUP($C85,#REF!,5,FALSE)</f>
        <v>0</v>
      </c>
      <c r="O85" s="25">
        <v>0</v>
      </c>
      <c r="P85" s="26">
        <v>0</v>
      </c>
      <c r="Q85" s="13">
        <v>0</v>
      </c>
    </row>
    <row r="86" spans="2:17" ht="18" customHeight="1" x14ac:dyDescent="0.4">
      <c r="B86" s="13">
        <v>31</v>
      </c>
      <c r="C86" s="14" t="s">
        <v>97</v>
      </c>
      <c r="D86" s="15">
        <f t="shared" si="4"/>
        <v>19</v>
      </c>
      <c r="E86" s="16">
        <f>VLOOKUP($C86,#REF!,3,FALSE)</f>
        <v>0</v>
      </c>
      <c r="F86" s="16">
        <f>VLOOKUP($C86,#REF!,4,FALSE)</f>
        <v>19</v>
      </c>
      <c r="G86" s="16">
        <f>VLOOKUP($C86,#REF!,5,FALSE)</f>
        <v>0</v>
      </c>
      <c r="H86" s="16">
        <f>VLOOKUP($C86,#REF!,6,FALSE)</f>
        <v>0</v>
      </c>
      <c r="I86" s="16">
        <f>VLOOKUP($C86,#REF!,7,FALSE)</f>
        <v>0</v>
      </c>
      <c r="J86" s="15">
        <f t="shared" si="5"/>
        <v>19</v>
      </c>
      <c r="K86" s="16">
        <f>VLOOKUP($C86,#REF!,2,FALSE)</f>
        <v>0</v>
      </c>
      <c r="L86" s="16">
        <f>VLOOKUP($C86,#REF!,3,FALSE)</f>
        <v>19</v>
      </c>
      <c r="M86" s="16">
        <f>VLOOKUP($C86,#REF!,4,FALSE)</f>
        <v>0</v>
      </c>
      <c r="N86" s="16">
        <f>VLOOKUP($C86,#REF!,5,FALSE)</f>
        <v>0</v>
      </c>
      <c r="O86" s="25">
        <v>0</v>
      </c>
      <c r="P86" s="26">
        <v>0</v>
      </c>
      <c r="Q86" s="13">
        <v>0</v>
      </c>
    </row>
    <row r="87" spans="2:17" ht="18" customHeight="1" x14ac:dyDescent="0.4">
      <c r="B87" s="13">
        <v>32</v>
      </c>
      <c r="C87" s="14" t="s">
        <v>98</v>
      </c>
      <c r="D87" s="15">
        <f t="shared" si="4"/>
        <v>19</v>
      </c>
      <c r="E87" s="16">
        <f>VLOOKUP($C87,#REF!,3,FALSE)</f>
        <v>0</v>
      </c>
      <c r="F87" s="16">
        <f>VLOOKUP($C87,#REF!,4,FALSE)</f>
        <v>0</v>
      </c>
      <c r="G87" s="16">
        <f>VLOOKUP($C87,#REF!,5,FALSE)</f>
        <v>0</v>
      </c>
      <c r="H87" s="16">
        <f>VLOOKUP($C87,#REF!,6,FALSE)</f>
        <v>19</v>
      </c>
      <c r="I87" s="16">
        <f>VLOOKUP($C87,#REF!,7,FALSE)</f>
        <v>0</v>
      </c>
      <c r="J87" s="15">
        <f t="shared" si="5"/>
        <v>19</v>
      </c>
      <c r="K87" s="16">
        <f>VLOOKUP($C87,#REF!,2,FALSE)</f>
        <v>0</v>
      </c>
      <c r="L87" s="16">
        <f>VLOOKUP($C87,#REF!,3,FALSE)</f>
        <v>0</v>
      </c>
      <c r="M87" s="16">
        <f>VLOOKUP($C87,#REF!,4,FALSE)</f>
        <v>0</v>
      </c>
      <c r="N87" s="16">
        <f>VLOOKUP($C87,#REF!,5,FALSE)</f>
        <v>19</v>
      </c>
      <c r="O87" s="25">
        <v>0</v>
      </c>
      <c r="P87" s="26">
        <v>0</v>
      </c>
      <c r="Q87" s="13">
        <v>0</v>
      </c>
    </row>
    <row r="88" spans="2:17" ht="18" customHeight="1" x14ac:dyDescent="0.4">
      <c r="B88" s="13">
        <v>33</v>
      </c>
      <c r="C88" s="14" t="s">
        <v>99</v>
      </c>
      <c r="D88" s="15">
        <f t="shared" si="4"/>
        <v>19</v>
      </c>
      <c r="E88" s="16">
        <f>VLOOKUP($C88,#REF!,3,FALSE)</f>
        <v>0</v>
      </c>
      <c r="F88" s="16">
        <f>VLOOKUP($C88,#REF!,4,FALSE)</f>
        <v>19</v>
      </c>
      <c r="G88" s="16">
        <f>VLOOKUP($C88,#REF!,5,FALSE)</f>
        <v>0</v>
      </c>
      <c r="H88" s="16">
        <f>VLOOKUP($C88,#REF!,6,FALSE)</f>
        <v>0</v>
      </c>
      <c r="I88" s="16">
        <f>VLOOKUP($C88,#REF!,7,FALSE)</f>
        <v>0</v>
      </c>
      <c r="J88" s="15">
        <f t="shared" si="5"/>
        <v>19</v>
      </c>
      <c r="K88" s="16">
        <f>VLOOKUP($C88,#REF!,2,FALSE)</f>
        <v>0</v>
      </c>
      <c r="L88" s="16">
        <f>VLOOKUP($C88,#REF!,3,FALSE)</f>
        <v>19</v>
      </c>
      <c r="M88" s="16">
        <f>VLOOKUP($C88,#REF!,4,FALSE)</f>
        <v>0</v>
      </c>
      <c r="N88" s="16">
        <f>VLOOKUP($C88,#REF!,5,FALSE)</f>
        <v>0</v>
      </c>
      <c r="O88" s="25">
        <v>0</v>
      </c>
      <c r="P88" s="26">
        <v>0</v>
      </c>
      <c r="Q88" s="13">
        <v>0</v>
      </c>
    </row>
    <row r="89" spans="2:17" ht="18" customHeight="1" x14ac:dyDescent="0.4">
      <c r="B89" s="13">
        <v>34</v>
      </c>
      <c r="C89" s="14" t="s">
        <v>100</v>
      </c>
      <c r="D89" s="15">
        <f t="shared" si="4"/>
        <v>0</v>
      </c>
      <c r="E89" s="16">
        <f>VLOOKUP($C89,#REF!,3,FALSE)</f>
        <v>0</v>
      </c>
      <c r="F89" s="16">
        <f>VLOOKUP($C89,#REF!,4,FALSE)</f>
        <v>0</v>
      </c>
      <c r="G89" s="16">
        <f>VLOOKUP($C89,#REF!,5,FALSE)</f>
        <v>0</v>
      </c>
      <c r="H89" s="16">
        <f>VLOOKUP($C89,#REF!,6,FALSE)</f>
        <v>0</v>
      </c>
      <c r="I89" s="16">
        <f>VLOOKUP($C89,#REF!,7,FALSE)</f>
        <v>0</v>
      </c>
      <c r="J89" s="15">
        <f t="shared" si="5"/>
        <v>0</v>
      </c>
      <c r="K89" s="16">
        <f>VLOOKUP($C89,#REF!,2,FALSE)</f>
        <v>0</v>
      </c>
      <c r="L89" s="16">
        <f>VLOOKUP($C89,#REF!,3,FALSE)</f>
        <v>0</v>
      </c>
      <c r="M89" s="16">
        <f>VLOOKUP($C89,#REF!,4,FALSE)</f>
        <v>0</v>
      </c>
      <c r="N89" s="16">
        <f>VLOOKUP($C89,#REF!,5,FALSE)</f>
        <v>0</v>
      </c>
      <c r="O89" s="25">
        <v>0</v>
      </c>
      <c r="P89" s="26">
        <v>0</v>
      </c>
      <c r="Q89" s="13">
        <v>0</v>
      </c>
    </row>
    <row r="90" spans="2:17" ht="18" customHeight="1" x14ac:dyDescent="0.4">
      <c r="B90" s="13">
        <v>35</v>
      </c>
      <c r="C90" s="14" t="s">
        <v>101</v>
      </c>
      <c r="D90" s="15">
        <f t="shared" si="4"/>
        <v>12</v>
      </c>
      <c r="E90" s="16">
        <f>VLOOKUP($C90,#REF!,3,FALSE)</f>
        <v>0</v>
      </c>
      <c r="F90" s="16">
        <f>VLOOKUP($C90,#REF!,4,FALSE)</f>
        <v>12</v>
      </c>
      <c r="G90" s="16">
        <f>VLOOKUP($C90,#REF!,5,FALSE)</f>
        <v>0</v>
      </c>
      <c r="H90" s="16">
        <f>VLOOKUP($C90,#REF!,6,FALSE)</f>
        <v>0</v>
      </c>
      <c r="I90" s="16">
        <f>VLOOKUP($C90,#REF!,7,FALSE)</f>
        <v>0</v>
      </c>
      <c r="J90" s="15">
        <f t="shared" si="5"/>
        <v>12</v>
      </c>
      <c r="K90" s="16">
        <f>VLOOKUP($C90,#REF!,2,FALSE)</f>
        <v>0</v>
      </c>
      <c r="L90" s="16">
        <f>VLOOKUP($C90,#REF!,3,FALSE)</f>
        <v>12</v>
      </c>
      <c r="M90" s="16">
        <f>VLOOKUP($C90,#REF!,4,FALSE)</f>
        <v>0</v>
      </c>
      <c r="N90" s="16">
        <f>VLOOKUP($C90,#REF!,5,FALSE)</f>
        <v>0</v>
      </c>
      <c r="O90" s="25">
        <v>0</v>
      </c>
      <c r="P90" s="26">
        <v>0</v>
      </c>
      <c r="Q90" s="13">
        <v>0</v>
      </c>
    </row>
    <row r="91" spans="2:17" ht="18" customHeight="1" x14ac:dyDescent="0.4">
      <c r="B91" s="13">
        <v>36</v>
      </c>
      <c r="C91" s="14" t="s">
        <v>102</v>
      </c>
      <c r="D91" s="15">
        <f t="shared" si="4"/>
        <v>17</v>
      </c>
      <c r="E91" s="16">
        <f>VLOOKUP($C91,#REF!,3,FALSE)</f>
        <v>0</v>
      </c>
      <c r="F91" s="16">
        <f>VLOOKUP($C91,#REF!,4,FALSE)</f>
        <v>17</v>
      </c>
      <c r="G91" s="16">
        <f>VLOOKUP($C91,#REF!,5,FALSE)</f>
        <v>0</v>
      </c>
      <c r="H91" s="16">
        <f>VLOOKUP($C91,#REF!,6,FALSE)</f>
        <v>0</v>
      </c>
      <c r="I91" s="16">
        <f>VLOOKUP($C91,#REF!,7,FALSE)</f>
        <v>0</v>
      </c>
      <c r="J91" s="15">
        <f t="shared" si="5"/>
        <v>17</v>
      </c>
      <c r="K91" s="16">
        <f>VLOOKUP($C91,#REF!,2,FALSE)</f>
        <v>0</v>
      </c>
      <c r="L91" s="16">
        <f>VLOOKUP($C91,#REF!,3,FALSE)</f>
        <v>17</v>
      </c>
      <c r="M91" s="16">
        <f>VLOOKUP($C91,#REF!,4,FALSE)</f>
        <v>0</v>
      </c>
      <c r="N91" s="16">
        <f>VLOOKUP($C91,#REF!,5,FALSE)</f>
        <v>0</v>
      </c>
      <c r="O91" s="25">
        <v>0</v>
      </c>
      <c r="P91" s="26">
        <v>0</v>
      </c>
      <c r="Q91" s="13">
        <v>0</v>
      </c>
    </row>
    <row r="92" spans="2:17" ht="18" customHeight="1" x14ac:dyDescent="0.4">
      <c r="B92" s="13">
        <v>37</v>
      </c>
      <c r="C92" s="14" t="s">
        <v>103</v>
      </c>
      <c r="D92" s="15">
        <f t="shared" si="4"/>
        <v>19</v>
      </c>
      <c r="E92" s="16">
        <f>VLOOKUP($C92,#REF!,3,FALSE)</f>
        <v>0</v>
      </c>
      <c r="F92" s="16">
        <f>VLOOKUP($C92,#REF!,4,FALSE)</f>
        <v>19</v>
      </c>
      <c r="G92" s="16">
        <f>VLOOKUP($C92,#REF!,5,FALSE)</f>
        <v>0</v>
      </c>
      <c r="H92" s="16">
        <f>VLOOKUP($C92,#REF!,6,FALSE)</f>
        <v>0</v>
      </c>
      <c r="I92" s="16">
        <f>VLOOKUP($C92,#REF!,7,FALSE)</f>
        <v>0</v>
      </c>
      <c r="J92" s="15">
        <f t="shared" si="5"/>
        <v>19</v>
      </c>
      <c r="K92" s="16">
        <f>VLOOKUP($C92,#REF!,2,FALSE)</f>
        <v>0</v>
      </c>
      <c r="L92" s="16">
        <f>VLOOKUP($C92,#REF!,3,FALSE)</f>
        <v>19</v>
      </c>
      <c r="M92" s="16">
        <f>VLOOKUP($C92,#REF!,4,FALSE)</f>
        <v>0</v>
      </c>
      <c r="N92" s="16">
        <f>VLOOKUP($C92,#REF!,5,FALSE)</f>
        <v>0</v>
      </c>
      <c r="O92" s="25">
        <v>0</v>
      </c>
      <c r="P92" s="26">
        <v>0</v>
      </c>
      <c r="Q92" s="13">
        <v>0</v>
      </c>
    </row>
    <row r="93" spans="2:17" ht="18" customHeight="1" x14ac:dyDescent="0.4">
      <c r="B93" s="13">
        <v>38</v>
      </c>
      <c r="C93" s="14" t="s">
        <v>104</v>
      </c>
      <c r="D93" s="15">
        <f t="shared" si="4"/>
        <v>8</v>
      </c>
      <c r="E93" s="16">
        <f>VLOOKUP($C93,#REF!,3,FALSE)</f>
        <v>0</v>
      </c>
      <c r="F93" s="16">
        <f>VLOOKUP($C93,#REF!,4,FALSE)</f>
        <v>8</v>
      </c>
      <c r="G93" s="16">
        <f>VLOOKUP($C93,#REF!,5,FALSE)</f>
        <v>0</v>
      </c>
      <c r="H93" s="16">
        <f>VLOOKUP($C93,#REF!,6,FALSE)</f>
        <v>0</v>
      </c>
      <c r="I93" s="16">
        <f>VLOOKUP($C93,#REF!,7,FALSE)</f>
        <v>0</v>
      </c>
      <c r="J93" s="15">
        <f t="shared" si="5"/>
        <v>8</v>
      </c>
      <c r="K93" s="16">
        <f>VLOOKUP($C93,#REF!,2,FALSE)</f>
        <v>0</v>
      </c>
      <c r="L93" s="16">
        <f>VLOOKUP($C93,#REF!,3,FALSE)</f>
        <v>8</v>
      </c>
      <c r="M93" s="16">
        <f>VLOOKUP($C93,#REF!,4,FALSE)</f>
        <v>0</v>
      </c>
      <c r="N93" s="16">
        <f>VLOOKUP($C93,#REF!,5,FALSE)</f>
        <v>0</v>
      </c>
      <c r="O93" s="25">
        <v>0</v>
      </c>
      <c r="P93" s="26">
        <v>0</v>
      </c>
      <c r="Q93" s="13">
        <v>0</v>
      </c>
    </row>
    <row r="94" spans="2:17" ht="18" customHeight="1" x14ac:dyDescent="0.4">
      <c r="B94" s="13">
        <v>39</v>
      </c>
      <c r="C94" s="14" t="s">
        <v>105</v>
      </c>
      <c r="D94" s="15">
        <f t="shared" si="4"/>
        <v>19</v>
      </c>
      <c r="E94" s="16">
        <f>VLOOKUP($C94,#REF!,3,FALSE)</f>
        <v>0</v>
      </c>
      <c r="F94" s="16">
        <f>VLOOKUP($C94,#REF!,4,FALSE)</f>
        <v>0</v>
      </c>
      <c r="G94" s="16">
        <f>VLOOKUP($C94,#REF!,5,FALSE)</f>
        <v>0</v>
      </c>
      <c r="H94" s="16">
        <f>VLOOKUP($C94,#REF!,6,FALSE)</f>
        <v>19</v>
      </c>
      <c r="I94" s="16">
        <f>VLOOKUP($C94,#REF!,7,FALSE)</f>
        <v>0</v>
      </c>
      <c r="J94" s="15">
        <f t="shared" si="5"/>
        <v>19</v>
      </c>
      <c r="K94" s="16">
        <f>VLOOKUP($C94,#REF!,2,FALSE)</f>
        <v>0</v>
      </c>
      <c r="L94" s="16">
        <f>VLOOKUP($C94,#REF!,3,FALSE)</f>
        <v>0</v>
      </c>
      <c r="M94" s="16">
        <f>VLOOKUP($C94,#REF!,4,FALSE)</f>
        <v>0</v>
      </c>
      <c r="N94" s="16">
        <f>VLOOKUP($C94,#REF!,5,FALSE)</f>
        <v>19</v>
      </c>
      <c r="O94" s="25">
        <v>0</v>
      </c>
      <c r="P94" s="26">
        <v>0</v>
      </c>
      <c r="Q94" s="13">
        <v>0</v>
      </c>
    </row>
    <row r="95" spans="2:17" ht="18" customHeight="1" x14ac:dyDescent="0.4">
      <c r="B95" s="13">
        <v>40</v>
      </c>
      <c r="C95" s="14" t="s">
        <v>106</v>
      </c>
      <c r="D95" s="15">
        <f t="shared" si="4"/>
        <v>19</v>
      </c>
      <c r="E95" s="16">
        <f>VLOOKUP($C95,#REF!,3,FALSE)</f>
        <v>0</v>
      </c>
      <c r="F95" s="16">
        <f>VLOOKUP($C95,#REF!,4,FALSE)</f>
        <v>19</v>
      </c>
      <c r="G95" s="16">
        <f>VLOOKUP($C95,#REF!,5,FALSE)</f>
        <v>0</v>
      </c>
      <c r="H95" s="16">
        <f>VLOOKUP($C95,#REF!,6,FALSE)</f>
        <v>0</v>
      </c>
      <c r="I95" s="16">
        <f>VLOOKUP($C95,#REF!,7,FALSE)</f>
        <v>0</v>
      </c>
      <c r="J95" s="15">
        <f t="shared" si="5"/>
        <v>19</v>
      </c>
      <c r="K95" s="16">
        <f>VLOOKUP($C95,#REF!,2,FALSE)</f>
        <v>0</v>
      </c>
      <c r="L95" s="16">
        <f>VLOOKUP($C95,#REF!,3,FALSE)</f>
        <v>19</v>
      </c>
      <c r="M95" s="16">
        <f>VLOOKUP($C95,#REF!,4,FALSE)</f>
        <v>0</v>
      </c>
      <c r="N95" s="16">
        <f>VLOOKUP($C95,#REF!,5,FALSE)</f>
        <v>0</v>
      </c>
      <c r="O95" s="25">
        <v>0</v>
      </c>
      <c r="P95" s="26">
        <v>0</v>
      </c>
      <c r="Q95" s="13">
        <v>0</v>
      </c>
    </row>
    <row r="96" spans="2:17" ht="18" customHeight="1" x14ac:dyDescent="0.4">
      <c r="B96" s="13">
        <v>41</v>
      </c>
      <c r="C96" s="28" t="s">
        <v>107</v>
      </c>
      <c r="D96" s="15">
        <f t="shared" si="4"/>
        <v>19</v>
      </c>
      <c r="E96" s="16">
        <f>VLOOKUP($C96,#REF!,3,FALSE)</f>
        <v>0</v>
      </c>
      <c r="F96" s="16">
        <f>VLOOKUP($C96,#REF!,4,FALSE)</f>
        <v>19</v>
      </c>
      <c r="G96" s="16">
        <f>VLOOKUP($C96,#REF!,5,FALSE)</f>
        <v>0</v>
      </c>
      <c r="H96" s="16">
        <f>VLOOKUP($C96,#REF!,6,FALSE)</f>
        <v>0</v>
      </c>
      <c r="I96" s="16">
        <f>VLOOKUP($C96,#REF!,7,FALSE)</f>
        <v>0</v>
      </c>
      <c r="J96" s="15">
        <f t="shared" si="5"/>
        <v>19</v>
      </c>
      <c r="K96" s="16">
        <f>VLOOKUP($C96,#REF!,2,FALSE)</f>
        <v>0</v>
      </c>
      <c r="L96" s="16">
        <f>VLOOKUP($C96,#REF!,3,FALSE)</f>
        <v>19</v>
      </c>
      <c r="M96" s="16">
        <f>VLOOKUP($C96,#REF!,4,FALSE)</f>
        <v>0</v>
      </c>
      <c r="N96" s="16">
        <f>VLOOKUP($C96,#REF!,5,FALSE)</f>
        <v>0</v>
      </c>
      <c r="O96" s="25">
        <v>0</v>
      </c>
      <c r="P96" s="26">
        <v>0</v>
      </c>
      <c r="Q96" s="13">
        <v>0</v>
      </c>
    </row>
    <row r="97" spans="2:17" ht="18" customHeight="1" x14ac:dyDescent="0.4">
      <c r="B97" s="13">
        <v>42</v>
      </c>
      <c r="C97" s="14" t="s">
        <v>108</v>
      </c>
      <c r="D97" s="15">
        <f t="shared" si="4"/>
        <v>5</v>
      </c>
      <c r="E97" s="16">
        <f>VLOOKUP($C97,#REF!,3,FALSE)</f>
        <v>0</v>
      </c>
      <c r="F97" s="16">
        <f>VLOOKUP($C97,#REF!,4,FALSE)</f>
        <v>0</v>
      </c>
      <c r="G97" s="16">
        <f>VLOOKUP($C97,#REF!,5,FALSE)</f>
        <v>0</v>
      </c>
      <c r="H97" s="16">
        <f>VLOOKUP($C97,#REF!,6,FALSE)</f>
        <v>0</v>
      </c>
      <c r="I97" s="16">
        <f>VLOOKUP($C97,#REF!,7,FALSE)</f>
        <v>5</v>
      </c>
      <c r="J97" s="15">
        <f t="shared" si="5"/>
        <v>0</v>
      </c>
      <c r="K97" s="16">
        <f>VLOOKUP($C97,#REF!,2,FALSE)</f>
        <v>0</v>
      </c>
      <c r="L97" s="16">
        <f>VLOOKUP($C97,#REF!,3,FALSE)</f>
        <v>0</v>
      </c>
      <c r="M97" s="16">
        <f>VLOOKUP($C97,#REF!,4,FALSE)</f>
        <v>0</v>
      </c>
      <c r="N97" s="16">
        <f>VLOOKUP($C97,#REF!,5,FALSE)</f>
        <v>0</v>
      </c>
      <c r="O97" s="25">
        <v>0</v>
      </c>
      <c r="P97" s="26">
        <v>0</v>
      </c>
      <c r="Q97" s="13">
        <v>0</v>
      </c>
    </row>
    <row r="98" spans="2:17" ht="18" customHeight="1" x14ac:dyDescent="0.4">
      <c r="B98" s="13">
        <v>43</v>
      </c>
      <c r="C98" s="14" t="s">
        <v>109</v>
      </c>
      <c r="D98" s="15">
        <v>19</v>
      </c>
      <c r="E98" s="16">
        <v>0</v>
      </c>
      <c r="F98" s="16">
        <v>0</v>
      </c>
      <c r="G98" s="16">
        <v>0</v>
      </c>
      <c r="H98" s="16">
        <v>0</v>
      </c>
      <c r="I98" s="16">
        <v>19</v>
      </c>
      <c r="J98" s="15">
        <f t="shared" si="5"/>
        <v>19</v>
      </c>
      <c r="K98" s="16">
        <f>VLOOKUP($C98,#REF!,2,FALSE)</f>
        <v>0</v>
      </c>
      <c r="L98" s="16">
        <f>VLOOKUP($C98,#REF!,3,FALSE)</f>
        <v>0</v>
      </c>
      <c r="M98" s="16">
        <f>VLOOKUP($C98,#REF!,4,FALSE)</f>
        <v>0</v>
      </c>
      <c r="N98" s="16">
        <f>VLOOKUP($C98,#REF!,5,FALSE)</f>
        <v>0</v>
      </c>
      <c r="O98" s="25">
        <v>19</v>
      </c>
      <c r="P98" s="26">
        <v>0</v>
      </c>
      <c r="Q98" s="13">
        <v>0</v>
      </c>
    </row>
    <row r="99" spans="2:17" ht="18" customHeight="1" x14ac:dyDescent="0.4">
      <c r="B99" s="13">
        <v>44</v>
      </c>
      <c r="C99" s="14" t="s">
        <v>110</v>
      </c>
      <c r="D99" s="15">
        <f t="shared" si="4"/>
        <v>9</v>
      </c>
      <c r="E99" s="16">
        <f>VLOOKUP($C99,#REF!,3,FALSE)</f>
        <v>0</v>
      </c>
      <c r="F99" s="16">
        <f>VLOOKUP($C99,#REF!,4,FALSE)</f>
        <v>9</v>
      </c>
      <c r="G99" s="16">
        <f>VLOOKUP($C99,#REF!,5,FALSE)</f>
        <v>0</v>
      </c>
      <c r="H99" s="16">
        <f>VLOOKUP($C99,#REF!,6,FALSE)</f>
        <v>0</v>
      </c>
      <c r="I99" s="16">
        <f>VLOOKUP($C99,#REF!,7,FALSE)</f>
        <v>0</v>
      </c>
      <c r="J99" s="15">
        <f t="shared" si="5"/>
        <v>9</v>
      </c>
      <c r="K99" s="16">
        <f>VLOOKUP($C99,#REF!,2,FALSE)</f>
        <v>0</v>
      </c>
      <c r="L99" s="16">
        <f>VLOOKUP($C99,#REF!,3,FALSE)</f>
        <v>9</v>
      </c>
      <c r="M99" s="16">
        <f>VLOOKUP($C99,#REF!,4,FALSE)</f>
        <v>0</v>
      </c>
      <c r="N99" s="16">
        <f>VLOOKUP($C99,#REF!,5,FALSE)</f>
        <v>0</v>
      </c>
      <c r="O99" s="25">
        <v>0</v>
      </c>
      <c r="P99" s="26">
        <v>0</v>
      </c>
      <c r="Q99" s="13">
        <v>0</v>
      </c>
    </row>
    <row r="100" spans="2:17" ht="18" customHeight="1" x14ac:dyDescent="0.4">
      <c r="B100" s="13">
        <v>45</v>
      </c>
      <c r="C100" s="14" t="s">
        <v>111</v>
      </c>
      <c r="D100" s="15">
        <f t="shared" si="4"/>
        <v>13</v>
      </c>
      <c r="E100" s="16">
        <f>VLOOKUP($C100,#REF!,3,FALSE)</f>
        <v>0</v>
      </c>
      <c r="F100" s="16">
        <f>VLOOKUP($C100,#REF!,4,FALSE)</f>
        <v>0</v>
      </c>
      <c r="G100" s="16">
        <f>VLOOKUP($C100,#REF!,5,FALSE)</f>
        <v>13</v>
      </c>
      <c r="H100" s="16">
        <f>VLOOKUP($C100,#REF!,6,FALSE)</f>
        <v>0</v>
      </c>
      <c r="I100" s="16">
        <f>VLOOKUP($C100,#REF!,7,FALSE)</f>
        <v>0</v>
      </c>
      <c r="J100" s="15">
        <f t="shared" si="5"/>
        <v>13</v>
      </c>
      <c r="K100" s="16">
        <f>VLOOKUP($C100,#REF!,2,FALSE)</f>
        <v>0</v>
      </c>
      <c r="L100" s="16">
        <f>VLOOKUP($C100,#REF!,3,FALSE)</f>
        <v>0</v>
      </c>
      <c r="M100" s="16">
        <f>VLOOKUP($C100,#REF!,4,FALSE)</f>
        <v>13</v>
      </c>
      <c r="N100" s="16">
        <f>VLOOKUP($C100,#REF!,5,FALSE)</f>
        <v>0</v>
      </c>
      <c r="O100" s="25">
        <v>0</v>
      </c>
      <c r="P100" s="26">
        <v>0</v>
      </c>
      <c r="Q100" s="13">
        <v>0</v>
      </c>
    </row>
    <row r="101" spans="2:17" ht="18" customHeight="1" x14ac:dyDescent="0.4">
      <c r="B101" s="13">
        <v>46</v>
      </c>
      <c r="C101" s="14" t="s">
        <v>112</v>
      </c>
      <c r="D101" s="15">
        <f t="shared" si="4"/>
        <v>19</v>
      </c>
      <c r="E101" s="16">
        <f>VLOOKUP($C101,#REF!,3,FALSE)</f>
        <v>0</v>
      </c>
      <c r="F101" s="16">
        <f>VLOOKUP($C101,#REF!,4,FALSE)</f>
        <v>0</v>
      </c>
      <c r="G101" s="16">
        <f>VLOOKUP($C101,#REF!,5,FALSE)</f>
        <v>0</v>
      </c>
      <c r="H101" s="16">
        <f>VLOOKUP($C101,#REF!,6,FALSE)</f>
        <v>19</v>
      </c>
      <c r="I101" s="16">
        <f>VLOOKUP($C101,#REF!,7,FALSE)</f>
        <v>0</v>
      </c>
      <c r="J101" s="15">
        <f t="shared" si="5"/>
        <v>19</v>
      </c>
      <c r="K101" s="16">
        <f>VLOOKUP($C101,#REF!,2,FALSE)</f>
        <v>0</v>
      </c>
      <c r="L101" s="16">
        <f>VLOOKUP($C101,#REF!,3,FALSE)</f>
        <v>0</v>
      </c>
      <c r="M101" s="16">
        <f>VLOOKUP($C101,#REF!,4,FALSE)</f>
        <v>0</v>
      </c>
      <c r="N101" s="16">
        <f>VLOOKUP($C101,#REF!,5,FALSE)</f>
        <v>19</v>
      </c>
      <c r="O101" s="25">
        <v>0</v>
      </c>
      <c r="P101" s="26">
        <v>0</v>
      </c>
      <c r="Q101" s="13">
        <v>0</v>
      </c>
    </row>
    <row r="102" spans="2:17" ht="18" customHeight="1" x14ac:dyDescent="0.4">
      <c r="B102" s="13">
        <v>47</v>
      </c>
      <c r="C102" s="14" t="s">
        <v>113</v>
      </c>
      <c r="D102" s="15">
        <f t="shared" si="4"/>
        <v>19</v>
      </c>
      <c r="E102" s="16">
        <f>VLOOKUP($C102,#REF!,3,FALSE)</f>
        <v>0</v>
      </c>
      <c r="F102" s="16">
        <f>VLOOKUP($C102,#REF!,4,FALSE)</f>
        <v>19</v>
      </c>
      <c r="G102" s="16">
        <f>VLOOKUP($C102,#REF!,5,FALSE)</f>
        <v>0</v>
      </c>
      <c r="H102" s="16">
        <f>VLOOKUP($C102,#REF!,6,FALSE)</f>
        <v>0</v>
      </c>
      <c r="I102" s="16">
        <f>VLOOKUP($C102,#REF!,7,FALSE)</f>
        <v>0</v>
      </c>
      <c r="J102" s="15">
        <f t="shared" si="5"/>
        <v>19</v>
      </c>
      <c r="K102" s="16">
        <f>VLOOKUP($C102,#REF!,2,FALSE)</f>
        <v>0</v>
      </c>
      <c r="L102" s="16">
        <f>VLOOKUP($C102,#REF!,3,FALSE)</f>
        <v>19</v>
      </c>
      <c r="M102" s="16">
        <f>VLOOKUP($C102,#REF!,4,FALSE)</f>
        <v>0</v>
      </c>
      <c r="N102" s="16">
        <f>VLOOKUP($C102,#REF!,5,FALSE)</f>
        <v>0</v>
      </c>
      <c r="O102" s="25">
        <v>0</v>
      </c>
      <c r="P102" s="26">
        <v>0</v>
      </c>
      <c r="Q102" s="13">
        <v>0</v>
      </c>
    </row>
    <row r="103" spans="2:17" ht="18" customHeight="1" x14ac:dyDescent="0.4">
      <c r="B103" s="13">
        <v>48</v>
      </c>
      <c r="C103" s="14" t="s">
        <v>114</v>
      </c>
      <c r="D103" s="15">
        <f t="shared" si="4"/>
        <v>3</v>
      </c>
      <c r="E103" s="16">
        <f>VLOOKUP($C103,#REF!,3,FALSE)</f>
        <v>0</v>
      </c>
      <c r="F103" s="16">
        <f>VLOOKUP($C103,#REF!,4,FALSE)</f>
        <v>0</v>
      </c>
      <c r="G103" s="16">
        <f>VLOOKUP($C103,#REF!,5,FALSE)</f>
        <v>3</v>
      </c>
      <c r="H103" s="16">
        <f>VLOOKUP($C103,#REF!,6,FALSE)</f>
        <v>0</v>
      </c>
      <c r="I103" s="16">
        <f>VLOOKUP($C103,#REF!,7,FALSE)</f>
        <v>0</v>
      </c>
      <c r="J103" s="15">
        <f t="shared" si="5"/>
        <v>3</v>
      </c>
      <c r="K103" s="16">
        <f>VLOOKUP($C103,#REF!,2,FALSE)</f>
        <v>0</v>
      </c>
      <c r="L103" s="16">
        <f>VLOOKUP($C103,#REF!,3,FALSE)</f>
        <v>0</v>
      </c>
      <c r="M103" s="16">
        <f>VLOOKUP($C103,#REF!,4,FALSE)</f>
        <v>3</v>
      </c>
      <c r="N103" s="16">
        <f>VLOOKUP($C103,#REF!,5,FALSE)</f>
        <v>0</v>
      </c>
      <c r="O103" s="25">
        <v>0</v>
      </c>
      <c r="P103" s="26">
        <v>0</v>
      </c>
      <c r="Q103" s="13">
        <v>0</v>
      </c>
    </row>
    <row r="104" spans="2:17" ht="18" customHeight="1" x14ac:dyDescent="0.4">
      <c r="B104" s="13">
        <v>49</v>
      </c>
      <c r="C104" s="14" t="s">
        <v>115</v>
      </c>
      <c r="D104" s="15">
        <f t="shared" si="4"/>
        <v>19</v>
      </c>
      <c r="E104" s="16">
        <f>VLOOKUP($C104,#REF!,3,FALSE)</f>
        <v>0</v>
      </c>
      <c r="F104" s="16">
        <f>VLOOKUP($C104,#REF!,4,FALSE)</f>
        <v>0</v>
      </c>
      <c r="G104" s="16">
        <f>VLOOKUP($C104,#REF!,5,FALSE)</f>
        <v>0</v>
      </c>
      <c r="H104" s="16">
        <f>VLOOKUP($C104,#REF!,6,FALSE)</f>
        <v>19</v>
      </c>
      <c r="I104" s="16">
        <f>VLOOKUP($C104,#REF!,7,FALSE)</f>
        <v>0</v>
      </c>
      <c r="J104" s="15">
        <f t="shared" si="5"/>
        <v>19</v>
      </c>
      <c r="K104" s="16">
        <f>VLOOKUP($C104,#REF!,2,FALSE)</f>
        <v>0</v>
      </c>
      <c r="L104" s="16">
        <f>VLOOKUP($C104,#REF!,3,FALSE)</f>
        <v>19</v>
      </c>
      <c r="M104" s="16">
        <f>VLOOKUP($C104,#REF!,4,FALSE)</f>
        <v>0</v>
      </c>
      <c r="N104" s="16">
        <f>VLOOKUP($C104,#REF!,5,FALSE)</f>
        <v>0</v>
      </c>
      <c r="O104" s="25">
        <v>0</v>
      </c>
      <c r="P104" s="26">
        <v>0</v>
      </c>
      <c r="Q104" s="13">
        <v>0</v>
      </c>
    </row>
    <row r="105" spans="2:17" ht="18" customHeight="1" x14ac:dyDescent="0.4">
      <c r="B105" s="13">
        <v>50</v>
      </c>
      <c r="C105" s="14" t="s">
        <v>116</v>
      </c>
      <c r="D105" s="15">
        <f t="shared" si="4"/>
        <v>11</v>
      </c>
      <c r="E105" s="16">
        <f>VLOOKUP($C105,#REF!,3,FALSE)</f>
        <v>0</v>
      </c>
      <c r="F105" s="16">
        <f>VLOOKUP($C105,#REF!,4,FALSE)</f>
        <v>11</v>
      </c>
      <c r="G105" s="16">
        <f>VLOOKUP($C105,#REF!,5,FALSE)</f>
        <v>0</v>
      </c>
      <c r="H105" s="16">
        <f>VLOOKUP($C105,#REF!,6,FALSE)</f>
        <v>0</v>
      </c>
      <c r="I105" s="16">
        <f>VLOOKUP($C105,#REF!,7,FALSE)</f>
        <v>0</v>
      </c>
      <c r="J105" s="15">
        <f t="shared" si="5"/>
        <v>22</v>
      </c>
      <c r="K105" s="16">
        <f>VLOOKUP($C105,#REF!,2,FALSE)</f>
        <v>0</v>
      </c>
      <c r="L105" s="16">
        <f>VLOOKUP($C105,#REF!,3,FALSE)</f>
        <v>22</v>
      </c>
      <c r="M105" s="16">
        <f>VLOOKUP($C105,#REF!,4,FALSE)</f>
        <v>0</v>
      </c>
      <c r="N105" s="16">
        <f>VLOOKUP($C105,#REF!,5,FALSE)</f>
        <v>0</v>
      </c>
      <c r="O105" s="25">
        <v>0</v>
      </c>
      <c r="P105" s="26">
        <v>0</v>
      </c>
      <c r="Q105" s="13">
        <v>0</v>
      </c>
    </row>
    <row r="106" spans="2:17" ht="18" customHeight="1" x14ac:dyDescent="0.4">
      <c r="B106" s="13">
        <v>51</v>
      </c>
      <c r="C106" s="14" t="s">
        <v>117</v>
      </c>
      <c r="D106" s="15">
        <f t="shared" si="4"/>
        <v>19</v>
      </c>
      <c r="E106" s="16">
        <f>VLOOKUP($C106,#REF!,3,FALSE)</f>
        <v>0</v>
      </c>
      <c r="F106" s="16">
        <f>VLOOKUP($C106,#REF!,4,FALSE)</f>
        <v>0</v>
      </c>
      <c r="G106" s="16">
        <f>VLOOKUP($C106,#REF!,5,FALSE)</f>
        <v>0</v>
      </c>
      <c r="H106" s="16">
        <f>VLOOKUP($C106,#REF!,6,FALSE)</f>
        <v>19</v>
      </c>
      <c r="I106" s="16">
        <f>VLOOKUP($C106,#REF!,7,FALSE)</f>
        <v>0</v>
      </c>
      <c r="J106" s="15">
        <f t="shared" si="5"/>
        <v>19</v>
      </c>
      <c r="K106" s="16">
        <f>VLOOKUP($C106,#REF!,2,FALSE)</f>
        <v>0</v>
      </c>
      <c r="L106" s="16">
        <f>VLOOKUP($C106,#REF!,3,FALSE)</f>
        <v>0</v>
      </c>
      <c r="M106" s="16">
        <f>VLOOKUP($C106,#REF!,4,FALSE)</f>
        <v>0</v>
      </c>
      <c r="N106" s="16">
        <f>VLOOKUP($C106,#REF!,5,FALSE)</f>
        <v>19</v>
      </c>
      <c r="O106" s="25">
        <v>0</v>
      </c>
      <c r="P106" s="26">
        <v>0</v>
      </c>
      <c r="Q106" s="13">
        <v>0</v>
      </c>
    </row>
    <row r="107" spans="2:17" ht="18" customHeight="1" x14ac:dyDescent="0.4">
      <c r="B107" s="13">
        <v>52</v>
      </c>
      <c r="C107" s="14" t="s">
        <v>118</v>
      </c>
      <c r="D107" s="15">
        <f t="shared" si="4"/>
        <v>19</v>
      </c>
      <c r="E107" s="16">
        <f>VLOOKUP($C107,#REF!,3,FALSE)</f>
        <v>0</v>
      </c>
      <c r="F107" s="16">
        <f>VLOOKUP($C107,#REF!,4,FALSE)</f>
        <v>0</v>
      </c>
      <c r="G107" s="16">
        <f>VLOOKUP($C107,#REF!,5,FALSE)</f>
        <v>0</v>
      </c>
      <c r="H107" s="16">
        <f>VLOOKUP($C107,#REF!,6,FALSE)</f>
        <v>0</v>
      </c>
      <c r="I107" s="16">
        <f>VLOOKUP($C107,#REF!,7,FALSE)</f>
        <v>19</v>
      </c>
      <c r="J107" s="15">
        <f t="shared" si="5"/>
        <v>0</v>
      </c>
      <c r="K107" s="16">
        <f>VLOOKUP($C107,#REF!,2,FALSE)</f>
        <v>0</v>
      </c>
      <c r="L107" s="16">
        <f>VLOOKUP($C107,#REF!,3,FALSE)</f>
        <v>0</v>
      </c>
      <c r="M107" s="16">
        <f>VLOOKUP($C107,#REF!,4,FALSE)</f>
        <v>0</v>
      </c>
      <c r="N107" s="16">
        <f>VLOOKUP($C107,#REF!,5,FALSE)</f>
        <v>0</v>
      </c>
      <c r="O107" s="25">
        <v>0</v>
      </c>
      <c r="P107" s="26">
        <v>19</v>
      </c>
      <c r="Q107" s="13">
        <v>0</v>
      </c>
    </row>
    <row r="108" spans="2:17" ht="18" customHeight="1" x14ac:dyDescent="0.4">
      <c r="B108" s="13">
        <v>53</v>
      </c>
      <c r="C108" s="14" t="s">
        <v>119</v>
      </c>
      <c r="D108" s="15">
        <f t="shared" si="4"/>
        <v>19</v>
      </c>
      <c r="E108" s="16">
        <f>VLOOKUP($C108,#REF!,3,FALSE)</f>
        <v>0</v>
      </c>
      <c r="F108" s="16">
        <f>VLOOKUP($C108,#REF!,4,FALSE)</f>
        <v>19</v>
      </c>
      <c r="G108" s="16">
        <f>VLOOKUP($C108,#REF!,5,FALSE)</f>
        <v>0</v>
      </c>
      <c r="H108" s="16">
        <f>VLOOKUP($C108,#REF!,6,FALSE)</f>
        <v>0</v>
      </c>
      <c r="I108" s="16">
        <f>VLOOKUP($C108,#REF!,7,FALSE)</f>
        <v>0</v>
      </c>
      <c r="J108" s="15">
        <f t="shared" si="5"/>
        <v>19</v>
      </c>
      <c r="K108" s="16">
        <f>VLOOKUP($C108,#REF!,2,FALSE)</f>
        <v>0</v>
      </c>
      <c r="L108" s="16">
        <f>VLOOKUP($C108,#REF!,3,FALSE)</f>
        <v>19</v>
      </c>
      <c r="M108" s="16">
        <f>VLOOKUP($C108,#REF!,4,FALSE)</f>
        <v>0</v>
      </c>
      <c r="N108" s="16">
        <f>VLOOKUP($C108,#REF!,5,FALSE)</f>
        <v>0</v>
      </c>
      <c r="O108" s="25">
        <v>0</v>
      </c>
      <c r="P108" s="26">
        <v>0</v>
      </c>
      <c r="Q108" s="13">
        <v>0</v>
      </c>
    </row>
    <row r="109" spans="2:17" ht="18" customHeight="1" x14ac:dyDescent="0.4">
      <c r="B109" s="13">
        <v>54</v>
      </c>
      <c r="C109" s="14" t="s">
        <v>120</v>
      </c>
      <c r="D109" s="15">
        <f t="shared" si="4"/>
        <v>7</v>
      </c>
      <c r="E109" s="16">
        <f>VLOOKUP($C109,#REF!,3,FALSE)</f>
        <v>0</v>
      </c>
      <c r="F109" s="16">
        <f>VLOOKUP($C109,#REF!,4,FALSE)</f>
        <v>7</v>
      </c>
      <c r="G109" s="16">
        <f>VLOOKUP($C109,#REF!,5,FALSE)</f>
        <v>0</v>
      </c>
      <c r="H109" s="16">
        <f>VLOOKUP($C109,#REF!,6,FALSE)</f>
        <v>0</v>
      </c>
      <c r="I109" s="16">
        <f>VLOOKUP($C109,#REF!,7,FALSE)</f>
        <v>0</v>
      </c>
      <c r="J109" s="15">
        <f t="shared" si="5"/>
        <v>7</v>
      </c>
      <c r="K109" s="16">
        <f>VLOOKUP($C109,#REF!,2,FALSE)</f>
        <v>0</v>
      </c>
      <c r="L109" s="16">
        <f>VLOOKUP($C109,#REF!,3,FALSE)</f>
        <v>7</v>
      </c>
      <c r="M109" s="16">
        <f>VLOOKUP($C109,#REF!,4,FALSE)</f>
        <v>0</v>
      </c>
      <c r="N109" s="16">
        <f>VLOOKUP($C109,#REF!,5,FALSE)</f>
        <v>0</v>
      </c>
      <c r="O109" s="25">
        <v>0</v>
      </c>
      <c r="P109" s="26">
        <v>0</v>
      </c>
      <c r="Q109" s="13">
        <v>0</v>
      </c>
    </row>
    <row r="110" spans="2:17" ht="18" customHeight="1" x14ac:dyDescent="0.4">
      <c r="B110" s="13">
        <v>55</v>
      </c>
      <c r="C110" s="14" t="s">
        <v>121</v>
      </c>
      <c r="D110" s="15">
        <f t="shared" si="4"/>
        <v>19</v>
      </c>
      <c r="E110" s="16">
        <f>VLOOKUP($C110,#REF!,3,FALSE)</f>
        <v>0</v>
      </c>
      <c r="F110" s="16">
        <f>VLOOKUP($C110,#REF!,4,FALSE)</f>
        <v>19</v>
      </c>
      <c r="G110" s="16">
        <f>VLOOKUP($C110,#REF!,5,FALSE)</f>
        <v>0</v>
      </c>
      <c r="H110" s="16">
        <f>VLOOKUP($C110,#REF!,6,FALSE)</f>
        <v>0</v>
      </c>
      <c r="I110" s="16">
        <f>VLOOKUP($C110,#REF!,7,FALSE)</f>
        <v>0</v>
      </c>
      <c r="J110" s="15">
        <f t="shared" si="5"/>
        <v>19</v>
      </c>
      <c r="K110" s="16">
        <f>VLOOKUP($C110,#REF!,2,FALSE)</f>
        <v>0</v>
      </c>
      <c r="L110" s="16">
        <f>VLOOKUP($C110,#REF!,3,FALSE)</f>
        <v>19</v>
      </c>
      <c r="M110" s="16">
        <f>VLOOKUP($C110,#REF!,4,FALSE)</f>
        <v>0</v>
      </c>
      <c r="N110" s="16">
        <f>VLOOKUP($C110,#REF!,5,FALSE)</f>
        <v>0</v>
      </c>
      <c r="O110" s="25">
        <v>0</v>
      </c>
      <c r="P110" s="26">
        <v>0</v>
      </c>
      <c r="Q110" s="13">
        <v>0</v>
      </c>
    </row>
    <row r="111" spans="2:17" ht="18" customHeight="1" x14ac:dyDescent="0.4">
      <c r="B111" s="13">
        <v>56</v>
      </c>
      <c r="C111" s="14" t="s">
        <v>122</v>
      </c>
      <c r="D111" s="15">
        <f t="shared" si="4"/>
        <v>12</v>
      </c>
      <c r="E111" s="16">
        <f>VLOOKUP($C111,#REF!,3,FALSE)</f>
        <v>0</v>
      </c>
      <c r="F111" s="16">
        <f>VLOOKUP($C111,#REF!,4,FALSE)</f>
        <v>0</v>
      </c>
      <c r="G111" s="16">
        <f>VLOOKUP($C111,#REF!,5,FALSE)</f>
        <v>0</v>
      </c>
      <c r="H111" s="16">
        <f>VLOOKUP($C111,#REF!,6,FALSE)</f>
        <v>0</v>
      </c>
      <c r="I111" s="16">
        <f>VLOOKUP($C111,#REF!,7,FALSE)</f>
        <v>12</v>
      </c>
      <c r="J111" s="15">
        <f t="shared" si="5"/>
        <v>0</v>
      </c>
      <c r="K111" s="16">
        <f>VLOOKUP($C111,#REF!,2,FALSE)</f>
        <v>0</v>
      </c>
      <c r="L111" s="16">
        <f>VLOOKUP($C111,#REF!,3,FALSE)</f>
        <v>0</v>
      </c>
      <c r="M111" s="16">
        <f>VLOOKUP($C111,#REF!,4,FALSE)</f>
        <v>0</v>
      </c>
      <c r="N111" s="16">
        <f>VLOOKUP($C111,#REF!,5,FALSE)</f>
        <v>0</v>
      </c>
      <c r="O111" s="25">
        <v>0</v>
      </c>
      <c r="P111" s="26">
        <v>0</v>
      </c>
      <c r="Q111" s="13">
        <v>0</v>
      </c>
    </row>
    <row r="112" spans="2:17" ht="18" customHeight="1" x14ac:dyDescent="0.4">
      <c r="B112" s="13">
        <v>57</v>
      </c>
      <c r="C112" s="29" t="s">
        <v>123</v>
      </c>
      <c r="D112" s="15">
        <f t="shared" si="4"/>
        <v>19</v>
      </c>
      <c r="E112" s="16">
        <f>VLOOKUP($C112,#REF!,3,FALSE)</f>
        <v>0</v>
      </c>
      <c r="F112" s="16">
        <f>VLOOKUP($C112,#REF!,4,FALSE)</f>
        <v>0</v>
      </c>
      <c r="G112" s="16">
        <f>VLOOKUP($C112,#REF!,5,FALSE)</f>
        <v>0</v>
      </c>
      <c r="H112" s="16">
        <f>VLOOKUP($C112,#REF!,6,FALSE)</f>
        <v>0</v>
      </c>
      <c r="I112" s="16">
        <f>VLOOKUP($C112,#REF!,7,FALSE)</f>
        <v>19</v>
      </c>
      <c r="J112" s="15">
        <f t="shared" si="5"/>
        <v>19</v>
      </c>
      <c r="K112" s="16">
        <f>VLOOKUP($C112,#REF!,2,FALSE)</f>
        <v>0</v>
      </c>
      <c r="L112" s="16">
        <f>VLOOKUP($C112,#REF!,3,FALSE)</f>
        <v>0</v>
      </c>
      <c r="M112" s="16">
        <f>VLOOKUP($C112,#REF!,4,FALSE)</f>
        <v>0</v>
      </c>
      <c r="N112" s="16">
        <f>VLOOKUP($C112,#REF!,5,FALSE)</f>
        <v>19</v>
      </c>
      <c r="O112" s="25">
        <v>0</v>
      </c>
      <c r="P112" s="26">
        <v>0</v>
      </c>
      <c r="Q112" s="13">
        <v>0</v>
      </c>
    </row>
    <row r="113" spans="2:17" ht="18" customHeight="1" x14ac:dyDescent="0.4">
      <c r="B113" s="13">
        <v>58</v>
      </c>
      <c r="C113" s="14" t="s">
        <v>124</v>
      </c>
      <c r="D113" s="15">
        <f t="shared" si="4"/>
        <v>19</v>
      </c>
      <c r="E113" s="16">
        <f>VLOOKUP($C113,#REF!,3,FALSE)</f>
        <v>0</v>
      </c>
      <c r="F113" s="16">
        <f>VLOOKUP($C113,#REF!,4,FALSE)</f>
        <v>19</v>
      </c>
      <c r="G113" s="16">
        <f>VLOOKUP($C113,#REF!,5,FALSE)</f>
        <v>0</v>
      </c>
      <c r="H113" s="16">
        <f>VLOOKUP($C113,#REF!,6,FALSE)</f>
        <v>0</v>
      </c>
      <c r="I113" s="16">
        <f>VLOOKUP($C113,#REF!,7,FALSE)</f>
        <v>0</v>
      </c>
      <c r="J113" s="15">
        <f t="shared" si="5"/>
        <v>19</v>
      </c>
      <c r="K113" s="16">
        <f>VLOOKUP($C113,#REF!,2,FALSE)</f>
        <v>0</v>
      </c>
      <c r="L113" s="16">
        <f>VLOOKUP($C113,#REF!,3,FALSE)</f>
        <v>19</v>
      </c>
      <c r="M113" s="16">
        <f>VLOOKUP($C113,#REF!,4,FALSE)</f>
        <v>0</v>
      </c>
      <c r="N113" s="16">
        <f>VLOOKUP($C113,#REF!,5,FALSE)</f>
        <v>0</v>
      </c>
      <c r="O113" s="25">
        <v>0</v>
      </c>
      <c r="P113" s="26">
        <v>0</v>
      </c>
      <c r="Q113" s="13">
        <v>0</v>
      </c>
    </row>
    <row r="114" spans="2:17" ht="18" customHeight="1" x14ac:dyDescent="0.4">
      <c r="B114" s="13">
        <v>59</v>
      </c>
      <c r="C114" s="14" t="s">
        <v>125</v>
      </c>
      <c r="D114" s="15">
        <f t="shared" si="4"/>
        <v>19</v>
      </c>
      <c r="E114" s="16">
        <f>VLOOKUP($C114,#REF!,3,FALSE)</f>
        <v>0</v>
      </c>
      <c r="F114" s="16">
        <f>VLOOKUP($C114,#REF!,4,FALSE)</f>
        <v>0</v>
      </c>
      <c r="G114" s="16">
        <f>VLOOKUP($C114,#REF!,5,FALSE)</f>
        <v>0</v>
      </c>
      <c r="H114" s="16">
        <f>VLOOKUP($C114,#REF!,6,FALSE)</f>
        <v>19</v>
      </c>
      <c r="I114" s="16">
        <f>VLOOKUP($C114,#REF!,7,FALSE)</f>
        <v>0</v>
      </c>
      <c r="J114" s="15">
        <f t="shared" si="5"/>
        <v>19</v>
      </c>
      <c r="K114" s="16">
        <f>VLOOKUP($C114,#REF!,2,FALSE)</f>
        <v>0</v>
      </c>
      <c r="L114" s="16">
        <f>VLOOKUP($C114,#REF!,3,FALSE)</f>
        <v>0</v>
      </c>
      <c r="M114" s="16">
        <f>VLOOKUP($C114,#REF!,4,FALSE)</f>
        <v>0</v>
      </c>
      <c r="N114" s="16">
        <f>VLOOKUP($C114,#REF!,5,FALSE)</f>
        <v>19</v>
      </c>
      <c r="O114" s="25">
        <v>0</v>
      </c>
      <c r="P114" s="26">
        <v>0</v>
      </c>
      <c r="Q114" s="13">
        <v>0</v>
      </c>
    </row>
    <row r="115" spans="2:17" ht="18" customHeight="1" x14ac:dyDescent="0.4">
      <c r="B115" s="13">
        <v>60</v>
      </c>
      <c r="C115" s="14" t="s">
        <v>126</v>
      </c>
      <c r="D115" s="15">
        <f t="shared" si="4"/>
        <v>10</v>
      </c>
      <c r="E115" s="16">
        <f>VLOOKUP($C115,#REF!,3,FALSE)</f>
        <v>0</v>
      </c>
      <c r="F115" s="16">
        <f>VLOOKUP($C115,#REF!,4,FALSE)</f>
        <v>0</v>
      </c>
      <c r="G115" s="16">
        <f>VLOOKUP($C115,#REF!,5,FALSE)</f>
        <v>0</v>
      </c>
      <c r="H115" s="16">
        <f>VLOOKUP($C115,#REF!,6,FALSE)</f>
        <v>10</v>
      </c>
      <c r="I115" s="16">
        <f>VLOOKUP($C115,#REF!,7,FALSE)</f>
        <v>0</v>
      </c>
      <c r="J115" s="15">
        <f t="shared" si="5"/>
        <v>10</v>
      </c>
      <c r="K115" s="16">
        <f>VLOOKUP($C115,#REF!,2,FALSE)</f>
        <v>0</v>
      </c>
      <c r="L115" s="16">
        <f>VLOOKUP($C115,#REF!,3,FALSE)</f>
        <v>0</v>
      </c>
      <c r="M115" s="16">
        <f>VLOOKUP($C115,#REF!,4,FALSE)</f>
        <v>0</v>
      </c>
      <c r="N115" s="16">
        <f>VLOOKUP($C115,#REF!,5,FALSE)</f>
        <v>10</v>
      </c>
      <c r="O115" s="25">
        <v>0</v>
      </c>
      <c r="P115" s="26">
        <v>0</v>
      </c>
      <c r="Q115" s="13">
        <v>0</v>
      </c>
    </row>
    <row r="116" spans="2:17" ht="18" customHeight="1" x14ac:dyDescent="0.4">
      <c r="B116" s="13">
        <v>61</v>
      </c>
      <c r="C116" s="14" t="s">
        <v>127</v>
      </c>
      <c r="D116" s="15">
        <f t="shared" si="4"/>
        <v>19</v>
      </c>
      <c r="E116" s="16">
        <f>VLOOKUP($C116,#REF!,3,FALSE)</f>
        <v>0</v>
      </c>
      <c r="F116" s="16">
        <f>VLOOKUP($C116,#REF!,4,FALSE)</f>
        <v>0</v>
      </c>
      <c r="G116" s="16">
        <f>VLOOKUP($C116,#REF!,5,FALSE)</f>
        <v>19</v>
      </c>
      <c r="H116" s="16">
        <f>VLOOKUP($C116,#REF!,6,FALSE)</f>
        <v>0</v>
      </c>
      <c r="I116" s="16">
        <f>VLOOKUP($C116,#REF!,7,FALSE)</f>
        <v>0</v>
      </c>
      <c r="J116" s="15">
        <f t="shared" si="5"/>
        <v>19</v>
      </c>
      <c r="K116" s="16">
        <f>VLOOKUP($C116,#REF!,2,FALSE)</f>
        <v>0</v>
      </c>
      <c r="L116" s="16">
        <f>VLOOKUP($C116,#REF!,3,FALSE)</f>
        <v>0</v>
      </c>
      <c r="M116" s="16">
        <f>VLOOKUP($C116,#REF!,4,FALSE)</f>
        <v>19</v>
      </c>
      <c r="N116" s="16">
        <f>VLOOKUP($C116,#REF!,5,FALSE)</f>
        <v>0</v>
      </c>
      <c r="O116" s="25">
        <v>0</v>
      </c>
      <c r="P116" s="26">
        <v>0</v>
      </c>
      <c r="Q116" s="13">
        <v>0</v>
      </c>
    </row>
    <row r="117" spans="2:17" ht="18" customHeight="1" x14ac:dyDescent="0.4">
      <c r="B117" s="13">
        <v>62</v>
      </c>
      <c r="C117" s="14" t="s">
        <v>128</v>
      </c>
      <c r="D117" s="15">
        <f t="shared" si="4"/>
        <v>19</v>
      </c>
      <c r="E117" s="16">
        <f>VLOOKUP($C117,#REF!,3,FALSE)</f>
        <v>0</v>
      </c>
      <c r="F117" s="16">
        <f>VLOOKUP($C117,#REF!,4,FALSE)</f>
        <v>0</v>
      </c>
      <c r="G117" s="16">
        <f>VLOOKUP($C117,#REF!,5,FALSE)</f>
        <v>19</v>
      </c>
      <c r="H117" s="16">
        <f>VLOOKUP($C117,#REF!,6,FALSE)</f>
        <v>0</v>
      </c>
      <c r="I117" s="16">
        <f>VLOOKUP($C117,#REF!,7,FALSE)</f>
        <v>0</v>
      </c>
      <c r="J117" s="15">
        <f t="shared" si="5"/>
        <v>19</v>
      </c>
      <c r="K117" s="16">
        <f>VLOOKUP($C117,#REF!,2,FALSE)</f>
        <v>0</v>
      </c>
      <c r="L117" s="16">
        <f>VLOOKUP($C117,#REF!,3,FALSE)</f>
        <v>0</v>
      </c>
      <c r="M117" s="16">
        <f>VLOOKUP($C117,#REF!,4,FALSE)</f>
        <v>0</v>
      </c>
      <c r="N117" s="16">
        <f>VLOOKUP($C117,#REF!,5,FALSE)</f>
        <v>19</v>
      </c>
      <c r="O117" s="25">
        <v>0</v>
      </c>
      <c r="P117" s="26">
        <v>0</v>
      </c>
      <c r="Q117" s="13">
        <v>0</v>
      </c>
    </row>
    <row r="118" spans="2:17" ht="18" customHeight="1" x14ac:dyDescent="0.4">
      <c r="B118" s="13">
        <v>63</v>
      </c>
      <c r="C118" s="14" t="s">
        <v>129</v>
      </c>
      <c r="D118" s="15">
        <f t="shared" si="4"/>
        <v>19</v>
      </c>
      <c r="E118" s="16">
        <f>VLOOKUP($C118,#REF!,3,FALSE)</f>
        <v>0</v>
      </c>
      <c r="F118" s="16">
        <f>VLOOKUP($C118,#REF!,4,FALSE)</f>
        <v>19</v>
      </c>
      <c r="G118" s="16">
        <f>VLOOKUP($C118,#REF!,5,FALSE)</f>
        <v>0</v>
      </c>
      <c r="H118" s="16">
        <f>VLOOKUP($C118,#REF!,6,FALSE)</f>
        <v>0</v>
      </c>
      <c r="I118" s="16">
        <f>VLOOKUP($C118,#REF!,7,FALSE)</f>
        <v>0</v>
      </c>
      <c r="J118" s="15">
        <f t="shared" si="5"/>
        <v>19</v>
      </c>
      <c r="K118" s="16">
        <f>VLOOKUP($C118,#REF!,2,FALSE)</f>
        <v>0</v>
      </c>
      <c r="L118" s="16">
        <f>VLOOKUP($C118,#REF!,3,FALSE)</f>
        <v>19</v>
      </c>
      <c r="M118" s="16">
        <f>VLOOKUP($C118,#REF!,4,FALSE)</f>
        <v>0</v>
      </c>
      <c r="N118" s="16">
        <f>VLOOKUP($C118,#REF!,5,FALSE)</f>
        <v>0</v>
      </c>
      <c r="O118" s="25">
        <v>0</v>
      </c>
      <c r="P118" s="26">
        <v>0</v>
      </c>
      <c r="Q118" s="13">
        <v>0</v>
      </c>
    </row>
    <row r="119" spans="2:17" ht="18" customHeight="1" x14ac:dyDescent="0.4">
      <c r="B119" s="13">
        <v>64</v>
      </c>
      <c r="C119" s="14" t="s">
        <v>130</v>
      </c>
      <c r="D119" s="15">
        <f t="shared" si="4"/>
        <v>8</v>
      </c>
      <c r="E119" s="16">
        <f>VLOOKUP($C119,#REF!,3,FALSE)</f>
        <v>0</v>
      </c>
      <c r="F119" s="16">
        <f>VLOOKUP($C119,#REF!,4,FALSE)</f>
        <v>0</v>
      </c>
      <c r="G119" s="16">
        <f>VLOOKUP($C119,#REF!,5,FALSE)</f>
        <v>8</v>
      </c>
      <c r="H119" s="16">
        <f>VLOOKUP($C119,#REF!,6,FALSE)</f>
        <v>0</v>
      </c>
      <c r="I119" s="16">
        <f>VLOOKUP($C119,#REF!,7,FALSE)</f>
        <v>0</v>
      </c>
      <c r="J119" s="15">
        <f t="shared" si="5"/>
        <v>8</v>
      </c>
      <c r="K119" s="16">
        <f>VLOOKUP($C119,#REF!,2,FALSE)</f>
        <v>0</v>
      </c>
      <c r="L119" s="16">
        <f>VLOOKUP($C119,#REF!,3,FALSE)</f>
        <v>0</v>
      </c>
      <c r="M119" s="16">
        <f>VLOOKUP($C119,#REF!,4,FALSE)</f>
        <v>8</v>
      </c>
      <c r="N119" s="16">
        <f>VLOOKUP($C119,#REF!,5,FALSE)</f>
        <v>0</v>
      </c>
      <c r="O119" s="25">
        <v>0</v>
      </c>
      <c r="P119" s="26">
        <v>0</v>
      </c>
      <c r="Q119" s="13">
        <v>0</v>
      </c>
    </row>
    <row r="120" spans="2:17" ht="18" customHeight="1" x14ac:dyDescent="0.4">
      <c r="B120" s="13">
        <v>65</v>
      </c>
      <c r="C120" s="14" t="s">
        <v>131</v>
      </c>
      <c r="D120" s="15">
        <f t="shared" si="4"/>
        <v>19</v>
      </c>
      <c r="E120" s="16">
        <f>VLOOKUP($C120,#REF!,3,FALSE)</f>
        <v>0</v>
      </c>
      <c r="F120" s="16">
        <f>VLOOKUP($C120,#REF!,4,FALSE)</f>
        <v>0</v>
      </c>
      <c r="G120" s="16">
        <f>VLOOKUP($C120,#REF!,5,FALSE)</f>
        <v>0</v>
      </c>
      <c r="H120" s="16">
        <f>VLOOKUP($C120,#REF!,6,FALSE)</f>
        <v>0</v>
      </c>
      <c r="I120" s="16">
        <f>VLOOKUP($C120,#REF!,7,FALSE)</f>
        <v>19</v>
      </c>
      <c r="J120" s="15">
        <f t="shared" si="5"/>
        <v>0</v>
      </c>
      <c r="K120" s="16">
        <f>VLOOKUP($C120,#REF!,2,FALSE)</f>
        <v>0</v>
      </c>
      <c r="L120" s="16">
        <f>VLOOKUP($C120,#REF!,3,FALSE)</f>
        <v>0</v>
      </c>
      <c r="M120" s="16">
        <f>VLOOKUP($C120,#REF!,4,FALSE)</f>
        <v>0</v>
      </c>
      <c r="N120" s="16">
        <f>VLOOKUP($C120,#REF!,5,FALSE)</f>
        <v>0</v>
      </c>
      <c r="O120" s="25">
        <v>0</v>
      </c>
      <c r="P120" s="26">
        <v>0</v>
      </c>
      <c r="Q120" s="13">
        <v>0</v>
      </c>
    </row>
    <row r="121" spans="2:17" ht="18" customHeight="1" x14ac:dyDescent="0.4">
      <c r="B121" s="13">
        <v>66</v>
      </c>
      <c r="C121" s="14" t="s">
        <v>132</v>
      </c>
      <c r="D121" s="15">
        <f t="shared" si="4"/>
        <v>19</v>
      </c>
      <c r="E121" s="16">
        <f>VLOOKUP($C121,#REF!,3,FALSE)</f>
        <v>0</v>
      </c>
      <c r="F121" s="16">
        <f>VLOOKUP($C121,#REF!,4,FALSE)</f>
        <v>19</v>
      </c>
      <c r="G121" s="16">
        <f>VLOOKUP($C121,#REF!,5,FALSE)</f>
        <v>0</v>
      </c>
      <c r="H121" s="16">
        <f>VLOOKUP($C121,#REF!,6,FALSE)</f>
        <v>0</v>
      </c>
      <c r="I121" s="16">
        <f>VLOOKUP($C121,#REF!,7,FALSE)</f>
        <v>0</v>
      </c>
      <c r="J121" s="15">
        <f t="shared" si="5"/>
        <v>19</v>
      </c>
      <c r="K121" s="16">
        <f>VLOOKUP($C121,#REF!,2,FALSE)</f>
        <v>0</v>
      </c>
      <c r="L121" s="16">
        <f>VLOOKUP($C121,#REF!,3,FALSE)</f>
        <v>19</v>
      </c>
      <c r="M121" s="16">
        <f>VLOOKUP($C121,#REF!,4,FALSE)</f>
        <v>0</v>
      </c>
      <c r="N121" s="16">
        <f>VLOOKUP($C121,#REF!,5,FALSE)</f>
        <v>0</v>
      </c>
      <c r="O121" s="25">
        <v>0</v>
      </c>
      <c r="P121" s="26">
        <v>0</v>
      </c>
      <c r="Q121" s="13">
        <v>0</v>
      </c>
    </row>
    <row r="122" spans="2:17" ht="18" customHeight="1" x14ac:dyDescent="0.4">
      <c r="B122" s="13">
        <v>67</v>
      </c>
      <c r="C122" s="14" t="s">
        <v>133</v>
      </c>
      <c r="D122" s="15">
        <f t="shared" ref="D122:D157" si="6">SUM(E122:I122)</f>
        <v>2</v>
      </c>
      <c r="E122" s="16">
        <f>VLOOKUP($C122,#REF!,3,FALSE)</f>
        <v>0</v>
      </c>
      <c r="F122" s="16">
        <f>VLOOKUP($C122,#REF!,4,FALSE)</f>
        <v>0</v>
      </c>
      <c r="G122" s="16">
        <f>VLOOKUP($C122,#REF!,5,FALSE)</f>
        <v>0</v>
      </c>
      <c r="H122" s="16">
        <f>VLOOKUP($C122,#REF!,6,FALSE)</f>
        <v>0</v>
      </c>
      <c r="I122" s="16">
        <f>VLOOKUP($C122,#REF!,7,FALSE)</f>
        <v>2</v>
      </c>
      <c r="J122" s="15">
        <f t="shared" si="5"/>
        <v>0</v>
      </c>
      <c r="K122" s="16">
        <f>VLOOKUP($C122,#REF!,2,FALSE)</f>
        <v>0</v>
      </c>
      <c r="L122" s="16">
        <f>VLOOKUP($C122,#REF!,3,FALSE)</f>
        <v>0</v>
      </c>
      <c r="M122" s="16">
        <f>VLOOKUP($C122,#REF!,4,FALSE)</f>
        <v>0</v>
      </c>
      <c r="N122" s="16">
        <f>VLOOKUP($C122,#REF!,5,FALSE)</f>
        <v>0</v>
      </c>
      <c r="O122" s="25">
        <v>0</v>
      </c>
      <c r="P122" s="26">
        <v>0</v>
      </c>
      <c r="Q122" s="13">
        <v>0</v>
      </c>
    </row>
    <row r="123" spans="2:17" ht="18" customHeight="1" x14ac:dyDescent="0.4">
      <c r="B123" s="13">
        <v>68</v>
      </c>
      <c r="C123" s="14" t="s">
        <v>134</v>
      </c>
      <c r="D123" s="15">
        <f t="shared" si="6"/>
        <v>10</v>
      </c>
      <c r="E123" s="16">
        <f>VLOOKUP($C123,#REF!,3,FALSE)</f>
        <v>0</v>
      </c>
      <c r="F123" s="16">
        <f>VLOOKUP($C123,#REF!,4,FALSE)</f>
        <v>0</v>
      </c>
      <c r="G123" s="16">
        <f>VLOOKUP($C123,#REF!,5,FALSE)</f>
        <v>0</v>
      </c>
      <c r="H123" s="16">
        <f>VLOOKUP($C123,#REF!,6,FALSE)</f>
        <v>10</v>
      </c>
      <c r="I123" s="16">
        <f>VLOOKUP($C123,#REF!,7,FALSE)</f>
        <v>0</v>
      </c>
      <c r="J123" s="15">
        <f t="shared" si="5"/>
        <v>0</v>
      </c>
      <c r="K123" s="16">
        <f>VLOOKUP($C123,#REF!,2,FALSE)</f>
        <v>0</v>
      </c>
      <c r="L123" s="16">
        <f>VLOOKUP($C123,#REF!,3,FALSE)</f>
        <v>0</v>
      </c>
      <c r="M123" s="16">
        <f>VLOOKUP($C123,#REF!,4,FALSE)</f>
        <v>0</v>
      </c>
      <c r="N123" s="16">
        <f>VLOOKUP($C123,#REF!,5,FALSE)</f>
        <v>0</v>
      </c>
      <c r="O123" s="25">
        <v>0</v>
      </c>
      <c r="P123" s="26">
        <v>0</v>
      </c>
      <c r="Q123" s="13">
        <v>0</v>
      </c>
    </row>
    <row r="124" spans="2:17" ht="18" customHeight="1" x14ac:dyDescent="0.4">
      <c r="B124" s="13">
        <v>69</v>
      </c>
      <c r="C124" s="14" t="s">
        <v>135</v>
      </c>
      <c r="D124" s="15">
        <f t="shared" si="6"/>
        <v>19</v>
      </c>
      <c r="E124" s="16">
        <f>VLOOKUP($C124,#REF!,3,FALSE)</f>
        <v>0</v>
      </c>
      <c r="F124" s="16">
        <f>VLOOKUP($C124,#REF!,4,FALSE)</f>
        <v>0</v>
      </c>
      <c r="G124" s="16">
        <f>VLOOKUP($C124,#REF!,5,FALSE)</f>
        <v>0</v>
      </c>
      <c r="H124" s="16">
        <f>VLOOKUP($C124,#REF!,6,FALSE)</f>
        <v>0</v>
      </c>
      <c r="I124" s="16">
        <f>VLOOKUP($C124,#REF!,7,FALSE)</f>
        <v>19</v>
      </c>
      <c r="J124" s="15">
        <f t="shared" si="5"/>
        <v>19</v>
      </c>
      <c r="K124" s="16">
        <f>VLOOKUP($C124,#REF!,2,FALSE)</f>
        <v>0</v>
      </c>
      <c r="L124" s="16">
        <f>VLOOKUP($C124,#REF!,3,FALSE)</f>
        <v>0</v>
      </c>
      <c r="M124" s="16">
        <f>VLOOKUP($C124,#REF!,4,FALSE)</f>
        <v>0</v>
      </c>
      <c r="N124" s="16">
        <f>VLOOKUP($C124,#REF!,5,FALSE)</f>
        <v>0</v>
      </c>
      <c r="O124" s="25">
        <v>19</v>
      </c>
      <c r="P124" s="26">
        <v>0</v>
      </c>
      <c r="Q124" s="13">
        <v>0</v>
      </c>
    </row>
    <row r="125" spans="2:17" ht="18" customHeight="1" x14ac:dyDescent="0.4">
      <c r="B125" s="13">
        <v>70</v>
      </c>
      <c r="C125" s="14" t="s">
        <v>136</v>
      </c>
      <c r="D125" s="15">
        <f t="shared" si="6"/>
        <v>19</v>
      </c>
      <c r="E125" s="16">
        <f>VLOOKUP($C125,#REF!,3,FALSE)</f>
        <v>0</v>
      </c>
      <c r="F125" s="16">
        <f>VLOOKUP($C125,#REF!,4,FALSE)</f>
        <v>0</v>
      </c>
      <c r="G125" s="16">
        <f>VLOOKUP($C125,#REF!,5,FALSE)</f>
        <v>19</v>
      </c>
      <c r="H125" s="16">
        <f>VLOOKUP($C125,#REF!,6,FALSE)</f>
        <v>0</v>
      </c>
      <c r="I125" s="16">
        <f>VLOOKUP($C125,#REF!,7,FALSE)</f>
        <v>0</v>
      </c>
      <c r="J125" s="15">
        <f t="shared" ref="J125:J158" si="7">SUM(K125:O125)</f>
        <v>19</v>
      </c>
      <c r="K125" s="16">
        <f>VLOOKUP($C125,#REF!,2,FALSE)</f>
        <v>0</v>
      </c>
      <c r="L125" s="16">
        <f>VLOOKUP($C125,#REF!,3,FALSE)</f>
        <v>0</v>
      </c>
      <c r="M125" s="16">
        <f>VLOOKUP($C125,#REF!,4,FALSE)</f>
        <v>19</v>
      </c>
      <c r="N125" s="16">
        <f>VLOOKUP($C125,#REF!,5,FALSE)</f>
        <v>0</v>
      </c>
      <c r="O125" s="25">
        <v>0</v>
      </c>
      <c r="P125" s="26">
        <v>0</v>
      </c>
      <c r="Q125" s="13">
        <v>0</v>
      </c>
    </row>
    <row r="126" spans="2:17" ht="18" customHeight="1" x14ac:dyDescent="0.4">
      <c r="B126" s="13">
        <v>71</v>
      </c>
      <c r="C126" s="14" t="s">
        <v>137</v>
      </c>
      <c r="D126" s="15">
        <f t="shared" si="6"/>
        <v>19</v>
      </c>
      <c r="E126" s="16">
        <f>VLOOKUP($C126,#REF!,3,FALSE)</f>
        <v>0</v>
      </c>
      <c r="F126" s="16">
        <f>VLOOKUP($C126,#REF!,4,FALSE)</f>
        <v>0</v>
      </c>
      <c r="G126" s="16">
        <f>VLOOKUP($C126,#REF!,5,FALSE)</f>
        <v>0</v>
      </c>
      <c r="H126" s="16">
        <f>VLOOKUP($C126,#REF!,6,FALSE)</f>
        <v>0</v>
      </c>
      <c r="I126" s="16">
        <f>VLOOKUP($C126,#REF!,7,FALSE)</f>
        <v>19</v>
      </c>
      <c r="J126" s="15">
        <f t="shared" si="7"/>
        <v>0</v>
      </c>
      <c r="K126" s="16">
        <f>VLOOKUP($C126,#REF!,2,FALSE)</f>
        <v>0</v>
      </c>
      <c r="L126" s="16">
        <f>VLOOKUP($C126,#REF!,3,FALSE)</f>
        <v>0</v>
      </c>
      <c r="M126" s="16">
        <f>VLOOKUP($C126,#REF!,4,FALSE)</f>
        <v>0</v>
      </c>
      <c r="N126" s="16">
        <f>VLOOKUP($C126,#REF!,5,FALSE)</f>
        <v>0</v>
      </c>
      <c r="O126" s="25">
        <v>0</v>
      </c>
      <c r="P126" s="26">
        <v>0</v>
      </c>
      <c r="Q126" s="13">
        <v>0</v>
      </c>
    </row>
    <row r="127" spans="2:17" ht="18" customHeight="1" x14ac:dyDescent="0.4">
      <c r="B127" s="13">
        <v>72</v>
      </c>
      <c r="C127" s="14" t="s">
        <v>138</v>
      </c>
      <c r="D127" s="15">
        <f t="shared" si="6"/>
        <v>10</v>
      </c>
      <c r="E127" s="16">
        <f>VLOOKUP($C127,#REF!,3,FALSE)</f>
        <v>0</v>
      </c>
      <c r="F127" s="16">
        <f>VLOOKUP($C127,#REF!,4,FALSE)</f>
        <v>0</v>
      </c>
      <c r="G127" s="16">
        <f>VLOOKUP($C127,#REF!,5,FALSE)</f>
        <v>0</v>
      </c>
      <c r="H127" s="16">
        <f>VLOOKUP($C127,#REF!,6,FALSE)</f>
        <v>10</v>
      </c>
      <c r="I127" s="16">
        <f>VLOOKUP($C127,#REF!,7,FALSE)</f>
        <v>0</v>
      </c>
      <c r="J127" s="15">
        <f t="shared" si="7"/>
        <v>10</v>
      </c>
      <c r="K127" s="16">
        <f>VLOOKUP($C127,#REF!,2,FALSE)</f>
        <v>0</v>
      </c>
      <c r="L127" s="16">
        <f>VLOOKUP($C127,#REF!,3,FALSE)</f>
        <v>0</v>
      </c>
      <c r="M127" s="16">
        <f>VLOOKUP($C127,#REF!,4,FALSE)</f>
        <v>0</v>
      </c>
      <c r="N127" s="16">
        <f>VLOOKUP($C127,#REF!,5,FALSE)</f>
        <v>10</v>
      </c>
      <c r="O127" s="25">
        <v>0</v>
      </c>
      <c r="P127" s="26">
        <v>0</v>
      </c>
      <c r="Q127" s="13">
        <v>0</v>
      </c>
    </row>
    <row r="128" spans="2:17" ht="18" customHeight="1" x14ac:dyDescent="0.4">
      <c r="B128" s="13">
        <v>73</v>
      </c>
      <c r="C128" s="14" t="s">
        <v>139</v>
      </c>
      <c r="D128" s="15">
        <f t="shared" si="6"/>
        <v>19</v>
      </c>
      <c r="E128" s="16">
        <f>VLOOKUP($C128,#REF!,3,FALSE)</f>
        <v>0</v>
      </c>
      <c r="F128" s="16">
        <f>VLOOKUP($C128,#REF!,4,FALSE)</f>
        <v>0</v>
      </c>
      <c r="G128" s="16">
        <f>VLOOKUP($C128,#REF!,5,FALSE)</f>
        <v>0</v>
      </c>
      <c r="H128" s="16">
        <f>VLOOKUP($C128,#REF!,6,FALSE)</f>
        <v>0</v>
      </c>
      <c r="I128" s="16">
        <f>VLOOKUP($C128,#REF!,7,FALSE)</f>
        <v>19</v>
      </c>
      <c r="J128" s="15">
        <f t="shared" si="7"/>
        <v>0</v>
      </c>
      <c r="K128" s="16">
        <f>VLOOKUP($C128,#REF!,2,FALSE)</f>
        <v>0</v>
      </c>
      <c r="L128" s="16">
        <f>VLOOKUP($C128,#REF!,3,FALSE)</f>
        <v>0</v>
      </c>
      <c r="M128" s="16">
        <f>VLOOKUP($C128,#REF!,4,FALSE)</f>
        <v>0</v>
      </c>
      <c r="N128" s="16">
        <f>VLOOKUP($C128,#REF!,5,FALSE)</f>
        <v>0</v>
      </c>
      <c r="O128" s="25">
        <v>0</v>
      </c>
      <c r="P128" s="26">
        <v>0</v>
      </c>
      <c r="Q128" s="13">
        <v>0</v>
      </c>
    </row>
    <row r="129" spans="2:17" ht="18" customHeight="1" x14ac:dyDescent="0.4">
      <c r="B129" s="13">
        <v>74</v>
      </c>
      <c r="C129" s="14" t="s">
        <v>140</v>
      </c>
      <c r="D129" s="15">
        <f t="shared" si="6"/>
        <v>19</v>
      </c>
      <c r="E129" s="16">
        <f>VLOOKUP($C129,#REF!,3,FALSE)</f>
        <v>0</v>
      </c>
      <c r="F129" s="16">
        <f>VLOOKUP($C129,#REF!,4,FALSE)</f>
        <v>0</v>
      </c>
      <c r="G129" s="16">
        <f>VLOOKUP($C129,#REF!,5,FALSE)</f>
        <v>19</v>
      </c>
      <c r="H129" s="16">
        <f>VLOOKUP($C129,#REF!,6,FALSE)</f>
        <v>0</v>
      </c>
      <c r="I129" s="16">
        <f>VLOOKUP($C129,#REF!,7,FALSE)</f>
        <v>0</v>
      </c>
      <c r="J129" s="15">
        <f t="shared" si="7"/>
        <v>19</v>
      </c>
      <c r="K129" s="16">
        <f>VLOOKUP($C129,#REF!,2,FALSE)</f>
        <v>0</v>
      </c>
      <c r="L129" s="16">
        <f>VLOOKUP($C129,#REF!,3,FALSE)</f>
        <v>0</v>
      </c>
      <c r="M129" s="16">
        <f>VLOOKUP($C129,#REF!,4,FALSE)</f>
        <v>19</v>
      </c>
      <c r="N129" s="16">
        <f>VLOOKUP($C129,#REF!,5,FALSE)</f>
        <v>0</v>
      </c>
      <c r="O129" s="25">
        <v>0</v>
      </c>
      <c r="P129" s="26">
        <v>0</v>
      </c>
      <c r="Q129" s="13">
        <v>0</v>
      </c>
    </row>
    <row r="130" spans="2:17" ht="18" customHeight="1" x14ac:dyDescent="0.4">
      <c r="B130" s="13">
        <v>75</v>
      </c>
      <c r="C130" s="14" t="s">
        <v>141</v>
      </c>
      <c r="D130" s="15">
        <f t="shared" si="6"/>
        <v>19</v>
      </c>
      <c r="E130" s="16">
        <f>VLOOKUP($C130,#REF!,3,FALSE)</f>
        <v>0</v>
      </c>
      <c r="F130" s="16">
        <f>VLOOKUP($C130,#REF!,4,FALSE)</f>
        <v>19</v>
      </c>
      <c r="G130" s="16">
        <f>VLOOKUP($C130,#REF!,5,FALSE)</f>
        <v>0</v>
      </c>
      <c r="H130" s="16">
        <f>VLOOKUP($C130,#REF!,6,FALSE)</f>
        <v>0</v>
      </c>
      <c r="I130" s="16">
        <f>VLOOKUP($C130,#REF!,7,FALSE)</f>
        <v>0</v>
      </c>
      <c r="J130" s="15">
        <f t="shared" si="7"/>
        <v>19</v>
      </c>
      <c r="K130" s="16">
        <f>VLOOKUP($C130,#REF!,2,FALSE)</f>
        <v>0</v>
      </c>
      <c r="L130" s="16">
        <f>VLOOKUP($C130,#REF!,3,FALSE)</f>
        <v>19</v>
      </c>
      <c r="M130" s="16">
        <f>VLOOKUP($C130,#REF!,4,FALSE)</f>
        <v>0</v>
      </c>
      <c r="N130" s="16">
        <f>VLOOKUP($C130,#REF!,5,FALSE)</f>
        <v>0</v>
      </c>
      <c r="O130" s="25">
        <v>0</v>
      </c>
      <c r="P130" s="26">
        <v>0</v>
      </c>
      <c r="Q130" s="13">
        <v>0</v>
      </c>
    </row>
    <row r="131" spans="2:17" ht="18" customHeight="1" x14ac:dyDescent="0.4">
      <c r="B131" s="13">
        <v>76</v>
      </c>
      <c r="C131" s="14" t="s">
        <v>142</v>
      </c>
      <c r="D131" s="15">
        <f t="shared" si="6"/>
        <v>19</v>
      </c>
      <c r="E131" s="16">
        <f>VLOOKUP($C131,#REF!,3,FALSE)</f>
        <v>0</v>
      </c>
      <c r="F131" s="16">
        <f>VLOOKUP($C131,#REF!,4,FALSE)</f>
        <v>19</v>
      </c>
      <c r="G131" s="16">
        <f>VLOOKUP($C131,#REF!,5,FALSE)</f>
        <v>0</v>
      </c>
      <c r="H131" s="16">
        <f>VLOOKUP($C131,#REF!,6,FALSE)</f>
        <v>0</v>
      </c>
      <c r="I131" s="16">
        <f>VLOOKUP($C131,#REF!,7,FALSE)</f>
        <v>0</v>
      </c>
      <c r="J131" s="15">
        <f t="shared" si="7"/>
        <v>0</v>
      </c>
      <c r="K131" s="16">
        <f>VLOOKUP($C131,#REF!,2,FALSE)</f>
        <v>0</v>
      </c>
      <c r="L131" s="16">
        <f>VLOOKUP($C131,#REF!,3,FALSE)</f>
        <v>0</v>
      </c>
      <c r="M131" s="16">
        <f>VLOOKUP($C131,#REF!,4,FALSE)</f>
        <v>0</v>
      </c>
      <c r="N131" s="16">
        <f>VLOOKUP($C131,#REF!,5,FALSE)</f>
        <v>0</v>
      </c>
      <c r="O131" s="25">
        <v>0</v>
      </c>
      <c r="P131" s="26">
        <v>0</v>
      </c>
      <c r="Q131" s="13">
        <v>0</v>
      </c>
    </row>
    <row r="132" spans="2:17" ht="18" customHeight="1" x14ac:dyDescent="0.4">
      <c r="B132" s="30">
        <v>77</v>
      </c>
      <c r="C132" s="31" t="s">
        <v>143</v>
      </c>
      <c r="D132" s="32">
        <f t="shared" si="6"/>
        <v>5</v>
      </c>
      <c r="E132" s="33">
        <f>VLOOKUP($C132,#REF!,3,FALSE)</f>
        <v>0</v>
      </c>
      <c r="F132" s="33">
        <f>VLOOKUP($C132,#REF!,4,FALSE)</f>
        <v>0</v>
      </c>
      <c r="G132" s="33">
        <f>VLOOKUP($C132,#REF!,5,FALSE)</f>
        <v>0</v>
      </c>
      <c r="H132" s="33">
        <f>VLOOKUP($C132,#REF!,6,FALSE)</f>
        <v>0</v>
      </c>
      <c r="I132" s="33">
        <f>VLOOKUP($C132,#REF!,7,FALSE)</f>
        <v>5</v>
      </c>
      <c r="J132" s="15">
        <f t="shared" si="7"/>
        <v>5</v>
      </c>
      <c r="K132" s="33">
        <f>VLOOKUP($C132,#REF!,2,FALSE)</f>
        <v>0</v>
      </c>
      <c r="L132" s="33">
        <f>VLOOKUP($C132,#REF!,3,FALSE)</f>
        <v>5</v>
      </c>
      <c r="M132" s="33">
        <f>VLOOKUP($C132,#REF!,4,FALSE)</f>
        <v>0</v>
      </c>
      <c r="N132" s="33">
        <f>VLOOKUP($C132,#REF!,5,FALSE)</f>
        <v>0</v>
      </c>
      <c r="O132" s="34">
        <v>0</v>
      </c>
      <c r="P132" s="35">
        <v>0</v>
      </c>
      <c r="Q132" s="30">
        <v>0</v>
      </c>
    </row>
    <row r="133" spans="2:17" ht="18" customHeight="1" x14ac:dyDescent="0.4">
      <c r="B133" s="30">
        <v>78</v>
      </c>
      <c r="C133" s="36" t="s">
        <v>144</v>
      </c>
      <c r="D133" s="32">
        <f t="shared" si="6"/>
        <v>18</v>
      </c>
      <c r="E133" s="33">
        <f>VLOOKUP($C133,#REF!,3,FALSE)</f>
        <v>0</v>
      </c>
      <c r="F133" s="33">
        <f>VLOOKUP($C133,#REF!,4,FALSE)</f>
        <v>0</v>
      </c>
      <c r="G133" s="33">
        <f>VLOOKUP($C133,#REF!,5,FALSE)</f>
        <v>18</v>
      </c>
      <c r="H133" s="33">
        <f>VLOOKUP($C133,#REF!,6,FALSE)</f>
        <v>0</v>
      </c>
      <c r="I133" s="33">
        <f>VLOOKUP($C133,#REF!,7,FALSE)</f>
        <v>0</v>
      </c>
      <c r="J133" s="15">
        <f t="shared" si="7"/>
        <v>18</v>
      </c>
      <c r="K133" s="33">
        <f>VLOOKUP($C133,#REF!,2,FALSE)</f>
        <v>0</v>
      </c>
      <c r="L133" s="33">
        <f>VLOOKUP($C133,#REF!,3,FALSE)</f>
        <v>0</v>
      </c>
      <c r="M133" s="33">
        <f>VLOOKUP($C133,#REF!,4,FALSE)</f>
        <v>18</v>
      </c>
      <c r="N133" s="33">
        <f>VLOOKUP($C133,#REF!,5,FALSE)</f>
        <v>0</v>
      </c>
      <c r="O133" s="34">
        <v>0</v>
      </c>
      <c r="P133" s="35">
        <v>0</v>
      </c>
      <c r="Q133" s="30">
        <v>0</v>
      </c>
    </row>
    <row r="134" spans="2:17" ht="18" customHeight="1" x14ac:dyDescent="0.4">
      <c r="B134" s="30">
        <v>79</v>
      </c>
      <c r="C134" s="31" t="s">
        <v>145</v>
      </c>
      <c r="D134" s="32">
        <f t="shared" si="6"/>
        <v>14</v>
      </c>
      <c r="E134" s="33">
        <f>VLOOKUP($C134,#REF!,3,FALSE)</f>
        <v>0</v>
      </c>
      <c r="F134" s="33">
        <f>VLOOKUP($C134,#REF!,4,FALSE)</f>
        <v>14</v>
      </c>
      <c r="G134" s="33">
        <f>VLOOKUP($C134,#REF!,5,FALSE)</f>
        <v>0</v>
      </c>
      <c r="H134" s="33">
        <f>VLOOKUP($C134,#REF!,6,FALSE)</f>
        <v>0</v>
      </c>
      <c r="I134" s="33">
        <f>VLOOKUP($C134,#REF!,7,FALSE)</f>
        <v>0</v>
      </c>
      <c r="J134" s="15">
        <f t="shared" si="7"/>
        <v>14</v>
      </c>
      <c r="K134" s="33">
        <f>VLOOKUP($C134,#REF!,2,FALSE)</f>
        <v>0</v>
      </c>
      <c r="L134" s="33">
        <f>VLOOKUP($C134,#REF!,3,FALSE)</f>
        <v>14</v>
      </c>
      <c r="M134" s="33">
        <f>VLOOKUP($C134,#REF!,4,FALSE)</f>
        <v>0</v>
      </c>
      <c r="N134" s="33">
        <f>VLOOKUP($C134,#REF!,5,FALSE)</f>
        <v>0</v>
      </c>
      <c r="O134" s="34">
        <v>0</v>
      </c>
      <c r="P134" s="35">
        <v>0</v>
      </c>
      <c r="Q134" s="30">
        <v>0</v>
      </c>
    </row>
    <row r="135" spans="2:17" ht="18" customHeight="1" x14ac:dyDescent="0.4">
      <c r="B135" s="30">
        <v>80</v>
      </c>
      <c r="C135" s="31" t="s">
        <v>146</v>
      </c>
      <c r="D135" s="32">
        <f t="shared" si="6"/>
        <v>18</v>
      </c>
      <c r="E135" s="33">
        <f>VLOOKUP($C135,#REF!,3,FALSE)</f>
        <v>0</v>
      </c>
      <c r="F135" s="33">
        <f>VLOOKUP($C135,#REF!,4,FALSE)</f>
        <v>0</v>
      </c>
      <c r="G135" s="33">
        <f>VLOOKUP($C135,#REF!,5,FALSE)</f>
        <v>0</v>
      </c>
      <c r="H135" s="33">
        <f>VLOOKUP($C135,#REF!,6,FALSE)</f>
        <v>18</v>
      </c>
      <c r="I135" s="33">
        <f>VLOOKUP($C135,#REF!,7,FALSE)</f>
        <v>0</v>
      </c>
      <c r="J135" s="15">
        <f t="shared" si="7"/>
        <v>18</v>
      </c>
      <c r="K135" s="33">
        <f>VLOOKUP($C135,#REF!,2,FALSE)</f>
        <v>0</v>
      </c>
      <c r="L135" s="33">
        <f>VLOOKUP($C135,#REF!,3,FALSE)</f>
        <v>0</v>
      </c>
      <c r="M135" s="33">
        <f>VLOOKUP($C135,#REF!,4,FALSE)</f>
        <v>0</v>
      </c>
      <c r="N135" s="33">
        <f>VLOOKUP($C135,#REF!,5,FALSE)</f>
        <v>18</v>
      </c>
      <c r="O135" s="34">
        <v>0</v>
      </c>
      <c r="P135" s="35">
        <v>0</v>
      </c>
      <c r="Q135" s="30">
        <v>0</v>
      </c>
    </row>
    <row r="136" spans="2:17" ht="18" customHeight="1" x14ac:dyDescent="0.4">
      <c r="B136" s="30">
        <v>81</v>
      </c>
      <c r="C136" s="37" t="s">
        <v>147</v>
      </c>
      <c r="D136" s="32">
        <f t="shared" si="6"/>
        <v>4</v>
      </c>
      <c r="E136" s="33">
        <f>VLOOKUP($C136,#REF!,3,FALSE)</f>
        <v>0</v>
      </c>
      <c r="F136" s="33">
        <f>VLOOKUP($C136,#REF!,4,FALSE)</f>
        <v>4</v>
      </c>
      <c r="G136" s="33">
        <f>VLOOKUP($C136,#REF!,5,FALSE)</f>
        <v>0</v>
      </c>
      <c r="H136" s="33">
        <f>VLOOKUP($C136,#REF!,6,FALSE)</f>
        <v>0</v>
      </c>
      <c r="I136" s="33">
        <f>VLOOKUP($C136,#REF!,7,FALSE)</f>
        <v>0</v>
      </c>
      <c r="J136" s="15">
        <f t="shared" si="7"/>
        <v>4</v>
      </c>
      <c r="K136" s="33">
        <f>VLOOKUP($C136,#REF!,2,FALSE)</f>
        <v>0</v>
      </c>
      <c r="L136" s="33">
        <f>VLOOKUP($C136,#REF!,3,FALSE)</f>
        <v>4</v>
      </c>
      <c r="M136" s="33">
        <f>VLOOKUP($C136,#REF!,4,FALSE)</f>
        <v>0</v>
      </c>
      <c r="N136" s="33">
        <f>VLOOKUP($C136,#REF!,5,FALSE)</f>
        <v>0</v>
      </c>
      <c r="O136" s="34">
        <v>0</v>
      </c>
      <c r="P136" s="35">
        <v>0</v>
      </c>
      <c r="Q136" s="30">
        <v>0</v>
      </c>
    </row>
    <row r="137" spans="2:17" ht="18" customHeight="1" x14ac:dyDescent="0.4">
      <c r="B137" s="30">
        <v>82</v>
      </c>
      <c r="C137" s="31" t="s">
        <v>148</v>
      </c>
      <c r="D137" s="32">
        <f t="shared" si="6"/>
        <v>19</v>
      </c>
      <c r="E137" s="33">
        <f>VLOOKUP($C137,#REF!,3,FALSE)</f>
        <v>0</v>
      </c>
      <c r="F137" s="33">
        <f>VLOOKUP($C137,#REF!,4,FALSE)</f>
        <v>19</v>
      </c>
      <c r="G137" s="33">
        <f>VLOOKUP($C137,#REF!,5,FALSE)</f>
        <v>0</v>
      </c>
      <c r="H137" s="33">
        <f>VLOOKUP($C137,#REF!,6,FALSE)</f>
        <v>0</v>
      </c>
      <c r="I137" s="33">
        <f>VLOOKUP($C137,#REF!,7,FALSE)</f>
        <v>0</v>
      </c>
      <c r="J137" s="15">
        <f t="shared" si="7"/>
        <v>19</v>
      </c>
      <c r="K137" s="33">
        <f>VLOOKUP($C137,#REF!,2,FALSE)</f>
        <v>0</v>
      </c>
      <c r="L137" s="33">
        <f>VLOOKUP($C137,#REF!,3,FALSE)</f>
        <v>19</v>
      </c>
      <c r="M137" s="33">
        <f>VLOOKUP($C137,#REF!,4,FALSE)</f>
        <v>0</v>
      </c>
      <c r="N137" s="33">
        <f>VLOOKUP($C137,#REF!,5,FALSE)</f>
        <v>0</v>
      </c>
      <c r="O137" s="34">
        <v>0</v>
      </c>
      <c r="P137" s="35">
        <v>0</v>
      </c>
      <c r="Q137" s="30">
        <v>0</v>
      </c>
    </row>
    <row r="138" spans="2:17" ht="18" customHeight="1" x14ac:dyDescent="0.4">
      <c r="B138" s="30">
        <v>83</v>
      </c>
      <c r="C138" s="31" t="s">
        <v>149</v>
      </c>
      <c r="D138" s="32">
        <f t="shared" si="6"/>
        <v>15</v>
      </c>
      <c r="E138" s="33">
        <f>VLOOKUP($C138,#REF!,3,FALSE)</f>
        <v>0</v>
      </c>
      <c r="F138" s="33">
        <f>VLOOKUP($C138,#REF!,4,FALSE)</f>
        <v>15</v>
      </c>
      <c r="G138" s="33">
        <f>VLOOKUP($C138,#REF!,5,FALSE)</f>
        <v>0</v>
      </c>
      <c r="H138" s="33">
        <f>VLOOKUP($C138,#REF!,6,FALSE)</f>
        <v>0</v>
      </c>
      <c r="I138" s="33">
        <f>VLOOKUP($C138,#REF!,7,FALSE)</f>
        <v>0</v>
      </c>
      <c r="J138" s="15">
        <f t="shared" si="7"/>
        <v>15</v>
      </c>
      <c r="K138" s="33">
        <f>VLOOKUP($C138,#REF!,2,FALSE)</f>
        <v>0</v>
      </c>
      <c r="L138" s="33">
        <f>VLOOKUP($C138,#REF!,3,FALSE)</f>
        <v>15</v>
      </c>
      <c r="M138" s="33">
        <f>VLOOKUP($C138,#REF!,4,FALSE)</f>
        <v>0</v>
      </c>
      <c r="N138" s="33">
        <f>VLOOKUP($C138,#REF!,5,FALSE)</f>
        <v>0</v>
      </c>
      <c r="O138" s="34">
        <v>0</v>
      </c>
      <c r="P138" s="35">
        <v>0</v>
      </c>
      <c r="Q138" s="30">
        <v>0</v>
      </c>
    </row>
    <row r="139" spans="2:17" ht="18" customHeight="1" x14ac:dyDescent="0.4">
      <c r="B139" s="30">
        <v>84</v>
      </c>
      <c r="C139" s="38" t="s">
        <v>150</v>
      </c>
      <c r="D139" s="32">
        <f t="shared" si="6"/>
        <v>19</v>
      </c>
      <c r="E139" s="33">
        <f>VLOOKUP($C139,#REF!,3,FALSE)</f>
        <v>0</v>
      </c>
      <c r="F139" s="33">
        <f>VLOOKUP($C139,#REF!,4,FALSE)</f>
        <v>0</v>
      </c>
      <c r="G139" s="33">
        <f>VLOOKUP($C139,#REF!,5,FALSE)</f>
        <v>0</v>
      </c>
      <c r="H139" s="33">
        <f>VLOOKUP($C139,#REF!,6,FALSE)</f>
        <v>19</v>
      </c>
      <c r="I139" s="33">
        <f>VLOOKUP($C139,#REF!,7,FALSE)</f>
        <v>0</v>
      </c>
      <c r="J139" s="15">
        <f t="shared" si="7"/>
        <v>19</v>
      </c>
      <c r="K139" s="33">
        <f>VLOOKUP($C139,#REF!,2,FALSE)</f>
        <v>0</v>
      </c>
      <c r="L139" s="33">
        <f>VLOOKUP($C139,#REF!,3,FALSE)</f>
        <v>0</v>
      </c>
      <c r="M139" s="33">
        <f>VLOOKUP($C139,#REF!,4,FALSE)</f>
        <v>0</v>
      </c>
      <c r="N139" s="33">
        <f>VLOOKUP($C139,#REF!,5,FALSE)</f>
        <v>19</v>
      </c>
      <c r="O139" s="34">
        <v>0</v>
      </c>
      <c r="P139" s="35">
        <v>0</v>
      </c>
      <c r="Q139" s="30">
        <v>0</v>
      </c>
    </row>
    <row r="140" spans="2:17" ht="18" customHeight="1" x14ac:dyDescent="0.4">
      <c r="B140" s="30">
        <v>85</v>
      </c>
      <c r="C140" s="31" t="s">
        <v>151</v>
      </c>
      <c r="D140" s="32">
        <f t="shared" si="6"/>
        <v>19</v>
      </c>
      <c r="E140" s="33">
        <f>VLOOKUP($C140,#REF!,3,FALSE)</f>
        <v>0</v>
      </c>
      <c r="F140" s="33">
        <f>VLOOKUP($C140,#REF!,4,FALSE)</f>
        <v>0</v>
      </c>
      <c r="G140" s="33">
        <f>VLOOKUP($C140,#REF!,5,FALSE)</f>
        <v>19</v>
      </c>
      <c r="H140" s="33">
        <f>VLOOKUP($C140,#REF!,6,FALSE)</f>
        <v>0</v>
      </c>
      <c r="I140" s="33">
        <f>VLOOKUP($C140,#REF!,7,FALSE)</f>
        <v>0</v>
      </c>
      <c r="J140" s="15">
        <f t="shared" si="7"/>
        <v>19</v>
      </c>
      <c r="K140" s="33">
        <f>VLOOKUP($C140,#REF!,2,FALSE)</f>
        <v>0</v>
      </c>
      <c r="L140" s="33">
        <f>VLOOKUP($C140,#REF!,3,FALSE)</f>
        <v>0</v>
      </c>
      <c r="M140" s="33">
        <f>VLOOKUP($C140,#REF!,4,FALSE)</f>
        <v>19</v>
      </c>
      <c r="N140" s="33">
        <f>VLOOKUP($C140,#REF!,5,FALSE)</f>
        <v>0</v>
      </c>
      <c r="O140" s="34">
        <v>0</v>
      </c>
      <c r="P140" s="35">
        <v>0</v>
      </c>
      <c r="Q140" s="30">
        <v>0</v>
      </c>
    </row>
    <row r="141" spans="2:17" ht="18" customHeight="1" x14ac:dyDescent="0.4">
      <c r="B141" s="30">
        <v>86</v>
      </c>
      <c r="C141" s="31" t="s">
        <v>152</v>
      </c>
      <c r="D141" s="32">
        <f t="shared" si="6"/>
        <v>19</v>
      </c>
      <c r="E141" s="33">
        <f>VLOOKUP($C141,#REF!,3,FALSE)</f>
        <v>0</v>
      </c>
      <c r="F141" s="33">
        <f>VLOOKUP($C141,#REF!,4,FALSE)</f>
        <v>0</v>
      </c>
      <c r="G141" s="33">
        <f>VLOOKUP($C141,#REF!,5,FALSE)</f>
        <v>0</v>
      </c>
      <c r="H141" s="33">
        <f>VLOOKUP($C141,#REF!,6,FALSE)</f>
        <v>0</v>
      </c>
      <c r="I141" s="33">
        <f>VLOOKUP($C141,#REF!,7,FALSE)</f>
        <v>19</v>
      </c>
      <c r="J141" s="15">
        <f t="shared" si="7"/>
        <v>0</v>
      </c>
      <c r="K141" s="33">
        <f>VLOOKUP($C141,#REF!,2,FALSE)</f>
        <v>0</v>
      </c>
      <c r="L141" s="33">
        <f>VLOOKUP($C141,#REF!,3,FALSE)</f>
        <v>0</v>
      </c>
      <c r="M141" s="33">
        <f>VLOOKUP($C141,#REF!,4,FALSE)</f>
        <v>0</v>
      </c>
      <c r="N141" s="33">
        <f>VLOOKUP($C141,#REF!,5,FALSE)</f>
        <v>0</v>
      </c>
      <c r="O141" s="34">
        <v>0</v>
      </c>
      <c r="P141" s="35">
        <v>0</v>
      </c>
      <c r="Q141" s="30">
        <v>0</v>
      </c>
    </row>
    <row r="142" spans="2:17" ht="18" customHeight="1" x14ac:dyDescent="0.4">
      <c r="B142" s="30">
        <v>87</v>
      </c>
      <c r="C142" s="31" t="s">
        <v>153</v>
      </c>
      <c r="D142" s="32">
        <f t="shared" si="6"/>
        <v>18</v>
      </c>
      <c r="E142" s="33">
        <f>VLOOKUP($C142,#REF!,3,FALSE)</f>
        <v>0</v>
      </c>
      <c r="F142" s="33">
        <f>VLOOKUP($C142,#REF!,4,FALSE)</f>
        <v>18</v>
      </c>
      <c r="G142" s="33">
        <f>VLOOKUP($C142,#REF!,5,FALSE)</f>
        <v>0</v>
      </c>
      <c r="H142" s="33">
        <f>VLOOKUP($C142,#REF!,6,FALSE)</f>
        <v>0</v>
      </c>
      <c r="I142" s="33">
        <f>VLOOKUP($C142,#REF!,7,FALSE)</f>
        <v>0</v>
      </c>
      <c r="J142" s="15">
        <f t="shared" si="7"/>
        <v>18</v>
      </c>
      <c r="K142" s="33">
        <f>VLOOKUP($C142,#REF!,2,FALSE)</f>
        <v>0</v>
      </c>
      <c r="L142" s="33">
        <f>VLOOKUP($C142,#REF!,3,FALSE)</f>
        <v>18</v>
      </c>
      <c r="M142" s="33">
        <f>VLOOKUP($C142,#REF!,4,FALSE)</f>
        <v>0</v>
      </c>
      <c r="N142" s="33">
        <f>VLOOKUP($C142,#REF!,5,FALSE)</f>
        <v>0</v>
      </c>
      <c r="O142" s="34">
        <v>0</v>
      </c>
      <c r="P142" s="35">
        <v>0</v>
      </c>
      <c r="Q142" s="30">
        <v>0</v>
      </c>
    </row>
    <row r="143" spans="2:17" ht="18" customHeight="1" x14ac:dyDescent="0.4">
      <c r="B143" s="30">
        <v>88</v>
      </c>
      <c r="C143" s="31" t="s">
        <v>154</v>
      </c>
      <c r="D143" s="32">
        <f t="shared" si="6"/>
        <v>9</v>
      </c>
      <c r="E143" s="33">
        <f>VLOOKUP($C143,#REF!,3,FALSE)</f>
        <v>0</v>
      </c>
      <c r="F143" s="33">
        <f>VLOOKUP($C143,#REF!,4,FALSE)</f>
        <v>9</v>
      </c>
      <c r="G143" s="33">
        <f>VLOOKUP($C143,#REF!,5,FALSE)</f>
        <v>0</v>
      </c>
      <c r="H143" s="33">
        <f>VLOOKUP($C143,#REF!,6,FALSE)</f>
        <v>0</v>
      </c>
      <c r="I143" s="33">
        <f>VLOOKUP($C143,#REF!,7,FALSE)</f>
        <v>0</v>
      </c>
      <c r="J143" s="15">
        <f t="shared" si="7"/>
        <v>9</v>
      </c>
      <c r="K143" s="33">
        <f>VLOOKUP($C143,#REF!,2,FALSE)</f>
        <v>0</v>
      </c>
      <c r="L143" s="33">
        <f>VLOOKUP($C143,#REF!,3,FALSE)</f>
        <v>9</v>
      </c>
      <c r="M143" s="33">
        <f>VLOOKUP($C143,#REF!,4,FALSE)</f>
        <v>0</v>
      </c>
      <c r="N143" s="33">
        <f>VLOOKUP($C143,#REF!,5,FALSE)</f>
        <v>0</v>
      </c>
      <c r="O143" s="34">
        <v>0</v>
      </c>
      <c r="P143" s="35">
        <v>0</v>
      </c>
      <c r="Q143" s="30">
        <v>0</v>
      </c>
    </row>
    <row r="144" spans="2:17" ht="18" customHeight="1" x14ac:dyDescent="0.4">
      <c r="B144" s="30">
        <v>89</v>
      </c>
      <c r="C144" s="31" t="s">
        <v>155</v>
      </c>
      <c r="D144" s="32">
        <f t="shared" si="6"/>
        <v>2</v>
      </c>
      <c r="E144" s="33">
        <f>VLOOKUP($C144,#REF!,3,FALSE)</f>
        <v>0</v>
      </c>
      <c r="F144" s="33">
        <f>VLOOKUP($C144,#REF!,4,FALSE)</f>
        <v>2</v>
      </c>
      <c r="G144" s="33">
        <f>VLOOKUP($C144,#REF!,5,FALSE)</f>
        <v>0</v>
      </c>
      <c r="H144" s="33">
        <f>VLOOKUP($C144,#REF!,6,FALSE)</f>
        <v>0</v>
      </c>
      <c r="I144" s="33">
        <f>VLOOKUP($C144,#REF!,7,FALSE)</f>
        <v>0</v>
      </c>
      <c r="J144" s="15">
        <f t="shared" si="7"/>
        <v>2</v>
      </c>
      <c r="K144" s="33">
        <f>VLOOKUP($C144,#REF!,2,FALSE)</f>
        <v>0</v>
      </c>
      <c r="L144" s="33">
        <f>VLOOKUP($C144,#REF!,3,FALSE)</f>
        <v>2</v>
      </c>
      <c r="M144" s="33">
        <f>VLOOKUP($C144,#REF!,4,FALSE)</f>
        <v>0</v>
      </c>
      <c r="N144" s="33">
        <f>VLOOKUP($C144,#REF!,5,FALSE)</f>
        <v>0</v>
      </c>
      <c r="O144" s="34">
        <v>0</v>
      </c>
      <c r="P144" s="35">
        <v>0</v>
      </c>
      <c r="Q144" s="30">
        <v>0</v>
      </c>
    </row>
    <row r="145" spans="2:17" ht="18" customHeight="1" x14ac:dyDescent="0.4">
      <c r="B145" s="30">
        <v>90</v>
      </c>
      <c r="C145" s="31" t="s">
        <v>156</v>
      </c>
      <c r="D145" s="32">
        <f t="shared" si="6"/>
        <v>6</v>
      </c>
      <c r="E145" s="33">
        <f>VLOOKUP($C145,#REF!,3,FALSE)</f>
        <v>0</v>
      </c>
      <c r="F145" s="33">
        <f>VLOOKUP($C145,#REF!,4,FALSE)</f>
        <v>0</v>
      </c>
      <c r="G145" s="33">
        <f>VLOOKUP($C145,#REF!,5,FALSE)</f>
        <v>0</v>
      </c>
      <c r="H145" s="33">
        <f>VLOOKUP($C145,#REF!,6,FALSE)</f>
        <v>0</v>
      </c>
      <c r="I145" s="33">
        <f>VLOOKUP($C145,#REF!,7,FALSE)</f>
        <v>6</v>
      </c>
      <c r="J145" s="15">
        <f t="shared" si="7"/>
        <v>0</v>
      </c>
      <c r="K145" s="33">
        <f>VLOOKUP($C145,#REF!,2,FALSE)</f>
        <v>0</v>
      </c>
      <c r="L145" s="33">
        <f>VLOOKUP($C145,#REF!,3,FALSE)</f>
        <v>0</v>
      </c>
      <c r="M145" s="33">
        <f>VLOOKUP($C145,#REF!,4,FALSE)</f>
        <v>0</v>
      </c>
      <c r="N145" s="33">
        <f>VLOOKUP($C145,#REF!,5,FALSE)</f>
        <v>0</v>
      </c>
      <c r="O145" s="34">
        <v>0</v>
      </c>
      <c r="P145" s="35">
        <v>0</v>
      </c>
      <c r="Q145" s="30">
        <v>0</v>
      </c>
    </row>
    <row r="146" spans="2:17" ht="18" customHeight="1" x14ac:dyDescent="0.4">
      <c r="B146" s="30">
        <v>91</v>
      </c>
      <c r="C146" s="31" t="s">
        <v>157</v>
      </c>
      <c r="D146" s="32">
        <f t="shared" si="6"/>
        <v>13</v>
      </c>
      <c r="E146" s="33">
        <f>VLOOKUP($C146,#REF!,3,FALSE)</f>
        <v>0</v>
      </c>
      <c r="F146" s="33">
        <f>VLOOKUP($C146,#REF!,4,FALSE)</f>
        <v>13</v>
      </c>
      <c r="G146" s="33">
        <f>VLOOKUP($C146,#REF!,5,FALSE)</f>
        <v>0</v>
      </c>
      <c r="H146" s="33">
        <f>VLOOKUP($C146,#REF!,6,FALSE)</f>
        <v>0</v>
      </c>
      <c r="I146" s="33">
        <f>VLOOKUP($C146,#REF!,7,FALSE)</f>
        <v>0</v>
      </c>
      <c r="J146" s="15">
        <f t="shared" si="7"/>
        <v>13</v>
      </c>
      <c r="K146" s="33">
        <f>VLOOKUP($C146,#REF!,2,FALSE)</f>
        <v>0</v>
      </c>
      <c r="L146" s="33">
        <f>VLOOKUP($C146,#REF!,3,FALSE)</f>
        <v>13</v>
      </c>
      <c r="M146" s="33">
        <f>VLOOKUP($C146,#REF!,4,FALSE)</f>
        <v>0</v>
      </c>
      <c r="N146" s="33">
        <f>VLOOKUP($C146,#REF!,5,FALSE)</f>
        <v>0</v>
      </c>
      <c r="O146" s="34">
        <v>0</v>
      </c>
      <c r="P146" s="35">
        <v>0</v>
      </c>
      <c r="Q146" s="30">
        <v>0</v>
      </c>
    </row>
    <row r="147" spans="2:17" ht="18" customHeight="1" x14ac:dyDescent="0.4">
      <c r="B147" s="30">
        <v>92</v>
      </c>
      <c r="C147" s="39" t="s">
        <v>158</v>
      </c>
      <c r="D147" s="32">
        <f t="shared" si="6"/>
        <v>9</v>
      </c>
      <c r="E147" s="33">
        <f>VLOOKUP($C147,#REF!,3,FALSE)</f>
        <v>0</v>
      </c>
      <c r="F147" s="33">
        <f>VLOOKUP($C147,#REF!,4,FALSE)</f>
        <v>9</v>
      </c>
      <c r="G147" s="33">
        <f>VLOOKUP($C147,#REF!,5,FALSE)</f>
        <v>0</v>
      </c>
      <c r="H147" s="33">
        <f>VLOOKUP($C147,#REF!,6,FALSE)</f>
        <v>0</v>
      </c>
      <c r="I147" s="33">
        <f>VLOOKUP($C147,#REF!,7,FALSE)</f>
        <v>0</v>
      </c>
      <c r="J147" s="15">
        <f t="shared" si="7"/>
        <v>9</v>
      </c>
      <c r="K147" s="33">
        <f>VLOOKUP($C147,#REF!,2,FALSE)</f>
        <v>0</v>
      </c>
      <c r="L147" s="33">
        <f>VLOOKUP($C147,#REF!,3,FALSE)</f>
        <v>9</v>
      </c>
      <c r="M147" s="33">
        <f>VLOOKUP($C147,#REF!,4,FALSE)</f>
        <v>0</v>
      </c>
      <c r="N147" s="33">
        <f>VLOOKUP($C147,#REF!,5,FALSE)</f>
        <v>0</v>
      </c>
      <c r="O147" s="34">
        <v>0</v>
      </c>
      <c r="P147" s="35">
        <v>0</v>
      </c>
      <c r="Q147" s="30">
        <v>0</v>
      </c>
    </row>
    <row r="148" spans="2:17" ht="18" customHeight="1" x14ac:dyDescent="0.4">
      <c r="B148" s="30">
        <v>93</v>
      </c>
      <c r="C148" s="31" t="s">
        <v>159</v>
      </c>
      <c r="D148" s="32">
        <f t="shared" si="6"/>
        <v>19</v>
      </c>
      <c r="E148" s="33">
        <f>VLOOKUP($C148,#REF!,3,FALSE)</f>
        <v>0</v>
      </c>
      <c r="F148" s="33">
        <f>VLOOKUP($C148,#REF!,4,FALSE)</f>
        <v>0</v>
      </c>
      <c r="G148" s="33">
        <f>VLOOKUP($C148,#REF!,5,FALSE)</f>
        <v>0</v>
      </c>
      <c r="H148" s="33">
        <f>VLOOKUP($C148,#REF!,6,FALSE)</f>
        <v>0</v>
      </c>
      <c r="I148" s="33">
        <f>VLOOKUP($C148,#REF!,7,FALSE)</f>
        <v>19</v>
      </c>
      <c r="J148" s="15">
        <f t="shared" si="7"/>
        <v>0</v>
      </c>
      <c r="K148" s="33">
        <f>VLOOKUP($C148,#REF!,2,FALSE)</f>
        <v>0</v>
      </c>
      <c r="L148" s="33">
        <f>VLOOKUP($C148,#REF!,3,FALSE)</f>
        <v>0</v>
      </c>
      <c r="M148" s="33">
        <f>VLOOKUP($C148,#REF!,4,FALSE)</f>
        <v>0</v>
      </c>
      <c r="N148" s="33">
        <f>VLOOKUP($C148,#REF!,5,FALSE)</f>
        <v>0</v>
      </c>
      <c r="O148" s="34">
        <v>0</v>
      </c>
      <c r="P148" s="35">
        <v>0</v>
      </c>
      <c r="Q148" s="30">
        <v>0</v>
      </c>
    </row>
    <row r="149" spans="2:17" ht="18" customHeight="1" x14ac:dyDescent="0.4">
      <c r="B149" s="30">
        <v>94</v>
      </c>
      <c r="C149" s="31" t="s">
        <v>160</v>
      </c>
      <c r="D149" s="32">
        <f t="shared" si="6"/>
        <v>19</v>
      </c>
      <c r="E149" s="33">
        <f>VLOOKUP($C149,#REF!,3,FALSE)</f>
        <v>0</v>
      </c>
      <c r="F149" s="33">
        <f>VLOOKUP($C149,#REF!,4,FALSE)</f>
        <v>0</v>
      </c>
      <c r="G149" s="33">
        <f>VLOOKUP($C149,#REF!,5,FALSE)</f>
        <v>0</v>
      </c>
      <c r="H149" s="33">
        <f>VLOOKUP($C149,#REF!,6,FALSE)</f>
        <v>19</v>
      </c>
      <c r="I149" s="33">
        <f>VLOOKUP($C149,#REF!,7,FALSE)</f>
        <v>0</v>
      </c>
      <c r="J149" s="15">
        <f t="shared" si="7"/>
        <v>19</v>
      </c>
      <c r="K149" s="33">
        <f>VLOOKUP($C149,#REF!,2,FALSE)</f>
        <v>0</v>
      </c>
      <c r="L149" s="33">
        <f>VLOOKUP($C149,#REF!,3,FALSE)</f>
        <v>0</v>
      </c>
      <c r="M149" s="33">
        <f>VLOOKUP($C149,#REF!,4,FALSE)</f>
        <v>0</v>
      </c>
      <c r="N149" s="33">
        <f>VLOOKUP($C149,#REF!,5,FALSE)</f>
        <v>19</v>
      </c>
      <c r="O149" s="34">
        <v>0</v>
      </c>
      <c r="P149" s="35">
        <v>0</v>
      </c>
      <c r="Q149" s="30">
        <v>0</v>
      </c>
    </row>
    <row r="150" spans="2:17" ht="18" customHeight="1" x14ac:dyDescent="0.4">
      <c r="B150" s="30">
        <v>95</v>
      </c>
      <c r="C150" s="31" t="s">
        <v>161</v>
      </c>
      <c r="D150" s="32">
        <f t="shared" si="6"/>
        <v>19</v>
      </c>
      <c r="E150" s="33">
        <f>VLOOKUP($C150,#REF!,3,FALSE)</f>
        <v>0</v>
      </c>
      <c r="F150" s="33">
        <f>VLOOKUP($C150,#REF!,4,FALSE)</f>
        <v>0</v>
      </c>
      <c r="G150" s="33">
        <f>VLOOKUP($C150,#REF!,5,FALSE)</f>
        <v>19</v>
      </c>
      <c r="H150" s="33">
        <f>VLOOKUP($C150,#REF!,6,FALSE)</f>
        <v>0</v>
      </c>
      <c r="I150" s="33">
        <f>VLOOKUP($C150,#REF!,7,FALSE)</f>
        <v>0</v>
      </c>
      <c r="J150" s="15">
        <f t="shared" si="7"/>
        <v>19</v>
      </c>
      <c r="K150" s="33">
        <f>VLOOKUP($C150,#REF!,2,FALSE)</f>
        <v>0</v>
      </c>
      <c r="L150" s="33">
        <f>VLOOKUP($C150,#REF!,3,FALSE)</f>
        <v>0</v>
      </c>
      <c r="M150" s="33">
        <f>VLOOKUP($C150,#REF!,4,FALSE)</f>
        <v>19</v>
      </c>
      <c r="N150" s="33">
        <f>VLOOKUP($C150,#REF!,5,FALSE)</f>
        <v>0</v>
      </c>
      <c r="O150" s="34">
        <v>0</v>
      </c>
      <c r="P150" s="35">
        <v>0</v>
      </c>
      <c r="Q150" s="30">
        <v>0</v>
      </c>
    </row>
    <row r="151" spans="2:17" ht="18" customHeight="1" x14ac:dyDescent="0.4">
      <c r="B151" s="30">
        <v>96</v>
      </c>
      <c r="C151" s="31" t="s">
        <v>162</v>
      </c>
      <c r="D151" s="32">
        <f t="shared" si="6"/>
        <v>19</v>
      </c>
      <c r="E151" s="33">
        <f>VLOOKUP($C151,#REF!,3,FALSE)</f>
        <v>0</v>
      </c>
      <c r="F151" s="33">
        <f>VLOOKUP($C151,#REF!,4,FALSE)</f>
        <v>0</v>
      </c>
      <c r="G151" s="33">
        <f>VLOOKUP($C151,#REF!,5,FALSE)</f>
        <v>0</v>
      </c>
      <c r="H151" s="33">
        <f>VLOOKUP($C151,#REF!,6,FALSE)</f>
        <v>0</v>
      </c>
      <c r="I151" s="33">
        <f>VLOOKUP($C151,#REF!,7,FALSE)</f>
        <v>19</v>
      </c>
      <c r="J151" s="15">
        <f t="shared" si="7"/>
        <v>0</v>
      </c>
      <c r="K151" s="33">
        <f>VLOOKUP($C151,#REF!,2,FALSE)</f>
        <v>0</v>
      </c>
      <c r="L151" s="33">
        <f>VLOOKUP($C151,#REF!,3,FALSE)</f>
        <v>0</v>
      </c>
      <c r="M151" s="33">
        <f>VLOOKUP($C151,#REF!,4,FALSE)</f>
        <v>0</v>
      </c>
      <c r="N151" s="33">
        <f>VLOOKUP($C151,#REF!,5,FALSE)</f>
        <v>0</v>
      </c>
      <c r="O151" s="34">
        <v>0</v>
      </c>
      <c r="P151" s="35">
        <v>0</v>
      </c>
      <c r="Q151" s="30">
        <v>0</v>
      </c>
    </row>
    <row r="152" spans="2:17" ht="18" customHeight="1" x14ac:dyDescent="0.4">
      <c r="B152" s="30">
        <v>97</v>
      </c>
      <c r="C152" s="37" t="s">
        <v>163</v>
      </c>
      <c r="D152" s="32">
        <f t="shared" si="6"/>
        <v>19</v>
      </c>
      <c r="E152" s="33">
        <f>VLOOKUP($C152,#REF!,3,FALSE)</f>
        <v>0</v>
      </c>
      <c r="F152" s="33">
        <f>VLOOKUP($C152,#REF!,4,FALSE)</f>
        <v>0</v>
      </c>
      <c r="G152" s="33">
        <f>VLOOKUP($C152,#REF!,5,FALSE)</f>
        <v>19</v>
      </c>
      <c r="H152" s="33">
        <f>VLOOKUP($C152,#REF!,6,FALSE)</f>
        <v>0</v>
      </c>
      <c r="I152" s="33">
        <f>VLOOKUP($C152,#REF!,7,FALSE)</f>
        <v>0</v>
      </c>
      <c r="J152" s="15">
        <f t="shared" si="7"/>
        <v>19</v>
      </c>
      <c r="K152" s="33">
        <f>VLOOKUP($C152,#REF!,2,FALSE)</f>
        <v>0</v>
      </c>
      <c r="L152" s="33">
        <f>VLOOKUP($C152,#REF!,3,FALSE)</f>
        <v>0</v>
      </c>
      <c r="M152" s="33">
        <f>VLOOKUP($C152,#REF!,4,FALSE)</f>
        <v>19</v>
      </c>
      <c r="N152" s="33">
        <f>VLOOKUP($C152,#REF!,5,FALSE)</f>
        <v>0</v>
      </c>
      <c r="O152" s="34">
        <v>0</v>
      </c>
      <c r="P152" s="35">
        <v>0</v>
      </c>
      <c r="Q152" s="30">
        <v>0</v>
      </c>
    </row>
    <row r="153" spans="2:17" ht="18" customHeight="1" x14ac:dyDescent="0.4">
      <c r="B153" s="30">
        <v>98</v>
      </c>
      <c r="C153" s="31" t="s">
        <v>164</v>
      </c>
      <c r="D153" s="32">
        <f t="shared" si="6"/>
        <v>19</v>
      </c>
      <c r="E153" s="33">
        <f>VLOOKUP($C153,#REF!,3,FALSE)</f>
        <v>0</v>
      </c>
      <c r="F153" s="33">
        <f>VLOOKUP($C153,#REF!,4,FALSE)</f>
        <v>19</v>
      </c>
      <c r="G153" s="33">
        <f>VLOOKUP($C153,#REF!,5,FALSE)</f>
        <v>0</v>
      </c>
      <c r="H153" s="33">
        <f>VLOOKUP($C153,#REF!,6,FALSE)</f>
        <v>0</v>
      </c>
      <c r="I153" s="33">
        <f>VLOOKUP($C153,#REF!,7,FALSE)</f>
        <v>0</v>
      </c>
      <c r="J153" s="15">
        <f t="shared" si="7"/>
        <v>19</v>
      </c>
      <c r="K153" s="33">
        <f>VLOOKUP($C153,#REF!,2,FALSE)</f>
        <v>0</v>
      </c>
      <c r="L153" s="33">
        <f>VLOOKUP($C153,#REF!,3,FALSE)</f>
        <v>19</v>
      </c>
      <c r="M153" s="33">
        <f>VLOOKUP($C153,#REF!,4,FALSE)</f>
        <v>0</v>
      </c>
      <c r="N153" s="33">
        <f>VLOOKUP($C153,#REF!,5,FALSE)</f>
        <v>0</v>
      </c>
      <c r="O153" s="34">
        <v>0</v>
      </c>
      <c r="P153" s="35">
        <v>0</v>
      </c>
      <c r="Q153" s="30">
        <v>0</v>
      </c>
    </row>
    <row r="154" spans="2:17" ht="18" customHeight="1" x14ac:dyDescent="0.4">
      <c r="B154" s="30">
        <v>99</v>
      </c>
      <c r="C154" s="31" t="s">
        <v>165</v>
      </c>
      <c r="D154" s="32">
        <f t="shared" si="6"/>
        <v>3</v>
      </c>
      <c r="E154" s="33">
        <f>VLOOKUP($C154,#REF!,3,FALSE)</f>
        <v>0</v>
      </c>
      <c r="F154" s="33">
        <f>VLOOKUP($C154,#REF!,4,FALSE)</f>
        <v>0</v>
      </c>
      <c r="G154" s="33">
        <f>VLOOKUP($C154,#REF!,5,FALSE)</f>
        <v>0</v>
      </c>
      <c r="H154" s="33">
        <f>VLOOKUP($C154,#REF!,6,FALSE)</f>
        <v>0</v>
      </c>
      <c r="I154" s="33">
        <f>VLOOKUP($C154,#REF!,7,FALSE)</f>
        <v>3</v>
      </c>
      <c r="J154" s="15">
        <f t="shared" si="7"/>
        <v>0</v>
      </c>
      <c r="K154" s="33">
        <f>VLOOKUP($C154,#REF!,2,FALSE)</f>
        <v>0</v>
      </c>
      <c r="L154" s="33">
        <f>VLOOKUP($C154,#REF!,3,FALSE)</f>
        <v>0</v>
      </c>
      <c r="M154" s="33">
        <f>VLOOKUP($C154,#REF!,4,FALSE)</f>
        <v>0</v>
      </c>
      <c r="N154" s="33">
        <f>VLOOKUP($C154,#REF!,5,FALSE)</f>
        <v>0</v>
      </c>
      <c r="O154" s="34">
        <v>0</v>
      </c>
      <c r="P154" s="35">
        <v>0</v>
      </c>
      <c r="Q154" s="30">
        <v>0</v>
      </c>
    </row>
    <row r="155" spans="2:17" ht="18" customHeight="1" x14ac:dyDescent="0.4">
      <c r="B155" s="30">
        <v>100</v>
      </c>
      <c r="C155" s="31" t="s">
        <v>166</v>
      </c>
      <c r="D155" s="32">
        <f t="shared" si="6"/>
        <v>19</v>
      </c>
      <c r="E155" s="33">
        <f>VLOOKUP($C155,#REF!,3,FALSE)</f>
        <v>0</v>
      </c>
      <c r="F155" s="33">
        <f>VLOOKUP($C155,#REF!,4,FALSE)</f>
        <v>0</v>
      </c>
      <c r="G155" s="33">
        <f>VLOOKUP($C155,#REF!,5,FALSE)</f>
        <v>0</v>
      </c>
      <c r="H155" s="33">
        <f>VLOOKUP($C155,#REF!,6,FALSE)</f>
        <v>0</v>
      </c>
      <c r="I155" s="33">
        <f>VLOOKUP($C155,#REF!,7,FALSE)</f>
        <v>19</v>
      </c>
      <c r="J155" s="15">
        <f t="shared" si="7"/>
        <v>0</v>
      </c>
      <c r="K155" s="33">
        <f>VLOOKUP($C155,#REF!,2,FALSE)</f>
        <v>0</v>
      </c>
      <c r="L155" s="33">
        <f>VLOOKUP($C155,#REF!,3,FALSE)</f>
        <v>0</v>
      </c>
      <c r="M155" s="33">
        <f>VLOOKUP($C155,#REF!,4,FALSE)</f>
        <v>0</v>
      </c>
      <c r="N155" s="33">
        <f>VLOOKUP($C155,#REF!,5,FALSE)</f>
        <v>0</v>
      </c>
      <c r="O155" s="34">
        <v>0</v>
      </c>
      <c r="P155" s="35">
        <v>0</v>
      </c>
      <c r="Q155" s="30">
        <v>0</v>
      </c>
    </row>
    <row r="156" spans="2:17" ht="18" customHeight="1" x14ac:dyDescent="0.4">
      <c r="B156" s="30">
        <v>101</v>
      </c>
      <c r="C156" s="37" t="s">
        <v>167</v>
      </c>
      <c r="D156" s="32">
        <f t="shared" si="6"/>
        <v>17</v>
      </c>
      <c r="E156" s="33">
        <f>VLOOKUP($C156,#REF!,3,FALSE)</f>
        <v>0</v>
      </c>
      <c r="F156" s="33">
        <f>VLOOKUP($C156,#REF!,4,FALSE)</f>
        <v>0</v>
      </c>
      <c r="G156" s="33">
        <f>VLOOKUP($C156,#REF!,5,FALSE)</f>
        <v>0</v>
      </c>
      <c r="H156" s="33">
        <f>VLOOKUP($C156,#REF!,6,FALSE)</f>
        <v>0</v>
      </c>
      <c r="I156" s="33">
        <f>VLOOKUP($C156,#REF!,7,FALSE)</f>
        <v>17</v>
      </c>
      <c r="J156" s="15">
        <f t="shared" si="7"/>
        <v>0</v>
      </c>
      <c r="K156" s="33">
        <f>VLOOKUP($C156,#REF!,2,FALSE)</f>
        <v>0</v>
      </c>
      <c r="L156" s="33">
        <f>VLOOKUP($C156,#REF!,3,FALSE)</f>
        <v>0</v>
      </c>
      <c r="M156" s="33">
        <f>VLOOKUP($C156,#REF!,4,FALSE)</f>
        <v>0</v>
      </c>
      <c r="N156" s="33">
        <f>VLOOKUP($C156,#REF!,5,FALSE)</f>
        <v>0</v>
      </c>
      <c r="O156" s="34">
        <v>0</v>
      </c>
      <c r="P156" s="35">
        <v>17</v>
      </c>
      <c r="Q156" s="30">
        <v>0</v>
      </c>
    </row>
    <row r="157" spans="2:17" ht="18" customHeight="1" x14ac:dyDescent="0.4">
      <c r="B157" s="30">
        <v>102</v>
      </c>
      <c r="C157" s="31" t="s">
        <v>168</v>
      </c>
      <c r="D157" s="32">
        <f t="shared" si="6"/>
        <v>19</v>
      </c>
      <c r="E157" s="33">
        <f>VLOOKUP($C157,#REF!,3,FALSE)</f>
        <v>0</v>
      </c>
      <c r="F157" s="33">
        <f>VLOOKUP($C157,#REF!,4,FALSE)</f>
        <v>19</v>
      </c>
      <c r="G157" s="33">
        <f>VLOOKUP($C157,#REF!,5,FALSE)</f>
        <v>0</v>
      </c>
      <c r="H157" s="33">
        <f>VLOOKUP($C157,#REF!,6,FALSE)</f>
        <v>0</v>
      </c>
      <c r="I157" s="33">
        <f>VLOOKUP($C157,#REF!,7,FALSE)</f>
        <v>0</v>
      </c>
      <c r="J157" s="15">
        <f t="shared" si="7"/>
        <v>19</v>
      </c>
      <c r="K157" s="33">
        <f>VLOOKUP($C157,#REF!,2,FALSE)</f>
        <v>0</v>
      </c>
      <c r="L157" s="33">
        <f>VLOOKUP($C157,#REF!,3,FALSE)</f>
        <v>19</v>
      </c>
      <c r="M157" s="33">
        <f>VLOOKUP($C157,#REF!,4,FALSE)</f>
        <v>0</v>
      </c>
      <c r="N157" s="33">
        <f>VLOOKUP($C157,#REF!,5,FALSE)</f>
        <v>0</v>
      </c>
      <c r="O157" s="34">
        <v>0</v>
      </c>
      <c r="P157" s="35">
        <v>0</v>
      </c>
      <c r="Q157" s="30">
        <v>0</v>
      </c>
    </row>
    <row r="158" spans="2:17" ht="18" customHeight="1" x14ac:dyDescent="0.4">
      <c r="B158" s="30">
        <v>103</v>
      </c>
      <c r="C158" s="40" t="s">
        <v>169</v>
      </c>
      <c r="D158" s="32">
        <f>SUM(E158:I158)</f>
        <v>16</v>
      </c>
      <c r="E158" s="33">
        <v>0</v>
      </c>
      <c r="F158" s="33">
        <v>16</v>
      </c>
      <c r="G158" s="33">
        <v>0</v>
      </c>
      <c r="H158" s="33">
        <v>0</v>
      </c>
      <c r="I158" s="41">
        <v>0</v>
      </c>
      <c r="J158" s="15">
        <f t="shared" si="7"/>
        <v>16</v>
      </c>
      <c r="K158" s="33">
        <f>VLOOKUP($C158,#REF!,2,FALSE)</f>
        <v>0</v>
      </c>
      <c r="L158" s="33">
        <f>VLOOKUP($C158,#REF!,3,FALSE)</f>
        <v>16</v>
      </c>
      <c r="M158" s="33">
        <f>VLOOKUP($C158,#REF!,4,FALSE)</f>
        <v>0</v>
      </c>
      <c r="N158" s="33">
        <f>VLOOKUP($C158,#REF!,5,FALSE)</f>
        <v>0</v>
      </c>
      <c r="O158" s="34">
        <v>0</v>
      </c>
      <c r="P158" s="35">
        <v>0</v>
      </c>
      <c r="Q158" s="30">
        <v>0</v>
      </c>
    </row>
    <row r="159" spans="2:17" s="48" customFormat="1" ht="18" customHeight="1" x14ac:dyDescent="0.4">
      <c r="B159" s="59" t="s">
        <v>170</v>
      </c>
      <c r="C159" s="60"/>
      <c r="D159" s="42">
        <f>SUM(D56:D158)</f>
        <v>1558</v>
      </c>
      <c r="E159" s="43">
        <f>SUM(E56:E157)</f>
        <v>0</v>
      </c>
      <c r="F159" s="43">
        <f>SUM(F56:F158)</f>
        <v>719</v>
      </c>
      <c r="G159" s="43">
        <f>SUM(G56:G157)</f>
        <v>232</v>
      </c>
      <c r="H159" s="43">
        <f>SUM(H56:H157)</f>
        <v>235</v>
      </c>
      <c r="I159" s="44">
        <f>SUM(I56:I157)</f>
        <v>372</v>
      </c>
      <c r="J159" s="42">
        <f>SUM(J56:J158)</f>
        <v>1277</v>
      </c>
      <c r="K159" s="43">
        <f t="shared" ref="K159:O159" si="8">SUM(K56:K158)</f>
        <v>0</v>
      </c>
      <c r="L159" s="43">
        <f t="shared" si="8"/>
        <v>735</v>
      </c>
      <c r="M159" s="43">
        <f t="shared" si="8"/>
        <v>213</v>
      </c>
      <c r="N159" s="43">
        <f t="shared" si="8"/>
        <v>244</v>
      </c>
      <c r="O159" s="45">
        <f t="shared" si="8"/>
        <v>85</v>
      </c>
      <c r="P159" s="46">
        <f>SUM(P56:P158)</f>
        <v>55</v>
      </c>
      <c r="Q159" s="47">
        <v>0</v>
      </c>
    </row>
    <row r="160" spans="2:17" s="48" customFormat="1" ht="18" customHeight="1" x14ac:dyDescent="0.4">
      <c r="B160" s="59" t="s">
        <v>171</v>
      </c>
      <c r="C160" s="60"/>
      <c r="D160" s="42">
        <f t="shared" ref="D160:Q160" si="9">D159+D55</f>
        <v>7714</v>
      </c>
      <c r="E160" s="43">
        <f t="shared" si="9"/>
        <v>854</v>
      </c>
      <c r="F160" s="43">
        <f t="shared" si="9"/>
        <v>3993</v>
      </c>
      <c r="G160" s="43">
        <f t="shared" si="9"/>
        <v>1237</v>
      </c>
      <c r="H160" s="43">
        <f t="shared" si="9"/>
        <v>1167</v>
      </c>
      <c r="I160" s="44">
        <f t="shared" si="9"/>
        <v>463</v>
      </c>
      <c r="J160" s="42">
        <f>J159+J55</f>
        <v>7443</v>
      </c>
      <c r="K160" s="43">
        <f t="shared" si="9"/>
        <v>854</v>
      </c>
      <c r="L160" s="43">
        <f t="shared" si="9"/>
        <v>3945</v>
      </c>
      <c r="M160" s="43">
        <f t="shared" si="9"/>
        <v>1333</v>
      </c>
      <c r="N160" s="43">
        <f t="shared" si="9"/>
        <v>1161</v>
      </c>
      <c r="O160" s="49">
        <f t="shared" si="9"/>
        <v>150</v>
      </c>
      <c r="P160" s="50">
        <f t="shared" si="9"/>
        <v>55</v>
      </c>
      <c r="Q160" s="47">
        <f t="shared" si="9"/>
        <v>0</v>
      </c>
    </row>
    <row r="161" spans="2:11" x14ac:dyDescent="0.4">
      <c r="B161" s="51"/>
      <c r="C161" s="52"/>
      <c r="D161" s="53"/>
      <c r="E161" s="53"/>
      <c r="F161" s="53"/>
      <c r="G161" s="53"/>
      <c r="H161" s="53"/>
      <c r="I161" s="53"/>
      <c r="J161" s="53"/>
      <c r="K161" s="48"/>
    </row>
    <row r="162" spans="2:11" x14ac:dyDescent="0.4">
      <c r="B162" s="51"/>
      <c r="C162" s="52"/>
      <c r="D162" s="53"/>
      <c r="E162" s="53"/>
      <c r="F162" s="53"/>
      <c r="G162" s="53"/>
      <c r="H162" s="53"/>
      <c r="I162" s="54"/>
      <c r="J162" s="54"/>
      <c r="K162" s="48"/>
    </row>
    <row r="163" spans="2:11" x14ac:dyDescent="0.4">
      <c r="B163" s="51"/>
      <c r="C163" s="52"/>
      <c r="D163" s="53"/>
      <c r="E163" s="53"/>
      <c r="F163" s="53"/>
      <c r="G163" s="53"/>
      <c r="H163" s="53"/>
      <c r="I163" s="53"/>
      <c r="J163" s="53"/>
      <c r="K163" s="48"/>
    </row>
    <row r="164" spans="2:11" x14ac:dyDescent="0.4">
      <c r="C164" s="52"/>
      <c r="D164" s="53"/>
      <c r="E164" s="54"/>
      <c r="F164" s="54"/>
      <c r="G164" s="54"/>
      <c r="H164" s="54"/>
      <c r="I164" s="54"/>
      <c r="J164" s="54"/>
      <c r="K164" s="48"/>
    </row>
    <row r="165" spans="2:11" x14ac:dyDescent="0.4">
      <c r="C165" s="55"/>
      <c r="D165" s="56"/>
      <c r="E165" s="48"/>
      <c r="F165" s="48"/>
      <c r="G165" s="48"/>
      <c r="H165" s="48"/>
      <c r="I165" s="48"/>
      <c r="J165" s="48"/>
      <c r="K165" s="48"/>
    </row>
    <row r="166" spans="2:11" x14ac:dyDescent="0.4">
      <c r="C166" s="55"/>
      <c r="D166" s="48"/>
      <c r="E166" s="48"/>
      <c r="F166" s="48"/>
      <c r="G166" s="48"/>
      <c r="H166" s="48"/>
      <c r="I166" s="48"/>
      <c r="J166" s="48"/>
      <c r="K166" s="48"/>
    </row>
    <row r="167" spans="2:11" x14ac:dyDescent="0.4">
      <c r="B167" s="48"/>
      <c r="C167" s="52"/>
      <c r="D167" s="53"/>
      <c r="E167" s="54"/>
      <c r="F167" s="54"/>
      <c r="G167" s="54"/>
      <c r="H167" s="54"/>
      <c r="I167" s="54"/>
      <c r="J167" s="54"/>
      <c r="K167" s="48"/>
    </row>
    <row r="168" spans="2:11" x14ac:dyDescent="0.4">
      <c r="B168" s="48"/>
      <c r="C168" s="52"/>
      <c r="D168" s="53"/>
      <c r="E168" s="54"/>
      <c r="F168" s="54"/>
      <c r="G168" s="54"/>
      <c r="H168" s="54"/>
      <c r="I168" s="54"/>
      <c r="J168" s="54"/>
      <c r="K168" s="48"/>
    </row>
    <row r="169" spans="2:11" x14ac:dyDescent="0.4">
      <c r="B169" s="48"/>
      <c r="C169" s="52"/>
      <c r="D169" s="53"/>
      <c r="E169" s="54"/>
      <c r="F169" s="54"/>
      <c r="G169" s="54"/>
      <c r="H169" s="54"/>
      <c r="I169" s="54"/>
      <c r="J169" s="54"/>
      <c r="K169" s="48"/>
    </row>
    <row r="170" spans="2:11" x14ac:dyDescent="0.4">
      <c r="C170" s="55"/>
      <c r="D170" s="48"/>
      <c r="E170" s="48"/>
      <c r="F170" s="48"/>
      <c r="G170" s="48"/>
      <c r="H170" s="48"/>
      <c r="I170" s="48"/>
      <c r="J170" s="48"/>
      <c r="K170" s="48"/>
    </row>
    <row r="171" spans="2:11" x14ac:dyDescent="0.4">
      <c r="C171" s="55"/>
      <c r="D171" s="48"/>
      <c r="E171" s="48"/>
      <c r="F171" s="48"/>
      <c r="G171" s="48"/>
      <c r="H171" s="48"/>
      <c r="I171" s="48"/>
      <c r="J171" s="48"/>
      <c r="K171" s="48"/>
    </row>
    <row r="172" spans="2:11" x14ac:dyDescent="0.4">
      <c r="C172" s="52"/>
      <c r="D172" s="48"/>
      <c r="E172" s="48"/>
      <c r="F172" s="48"/>
      <c r="G172" s="48"/>
      <c r="H172" s="48"/>
      <c r="I172" s="48"/>
      <c r="J172" s="48"/>
      <c r="K172" s="48"/>
    </row>
    <row r="173" spans="2:11" x14ac:dyDescent="0.4">
      <c r="C173" s="55"/>
      <c r="D173" s="48"/>
      <c r="E173" s="48"/>
      <c r="F173" s="48"/>
      <c r="G173" s="48"/>
      <c r="H173" s="48"/>
      <c r="I173" s="48"/>
      <c r="J173" s="48"/>
      <c r="K173" s="48"/>
    </row>
    <row r="175" spans="2:11" x14ac:dyDescent="0.4">
      <c r="C175" s="57"/>
      <c r="D175" s="58"/>
      <c r="E175" s="58"/>
      <c r="F175" s="58"/>
      <c r="G175" s="58"/>
      <c r="H175" s="58"/>
      <c r="I175" s="58"/>
      <c r="J175" s="58"/>
    </row>
    <row r="176" spans="2:11" x14ac:dyDescent="0.4">
      <c r="C176" s="57"/>
      <c r="D176" s="58"/>
      <c r="E176" s="58"/>
      <c r="F176" s="58"/>
      <c r="G176" s="58"/>
      <c r="H176" s="58"/>
      <c r="I176" s="58"/>
      <c r="J176" s="58"/>
    </row>
  </sheetData>
  <mergeCells count="8">
    <mergeCell ref="B159:C159"/>
    <mergeCell ref="B160:C160"/>
    <mergeCell ref="B1:Q1"/>
    <mergeCell ref="D2:I2"/>
    <mergeCell ref="J2:Q2"/>
    <mergeCell ref="D3:I3"/>
    <mergeCell ref="J3:Q3"/>
    <mergeCell ref="B55:C55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       　　　　　　　　　　　　　　　　　　　　　　　　　　　　　　　　　 　　　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中部医療圏</vt:lpstr>
      <vt:lpstr>中部医療圏!Print_Area</vt:lpstr>
      <vt:lpstr>中部医療圏!Print_Titles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2022-09-30T14:09:25Z</dcterms:created>
  <dcterms:modified xsi:type="dcterms:W3CDTF">2022-09-30T14:41:47Z</dcterms:modified>
</cp:coreProperties>
</file>