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066\Desktop\R4.9.29訂正　78～81\"/>
    </mc:Choice>
  </mc:AlternateContent>
  <bookViews>
    <workbookView xWindow="1350" yWindow="30" windowWidth="19230" windowHeight="11295"/>
  </bookViews>
  <sheets>
    <sheet name="80.博物館数（人口100万人あたり）" sheetId="4" r:id="rId1"/>
  </sheets>
  <definedNames>
    <definedName name="_xlnm._FilterDatabase" localSheetId="0" hidden="1">'80.博物館数（人口100万人あたり）'!$O$4:$T$52</definedName>
    <definedName name="_xlnm.Print_Area" localSheetId="0">'80.博物館数（人口100万人あたり）'!$A$1:$M$78</definedName>
  </definedNames>
  <calcPr calcId="162913" iterate="1"/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6" i="4"/>
  <c r="S5" i="4"/>
  <c r="T49" i="4" l="1"/>
  <c r="T39" i="4"/>
  <c r="T23" i="4"/>
  <c r="T47" i="4"/>
  <c r="T31" i="4"/>
  <c r="T41" i="4"/>
  <c r="T9" i="4"/>
  <c r="T32" i="4"/>
  <c r="T17" i="4"/>
  <c r="T30" i="4"/>
  <c r="T22" i="4"/>
  <c r="T15" i="4"/>
  <c r="T21" i="4"/>
  <c r="T38" i="4"/>
  <c r="T20" i="4"/>
  <c r="T46" i="4"/>
  <c r="T28" i="4"/>
  <c r="T7" i="4"/>
  <c r="T34" i="4"/>
  <c r="T19" i="4"/>
  <c r="T6" i="4"/>
  <c r="T10" i="4"/>
  <c r="T42" i="4"/>
  <c r="T8" i="4"/>
  <c r="T40" i="4"/>
  <c r="T29" i="4"/>
  <c r="T25" i="4"/>
  <c r="T44" i="4"/>
  <c r="T51" i="4"/>
  <c r="T50" i="4"/>
  <c r="T48" i="4"/>
  <c r="T37" i="4"/>
  <c r="T33" i="4"/>
  <c r="T18" i="4"/>
  <c r="T16" i="4"/>
  <c r="T5" i="4"/>
  <c r="T35" i="4"/>
  <c r="T12" i="4"/>
  <c r="T24" i="4"/>
  <c r="T13" i="4"/>
  <c r="T45" i="4"/>
  <c r="T36" i="4"/>
  <c r="T14" i="4"/>
  <c r="T27" i="4"/>
  <c r="T26" i="4"/>
  <c r="T11" i="4"/>
  <c r="T43" i="4"/>
  <c r="E51" i="4" l="1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8" i="4"/>
  <c r="C46" i="4"/>
  <c r="D43" i="4"/>
  <c r="E40" i="4"/>
  <c r="C38" i="4"/>
  <c r="E32" i="4"/>
  <c r="C30" i="4"/>
  <c r="E24" i="4"/>
  <c r="C22" i="4"/>
  <c r="E16" i="4"/>
  <c r="D11" i="4"/>
  <c r="C6" i="4"/>
  <c r="D51" i="4"/>
  <c r="D35" i="4"/>
  <c r="D27" i="4"/>
  <c r="D19" i="4"/>
  <c r="C14" i="4"/>
  <c r="C51" i="4"/>
  <c r="D48" i="4"/>
  <c r="E45" i="4"/>
  <c r="C43" i="4"/>
  <c r="D40" i="4"/>
  <c r="E37" i="4"/>
  <c r="C35" i="4"/>
  <c r="D32" i="4"/>
  <c r="E29" i="4"/>
  <c r="C27" i="4"/>
  <c r="D24" i="4"/>
  <c r="E21" i="4"/>
  <c r="C19" i="4"/>
  <c r="D16" i="4"/>
  <c r="E13" i="4"/>
  <c r="C11" i="4"/>
  <c r="D8" i="4"/>
  <c r="E5" i="4"/>
  <c r="C42" i="4"/>
  <c r="C34" i="4"/>
  <c r="E20" i="4"/>
  <c r="C10" i="4"/>
  <c r="C20" i="4"/>
  <c r="E6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  <c r="C8" i="4"/>
  <c r="D5" i="4"/>
  <c r="E44" i="4"/>
  <c r="E36" i="4"/>
  <c r="C26" i="4"/>
  <c r="C18" i="4"/>
  <c r="D7" i="4"/>
  <c r="E14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5" i="4"/>
  <c r="D47" i="4"/>
  <c r="D39" i="4"/>
  <c r="D31" i="4"/>
  <c r="D23" i="4"/>
  <c r="E12" i="4"/>
  <c r="E22" i="4"/>
  <c r="D9" i="4"/>
  <c r="C50" i="4"/>
  <c r="E28" i="4"/>
  <c r="D15" i="4"/>
  <c r="D17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D49" i="4"/>
  <c r="E46" i="4"/>
  <c r="C44" i="4"/>
  <c r="D41" i="4"/>
  <c r="E38" i="4"/>
  <c r="C36" i="4"/>
  <c r="D33" i="4"/>
  <c r="E30" i="4"/>
  <c r="C28" i="4"/>
  <c r="D25" i="4"/>
  <c r="C12" i="4"/>
  <c r="E8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<sst xmlns="http://schemas.openxmlformats.org/spreadsheetml/2006/main" count="133" uniqueCount="124">
  <si>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</si>
  <si>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</si>
  <si>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</si>
  <si>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</si>
  <si>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</si>
  <si>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</si>
  <si>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</si>
  <si>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</si>
  <si>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</si>
  <si>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</si>
  <si>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</si>
  <si>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</si>
  <si>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</si>
  <si>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</si>
  <si>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</si>
  <si>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</si>
  <si>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</si>
  <si>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</si>
  <si>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</si>
  <si>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</si>
  <si>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</si>
  <si>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</si>
  <si>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</si>
  <si>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</si>
  <si>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</si>
  <si>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</si>
  <si>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</si>
  <si>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</si>
  <si>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</si>
  <si>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</si>
  <si>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</si>
  <si>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</si>
  <si>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</si>
  <si>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</si>
  <si>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</si>
  <si>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</si>
  <si>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</si>
  <si>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</si>
  <si>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</si>
  <si>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</si>
  <si>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</si>
  <si>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</si>
  <si>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</si>
  <si>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</si>
  <si>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</si>
  <si>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</si>
  <si>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</si>
  <si>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</si>
  <si>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</si>
  <si>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</si>
  <si>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</si>
  <si>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</si>
  <si>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</si>
  <si>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</si>
  <si>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</si>
  <si>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</si>
  <si>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</si>
  <si>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</si>
  <si>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</si>
  <si>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（館）</t>
    <rPh sb="1" eb="2">
      <t>カン</t>
    </rPh>
    <phoneticPr fontId="2"/>
  </si>
  <si>
    <t>８０．博物館数（人口100万人あたり）</t>
    <rPh sb="3" eb="6">
      <t>ハクブツカン</t>
    </rPh>
    <rPh sb="6" eb="7">
      <t>スウ</t>
    </rPh>
    <rPh sb="8" eb="10">
      <t>ジンコウ</t>
    </rPh>
    <rPh sb="13" eb="15">
      <t>マンニン</t>
    </rPh>
    <phoneticPr fontId="2"/>
  </si>
  <si>
    <t>博物館数</t>
    <rPh sb="0" eb="3">
      <t>ハクブツカン</t>
    </rPh>
    <rPh sb="3" eb="4">
      <t>スウ</t>
    </rPh>
    <phoneticPr fontId="2"/>
  </si>
  <si>
    <t>博物館数（人口100万人あたり）</t>
    <rPh sb="0" eb="3">
      <t>ハクブツカン</t>
    </rPh>
    <rPh sb="3" eb="4">
      <t>スウ</t>
    </rPh>
    <rPh sb="5" eb="7">
      <t>ジンコウ</t>
    </rPh>
    <rPh sb="10" eb="12">
      <t>マンニン</t>
    </rPh>
    <phoneticPr fontId="2"/>
  </si>
  <si>
    <t>博物館：博物館法第2条に規定する、歴史、芸術、民俗、産業、自然科学等に関する資料を収集、保管、展示、調査研究する機関で、同法第10条の規定に基づき、所在地の都道府県教育委員会に登録されたもの。</t>
    <rPh sb="0" eb="3">
      <t>ハクブツカン</t>
    </rPh>
    <rPh sb="4" eb="7">
      <t>ハクブツカン</t>
    </rPh>
    <rPh sb="7" eb="8">
      <t>ホウ</t>
    </rPh>
    <rPh sb="8" eb="9">
      <t>ダイ</t>
    </rPh>
    <rPh sb="10" eb="11">
      <t>ジョウ</t>
    </rPh>
    <rPh sb="12" eb="14">
      <t>キテイ</t>
    </rPh>
    <rPh sb="50" eb="52">
      <t>チョウサ</t>
    </rPh>
    <rPh sb="52" eb="54">
      <t>ケンキュウ</t>
    </rPh>
    <rPh sb="60" eb="62">
      <t>ドウホウ</t>
    </rPh>
    <rPh sb="62" eb="63">
      <t>ダイ</t>
    </rPh>
    <rPh sb="65" eb="66">
      <t>ジョウ</t>
    </rPh>
    <rPh sb="67" eb="69">
      <t>キテイ</t>
    </rPh>
    <rPh sb="70" eb="71">
      <t>モト</t>
    </rPh>
    <rPh sb="74" eb="77">
      <t>ショザイチ</t>
    </rPh>
    <rPh sb="78" eb="82">
      <t>トドウフケン</t>
    </rPh>
    <rPh sb="82" eb="84">
      <t>キョウイク</t>
    </rPh>
    <rPh sb="84" eb="87">
      <t>イインカイ</t>
    </rPh>
    <rPh sb="88" eb="90">
      <t>トウロク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</si>
  <si>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</si>
  <si>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</si>
  <si>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</si>
  <si>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</si>
  <si>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</si>
  <si>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</si>
  <si>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</si>
  <si>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</si>
  <si>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</si>
  <si>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</si>
  <si>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</si>
  <si>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</si>
  <si>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</si>
  <si>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</si>
  <si>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</si>
  <si>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</si>
  <si>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</si>
  <si>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</si>
  <si>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</si>
  <si>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</si>
  <si>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</si>
  <si>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</si>
  <si>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</si>
  <si>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</si>
  <si>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</si>
  <si>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</si>
  <si>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</si>
  <si>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</si>
  <si>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</si>
  <si>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</si>
  <si>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</si>
  <si>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</si>
  <si>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</si>
  <si>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</si>
  <si>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</si>
  <si>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</si>
  <si>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</si>
  <si>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</si>
  <si>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</si>
  <si>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</si>
  <si>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</si>
  <si>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</si>
  <si>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</si>
  <si>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</si>
  <si>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</si>
  <si>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</si>
  <si>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</si>
  <si>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</si>
  <si>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</si>
  <si>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館数</t>
    <rPh sb="0" eb="1">
      <t>カン</t>
    </rPh>
    <rPh sb="1" eb="2">
      <t>カズ</t>
    </rPh>
    <phoneticPr fontId="2"/>
  </si>
  <si>
    <t>１00万人あたり</t>
    <rPh sb="3" eb="5">
      <t>マンニン</t>
    </rPh>
    <phoneticPr fontId="2"/>
  </si>
  <si>
    <t>－</t>
    <phoneticPr fontId="2"/>
  </si>
  <si>
    <t>H30総人口（千人）</t>
    <rPh sb="3" eb="6">
      <t>ソウジンコウ</t>
    </rPh>
    <rPh sb="7" eb="9">
      <t>センニン</t>
    </rPh>
    <phoneticPr fontId="2"/>
  </si>
  <si>
    <t>全　　国</t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</si>
  <si>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</si>
  <si>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</si>
  <si>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</si>
  <si>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</si>
  <si>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</si>
  <si>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大分県の平成30年度の博物館数（人口100万人あたり）は11.4館で、平成27年度から0.3館増加し、全国25位となっている。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ハクブツ</t>
    </rPh>
    <rPh sb="14" eb="15">
      <t>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</si>
</sst>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  <xf numFmtId="0" fontId="1" fillId="0" borderId="0" applyBorder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83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3" fontId="14" fillId="0" borderId="14" xfId="3" applyNumberFormat="1" applyFont="1" applyFill="1" applyBorder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Border="1">
      <alignment vertical="center"/>
    </xf>
    <xf numFmtId="0" fontId="6" fillId="0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3" fillId="0" borderId="0" xfId="4" applyNumberFormat="1" applyFont="1" applyFill="1" applyBorder="1" applyAlignment="1">
      <alignment vertical="center" wrapText="1"/>
    </xf>
    <xf numFmtId="185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>
      <alignment vertical="top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1" fontId="24" fillId="0" borderId="0" xfId="9" applyNumberFormat="1" applyFont="1" applyFill="1" applyBorder="1" applyAlignment="1"/>
    <xf numFmtId="185" fontId="24" fillId="0" borderId="0" xfId="9" applyNumberFormat="1" applyFont="1" applyFill="1" applyBorder="1" applyAlignment="1"/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0" fontId="6" fillId="0" borderId="16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vertical="top" wrapText="1"/>
    </xf>
    <xf numFmtId="0" fontId="14" fillId="0" borderId="1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8" fillId="0" borderId="0" xfId="4" applyFont="1" applyFill="1" applyBorder="1" applyAlignment="1">
      <alignment horizontal="left" vertical="top" wrapText="1"/>
    </xf>
    <xf numFmtId="0" fontId="19" fillId="0" borderId="9" xfId="4" applyFont="1" applyFill="1" applyBorder="1" applyAlignment="1">
      <alignment horizontal="center" vertical="center"/>
    </xf>
    <xf numFmtId="0" fontId="19" fillId="0" borderId="1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  <cellStyle name="標準_統計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484-47F4-A15D-1B86C4071CB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484-47F4-A15D-1B86C4071CB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484-47F4-A15D-1B86C4071CB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484-47F4-A15D-1B86C4071C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484-47F4-A15D-1B86C4071C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484-47F4-A15D-1B86C4071C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484-47F4-A15D-1B86C4071CB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484-47F4-A15D-1B86C4071CB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484-47F4-A15D-1B86C4071CB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484-47F4-A15D-1B86C4071CB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484-47F4-A15D-1B86C4071CB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484-47F4-A15D-1B86C4071CB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484-47F4-A15D-1B86C4071CB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484-47F4-A15D-1B86C4071CB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484-47F4-A15D-1B86C4071CB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484-47F4-A15D-1B86C4071CB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484-47F4-A15D-1B86C4071CB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84-47F4-A15D-1B86C4071CB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4484-47F4-A15D-1B86C4071CB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484-47F4-A15D-1B86C4071CB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4484-47F4-A15D-1B86C4071CB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4484-47F4-A15D-1B86C4071CB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4484-47F4-A15D-1B86C4071CB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4484-47F4-A15D-1B86C4071CB5}"/>
              </c:ext>
            </c:extLst>
          </c:dPt>
          <c:cat>
            <c:strRef>
              <c:f>'80.博物館数（人口100万人あたり）'!$D$5:$D$52</c:f>
              <c:strCache>
                <c:ptCount val="48"/>
                <c:pt idx="0">
                  <c:v>長 野 県</c:v>
                </c:pt>
                <c:pt idx="1">
                  <c:v>富 山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石 川 県</c:v>
                </c:pt>
                <c:pt idx="5">
                  <c:v>福 井 県</c:v>
                </c:pt>
                <c:pt idx="6">
                  <c:v>高 知 県</c:v>
                </c:pt>
                <c:pt idx="7">
                  <c:v>愛 媛 県</c:v>
                </c:pt>
                <c:pt idx="8">
                  <c:v>岩 手 県</c:v>
                </c:pt>
                <c:pt idx="9">
                  <c:v>新 潟 県</c:v>
                </c:pt>
                <c:pt idx="10">
                  <c:v>岡 山 県</c:v>
                </c:pt>
                <c:pt idx="11">
                  <c:v>山 口 県</c:v>
                </c:pt>
                <c:pt idx="12">
                  <c:v>奈 良 県</c:v>
                </c:pt>
                <c:pt idx="13">
                  <c:v>佐 賀 県</c:v>
                </c:pt>
                <c:pt idx="14">
                  <c:v>京 都 府</c:v>
                </c:pt>
                <c:pt idx="15">
                  <c:v>山 形 県</c:v>
                </c:pt>
                <c:pt idx="16">
                  <c:v>徳 島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鳥 取 県</c:v>
                </c:pt>
                <c:pt idx="20">
                  <c:v>香 川 県</c:v>
                </c:pt>
                <c:pt idx="21">
                  <c:v>北 海 道</c:v>
                </c:pt>
                <c:pt idx="22">
                  <c:v>長 崎 県</c:v>
                </c:pt>
                <c:pt idx="23">
                  <c:v>静 岡 県</c:v>
                </c:pt>
                <c:pt idx="24">
                  <c:v>大 分 県</c:v>
                </c:pt>
                <c:pt idx="25">
                  <c:v>秋 田 県</c:v>
                </c:pt>
                <c:pt idx="26">
                  <c:v>三 重 県</c:v>
                </c:pt>
                <c:pt idx="27">
                  <c:v>和歌山県</c:v>
                </c:pt>
                <c:pt idx="28">
                  <c:v>広 島 県</c:v>
                </c:pt>
                <c:pt idx="29">
                  <c:v>鹿児島県</c:v>
                </c:pt>
                <c:pt idx="30">
                  <c:v>沖 縄 県</c:v>
                </c:pt>
                <c:pt idx="31">
                  <c:v>群 馬 県</c:v>
                </c:pt>
                <c:pt idx="32">
                  <c:v>岐 阜 県</c:v>
                </c:pt>
                <c:pt idx="33">
                  <c:v>熊 本 県</c:v>
                </c:pt>
                <c:pt idx="34">
                  <c:v>福 島 県</c:v>
                </c:pt>
                <c:pt idx="35">
                  <c:v>茨 城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東 京 都</c:v>
                </c:pt>
                <c:pt idx="39">
                  <c:v>宮 崎 県</c:v>
                </c:pt>
                <c:pt idx="40">
                  <c:v>千 葉 県</c:v>
                </c:pt>
                <c:pt idx="41">
                  <c:v>福 岡 県</c:v>
                </c:pt>
                <c:pt idx="42">
                  <c:v>神奈川県</c:v>
                </c:pt>
                <c:pt idx="43">
                  <c:v>愛 知 県</c:v>
                </c:pt>
                <c:pt idx="44">
                  <c:v>大 阪 府</c:v>
                </c:pt>
                <c:pt idx="45">
                  <c:v>青 森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'80.博物館数（人口100万人あたり）'!$E$5:$E$52</c:f>
              <c:numCache>
                <c:formatCode>0.0_);[Red]\(0.0\)</c:formatCode>
                <c:ptCount val="48"/>
                <c:pt idx="0">
                  <c:v>40.232670867668439</c:v>
                </c:pt>
                <c:pt idx="1">
                  <c:v>35.238095238095234</c:v>
                </c:pt>
                <c:pt idx="2">
                  <c:v>32.352941176470594</c:v>
                </c:pt>
                <c:pt idx="3">
                  <c:v>31.823745410036722</c:v>
                </c:pt>
                <c:pt idx="4">
                  <c:v>26.246719160104988</c:v>
                </c:pt>
                <c:pt idx="5">
                  <c:v>24.547803617571059</c:v>
                </c:pt>
                <c:pt idx="6">
                  <c:v>19.830028328611899</c:v>
                </c:pt>
                <c:pt idx="7">
                  <c:v>17.751479289940828</c:v>
                </c:pt>
                <c:pt idx="8">
                  <c:v>16.921837228041902</c:v>
                </c:pt>
                <c:pt idx="9">
                  <c:v>16.918967052537845</c:v>
                </c:pt>
                <c:pt idx="10">
                  <c:v>16.859852476290833</c:v>
                </c:pt>
                <c:pt idx="11">
                  <c:v>16.788321167883211</c:v>
                </c:pt>
                <c:pt idx="12">
                  <c:v>16.430171769977594</c:v>
                </c:pt>
                <c:pt idx="13">
                  <c:v>15.873015873015872</c:v>
                </c:pt>
                <c:pt idx="14">
                  <c:v>15.824006175221921</c:v>
                </c:pt>
                <c:pt idx="15">
                  <c:v>15.596330275229359</c:v>
                </c:pt>
                <c:pt idx="16">
                  <c:v>14.945652173913045</c:v>
                </c:pt>
                <c:pt idx="17">
                  <c:v>13.360739979445015</c:v>
                </c:pt>
                <c:pt idx="18">
                  <c:v>12.747875354107649</c:v>
                </c:pt>
                <c:pt idx="19">
                  <c:v>12.5</c:v>
                </c:pt>
                <c:pt idx="20">
                  <c:v>12.474012474012476</c:v>
                </c:pt>
                <c:pt idx="21">
                  <c:v>12.107453651153993</c:v>
                </c:pt>
                <c:pt idx="22">
                  <c:v>11.931394481730051</c:v>
                </c:pt>
                <c:pt idx="23">
                  <c:v>11.751844766329597</c:v>
                </c:pt>
                <c:pt idx="24">
                  <c:v>11.363636363636363</c:v>
                </c:pt>
                <c:pt idx="25">
                  <c:v>11.213047910295616</c:v>
                </c:pt>
                <c:pt idx="26">
                  <c:v>11.166945840312675</c:v>
                </c:pt>
                <c:pt idx="27">
                  <c:v>10.695187165775401</c:v>
                </c:pt>
                <c:pt idx="28">
                  <c:v>10.649627263045794</c:v>
                </c:pt>
                <c:pt idx="29">
                  <c:v>10.532837670384138</c:v>
                </c:pt>
                <c:pt idx="30">
                  <c:v>10.359116022099448</c:v>
                </c:pt>
                <c:pt idx="31">
                  <c:v>10.245901639344261</c:v>
                </c:pt>
                <c:pt idx="32">
                  <c:v>10.015022533800702</c:v>
                </c:pt>
                <c:pt idx="33">
                  <c:v>9.6755833807626637</c:v>
                </c:pt>
                <c:pt idx="34">
                  <c:v>9.1201716738197423</c:v>
                </c:pt>
                <c:pt idx="35">
                  <c:v>9.0371915189433434</c:v>
                </c:pt>
                <c:pt idx="36">
                  <c:v>8.0233406272793584</c:v>
                </c:pt>
                <c:pt idx="37">
                  <c:v>7.7720207253886011</c:v>
                </c:pt>
                <c:pt idx="38">
                  <c:v>7.4518882940240196</c:v>
                </c:pt>
                <c:pt idx="39">
                  <c:v>7.4005550416281221</c:v>
                </c:pt>
                <c:pt idx="40">
                  <c:v>6.8745003996802554</c:v>
                </c:pt>
                <c:pt idx="41">
                  <c:v>6.0700998629332288</c:v>
                </c:pt>
                <c:pt idx="42">
                  <c:v>5.9932439795140029</c:v>
                </c:pt>
                <c:pt idx="43">
                  <c:v>5.5725089558179652</c:v>
                </c:pt>
                <c:pt idx="44">
                  <c:v>4.1983433564053101</c:v>
                </c:pt>
                <c:pt idx="45">
                  <c:v>3.9588281868566901</c:v>
                </c:pt>
                <c:pt idx="46">
                  <c:v>3.4106412005457027</c:v>
                </c:pt>
                <c:pt idx="47">
                  <c:v>10.170590700948253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84-47F4-A15D-1B86C407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4373104"/>
        <c:axId val="1"/>
      </c:barChart>
      <c:catAx>
        <c:axId val="514373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143731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'80.博物館数（人口100万人あたり）'!$T$85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7D-4CDB-B3CA-1920B818D758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7D-4CDB-B3CA-1920B818D758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7D-4CDB-B3CA-1920B818D758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7D-4CDB-B3CA-1920B818D75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7D-4CDB-B3CA-1920B818D758}"/>
                </c:ext>
              </c:extLst>
            </c:dLbl>
            <c:dLbl>
              <c:idx val="5"/>
              <c:layout>
                <c:manualLayout>
                  <c:x val="-6.2850729517396189E-2"/>
                  <c:y val="-5.0784352411529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7D-4CDB-B3CA-1920B818D758}"/>
                </c:ext>
              </c:extLst>
            </c:dLbl>
            <c:dLbl>
              <c:idx val="6"/>
              <c:layout>
                <c:manualLayout>
                  <c:x val="-5.3872053872054036E-2"/>
                  <c:y val="-3.7116926443420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7D-4CDB-B3CA-1920B818D758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D-4CDB-B3CA-1920B818D75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D-4CDB-B3CA-1920B818D75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D-4CDB-B3CA-1920B818D7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D-4CDB-B3CA-1920B818D75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D-4CDB-B3CA-1920B818D7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'80.博物館数（人口100万人あたり）'!$T$86:$T$92</c:f>
              <c:numCache>
                <c:formatCode>#,##0.0_ </c:formatCode>
                <c:ptCount val="7"/>
                <c:pt idx="0">
                  <c:v>9.8039215686274517</c:v>
                </c:pt>
                <c:pt idx="1">
                  <c:v>10.664479081214111</c:v>
                </c:pt>
                <c:pt idx="2">
                  <c:v>9.0909090909090917</c:v>
                </c:pt>
                <c:pt idx="3">
                  <c:v>12.5</c:v>
                </c:pt>
                <c:pt idx="4">
                  <c:v>11.8</c:v>
                </c:pt>
                <c:pt idx="5">
                  <c:v>11.1</c:v>
                </c:pt>
                <c:pt idx="6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7D-4CDB-B3CA-1920B818D758}"/>
            </c:ext>
          </c:extLst>
        </c:ser>
        <c:ser>
          <c:idx val="1"/>
          <c:order val="1"/>
          <c:tx>
            <c:strRef>
              <c:f>'80.博物館数（人口100万人あたり）'!$U$85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7D-4CDB-B3CA-1920B818D758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F7D-4CDB-B3CA-1920B818D758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F7D-4CDB-B3CA-1920B818D758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F7D-4CDB-B3CA-1920B818D758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F7D-4CDB-B3CA-1920B818D758}"/>
                </c:ext>
              </c:extLst>
            </c:dLbl>
            <c:dLbl>
              <c:idx val="5"/>
              <c:layout>
                <c:manualLayout>
                  <c:x val="-5.8361391694725026E-2"/>
                  <c:y val="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F7D-4CDB-B3CA-1920B818D758}"/>
                </c:ext>
              </c:extLst>
            </c:dLbl>
            <c:dLbl>
              <c:idx val="6"/>
              <c:layout>
                <c:manualLayout>
                  <c:x val="-4.4893378226711723E-2"/>
                  <c:y val="4.6660090039997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F7D-4CDB-B3CA-1920B818D758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D-4CDB-B3CA-1920B818D75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D-4CDB-B3CA-1920B818D75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D-4CDB-B3CA-1920B818D75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D-4CDB-B3CA-1920B818D75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D-4CDB-B3CA-1920B818D75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'80.博物館数（人口100万人あたり）'!$U$86:$U$92</c:f>
              <c:numCache>
                <c:formatCode>#,##0.0_ </c:formatCode>
                <c:ptCount val="7"/>
                <c:pt idx="0">
                  <c:v>8.2499782895308176</c:v>
                </c:pt>
                <c:pt idx="1">
                  <c:v>8.7852783835087767</c:v>
                </c:pt>
                <c:pt idx="2">
                  <c:v>9.3607162982906527</c:v>
                </c:pt>
                <c:pt idx="3">
                  <c:v>9.7475631092226944</c:v>
                </c:pt>
                <c:pt idx="4">
                  <c:v>9.9</c:v>
                </c:pt>
                <c:pt idx="5">
                  <c:v>9.8000000000000007</c:v>
                </c:pt>
                <c:pt idx="6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7D-4CDB-B3CA-1920B818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73432"/>
        <c:axId val="1"/>
      </c:lineChart>
      <c:catAx>
        <c:axId val="51437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585517563728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14373432"/>
        <c:crosses val="autoZero"/>
        <c:crossBetween val="between"/>
        <c:majorUnit val="3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7955236759788584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0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0.25208</cdr:x>
      <cdr:y>0.07711</cdr:y>
    </cdr:from>
    <cdr:to>
      <cdr:x>0.25407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206648" y="3759182"/>
          <a:ext cx="6437343" cy="795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O2" sqref="O2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3"/>
      <c r="E1" s="14"/>
      <c r="F1" s="14"/>
      <c r="L1" s="136" t="s">
        <v>118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4"/>
      <c r="P2" s="145"/>
      <c r="Q2" s="105"/>
      <c r="R2" s="67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113</v>
      </c>
      <c r="R4" s="146" t="s">
        <v>116</v>
      </c>
      <c r="S4" s="147" t="s">
        <v>114</v>
      </c>
      <c r="T4" s="148" t="s">
        <v>0</v>
      </c>
      <c r="U4" s="35"/>
      <c r="V4" s="88"/>
    </row>
    <row r="5" spans="2:30" ht="10.5" customHeight="1" x14ac:dyDescent="0.15">
      <c r="B5" s="36"/>
      <c r="C5" s="165" t="str">
        <f>INDEX($O$5:$O$51, MATCH(F5, $T$5:$T$51, 0))</f>
        <v>20</v>
      </c>
      <c r="D5" s="163" t="str">
        <f>INDEX($P$5:$P$51, MATCH(F5, $T$5:$T$51, 0))</f>
        <v>長 野 県</v>
      </c>
      <c r="E5" s="155">
        <f>INDEX($S$5:$S$51, MATCH(F5, $T$5:$T$51, 0))</f>
        <v>40.232670867668439</v>
      </c>
      <c r="F5" s="182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149">
        <v>64</v>
      </c>
      <c r="R5" s="152">
        <v>5286</v>
      </c>
      <c r="S5" s="151">
        <f t="shared" ref="S5:S52" si="0">+Q5/R5*1000</f>
        <v>12.107453651153993</v>
      </c>
      <c r="T5" s="149">
        <f t="shared" ref="T5:T51" si="1">RANK(S5,$S$5:$S$51)</f>
        <v>22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4" t="str">
        <f t="shared" ref="C6:C51" si="2">INDEX($O$5:$O$51, MATCH(F6, $T$5:$T$51, 0))</f>
        <v>16</v>
      </c>
      <c r="D6" s="163" t="str">
        <f t="shared" ref="D6:D51" si="3">INDEX($P$5:$P$51, MATCH(F6, $T$5:$T$51, 0))</f>
        <v>富 山 県</v>
      </c>
      <c r="E6" s="155">
        <f t="shared" ref="E6:E51" si="4">INDEX($S$5:$S$51, MATCH(F6, $T$5:$T$51, 0))</f>
        <v>35.238095238095234</v>
      </c>
      <c r="F6" s="183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149">
        <v>5</v>
      </c>
      <c r="R6" s="152">
        <v>1263</v>
      </c>
      <c r="S6" s="151">
        <f t="shared" si="0"/>
        <v>3.9588281868566901</v>
      </c>
      <c r="T6" s="149">
        <f t="shared" si="1"/>
        <v>46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4" t="str">
        <f t="shared" si="2"/>
        <v>32</v>
      </c>
      <c r="D7" s="163" t="str">
        <f t="shared" si="3"/>
        <v>島 根 県</v>
      </c>
      <c r="E7" s="155">
        <f t="shared" si="4"/>
        <v>32.352941176470594</v>
      </c>
      <c r="F7" s="183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149">
        <v>21</v>
      </c>
      <c r="R7" s="152">
        <v>1241</v>
      </c>
      <c r="S7" s="151">
        <f t="shared" si="0"/>
        <v>16.921837228041902</v>
      </c>
      <c r="T7" s="149">
        <f t="shared" si="1"/>
        <v>9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4" t="str">
        <f t="shared" si="2"/>
        <v>19</v>
      </c>
      <c r="D8" s="163" t="str">
        <f t="shared" si="3"/>
        <v>山 梨 県</v>
      </c>
      <c r="E8" s="155">
        <f t="shared" si="4"/>
        <v>31.823745410036722</v>
      </c>
      <c r="F8" s="183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149">
        <v>18</v>
      </c>
      <c r="R8" s="152">
        <v>2316</v>
      </c>
      <c r="S8" s="151">
        <f t="shared" si="0"/>
        <v>7.7720207253886011</v>
      </c>
      <c r="T8" s="149">
        <f t="shared" si="1"/>
        <v>38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4" t="str">
        <f t="shared" si="2"/>
        <v>17</v>
      </c>
      <c r="D9" s="163" t="str">
        <f t="shared" si="3"/>
        <v>石 川 県</v>
      </c>
      <c r="E9" s="155">
        <f t="shared" si="4"/>
        <v>26.246719160104988</v>
      </c>
      <c r="F9" s="183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149">
        <v>11</v>
      </c>
      <c r="R9" s="152">
        <v>981</v>
      </c>
      <c r="S9" s="151">
        <f t="shared" si="0"/>
        <v>11.213047910295616</v>
      </c>
      <c r="T9" s="149">
        <f t="shared" si="1"/>
        <v>26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4" t="str">
        <f t="shared" si="2"/>
        <v>18</v>
      </c>
      <c r="D10" s="163" t="str">
        <f t="shared" si="3"/>
        <v>福 井 県</v>
      </c>
      <c r="E10" s="155">
        <f t="shared" si="4"/>
        <v>24.547803617571059</v>
      </c>
      <c r="F10" s="183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149">
        <v>17</v>
      </c>
      <c r="R10" s="152">
        <v>1090</v>
      </c>
      <c r="S10" s="151">
        <f t="shared" si="0"/>
        <v>15.596330275229359</v>
      </c>
      <c r="T10" s="149">
        <f t="shared" si="1"/>
        <v>16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4" t="str">
        <f t="shared" si="2"/>
        <v>39</v>
      </c>
      <c r="D11" s="163" t="str">
        <f t="shared" si="3"/>
        <v>高 知 県</v>
      </c>
      <c r="E11" s="155">
        <f t="shared" si="4"/>
        <v>19.830028328611899</v>
      </c>
      <c r="F11" s="183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149">
        <v>17</v>
      </c>
      <c r="R11" s="152">
        <v>1864</v>
      </c>
      <c r="S11" s="151">
        <f t="shared" si="0"/>
        <v>9.1201716738197423</v>
      </c>
      <c r="T11" s="149">
        <f t="shared" si="1"/>
        <v>35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4" t="str">
        <f t="shared" si="2"/>
        <v>38</v>
      </c>
      <c r="D12" s="163" t="str">
        <f t="shared" si="3"/>
        <v>愛 媛 県</v>
      </c>
      <c r="E12" s="155">
        <f t="shared" si="4"/>
        <v>17.751479289940828</v>
      </c>
      <c r="F12" s="183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149">
        <v>26</v>
      </c>
      <c r="R12" s="152">
        <v>2877</v>
      </c>
      <c r="S12" s="151">
        <f t="shared" si="0"/>
        <v>9.0371915189433434</v>
      </c>
      <c r="T12" s="149">
        <f t="shared" si="1"/>
        <v>36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4" t="str">
        <f t="shared" si="2"/>
        <v>03</v>
      </c>
      <c r="D13" s="163" t="str">
        <f t="shared" si="3"/>
        <v>岩 手 県</v>
      </c>
      <c r="E13" s="155">
        <f t="shared" si="4"/>
        <v>16.921837228041902</v>
      </c>
      <c r="F13" s="183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149">
        <v>26</v>
      </c>
      <c r="R13" s="152">
        <v>1946</v>
      </c>
      <c r="S13" s="151">
        <f t="shared" si="0"/>
        <v>13.360739979445015</v>
      </c>
      <c r="T13" s="149">
        <f t="shared" si="1"/>
        <v>18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4" t="str">
        <f t="shared" si="2"/>
        <v>15</v>
      </c>
      <c r="D14" s="163" t="str">
        <f t="shared" si="3"/>
        <v>新 潟 県</v>
      </c>
      <c r="E14" s="155">
        <f t="shared" si="4"/>
        <v>16.918967052537845</v>
      </c>
      <c r="F14" s="183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149">
        <v>20</v>
      </c>
      <c r="R14" s="152">
        <v>1952</v>
      </c>
      <c r="S14" s="151">
        <f t="shared" si="0"/>
        <v>10.245901639344261</v>
      </c>
      <c r="T14" s="149">
        <f t="shared" si="1"/>
        <v>32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4" t="str">
        <f t="shared" si="2"/>
        <v>33</v>
      </c>
      <c r="D15" s="163" t="str">
        <f t="shared" si="3"/>
        <v>岡 山 県</v>
      </c>
      <c r="E15" s="155">
        <f t="shared" si="4"/>
        <v>16.859852476290833</v>
      </c>
      <c r="F15" s="183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149">
        <v>25</v>
      </c>
      <c r="R15" s="152">
        <v>7330</v>
      </c>
      <c r="S15" s="151">
        <f t="shared" si="0"/>
        <v>3.4106412005457027</v>
      </c>
      <c r="T15" s="149">
        <f t="shared" si="1"/>
        <v>47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4" t="str">
        <f t="shared" si="2"/>
        <v>35</v>
      </c>
      <c r="D16" s="163" t="str">
        <f t="shared" si="3"/>
        <v>山 口 県</v>
      </c>
      <c r="E16" s="155">
        <f t="shared" si="4"/>
        <v>16.788321167883211</v>
      </c>
      <c r="F16" s="183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149">
        <v>43</v>
      </c>
      <c r="R16" s="152">
        <v>6255</v>
      </c>
      <c r="S16" s="151">
        <f t="shared" si="0"/>
        <v>6.8745003996802554</v>
      </c>
      <c r="T16" s="149">
        <f t="shared" si="1"/>
        <v>41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4" t="str">
        <f t="shared" si="2"/>
        <v>29</v>
      </c>
      <c r="D17" s="163" t="str">
        <f t="shared" si="3"/>
        <v>奈 良 県</v>
      </c>
      <c r="E17" s="155">
        <f t="shared" si="4"/>
        <v>16.430171769977594</v>
      </c>
      <c r="F17" s="183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149">
        <v>103</v>
      </c>
      <c r="R17" s="152">
        <v>13822</v>
      </c>
      <c r="S17" s="151">
        <f t="shared" si="0"/>
        <v>7.4518882940240196</v>
      </c>
      <c r="T17" s="149">
        <f t="shared" si="1"/>
        <v>39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4" t="str">
        <f t="shared" si="2"/>
        <v>41</v>
      </c>
      <c r="D18" s="163" t="str">
        <f t="shared" si="3"/>
        <v>佐 賀 県</v>
      </c>
      <c r="E18" s="155">
        <f t="shared" si="4"/>
        <v>15.873015873015872</v>
      </c>
      <c r="F18" s="183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149">
        <v>55</v>
      </c>
      <c r="R18" s="152">
        <v>9177</v>
      </c>
      <c r="S18" s="151">
        <f t="shared" si="0"/>
        <v>5.9932439795140029</v>
      </c>
      <c r="T18" s="149">
        <f t="shared" si="1"/>
        <v>43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4" t="str">
        <f t="shared" si="2"/>
        <v>26</v>
      </c>
      <c r="D19" s="163" t="str">
        <f t="shared" si="3"/>
        <v>京 都 府</v>
      </c>
      <c r="E19" s="155">
        <f t="shared" si="4"/>
        <v>15.824006175221921</v>
      </c>
      <c r="F19" s="183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149">
        <v>38</v>
      </c>
      <c r="R19" s="152">
        <v>2246</v>
      </c>
      <c r="S19" s="151">
        <f t="shared" si="0"/>
        <v>16.918967052537845</v>
      </c>
      <c r="T19" s="149">
        <f t="shared" si="1"/>
        <v>10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4" t="str">
        <f t="shared" si="2"/>
        <v>06</v>
      </c>
      <c r="D20" s="163" t="str">
        <f t="shared" si="3"/>
        <v>山 形 県</v>
      </c>
      <c r="E20" s="155">
        <f t="shared" si="4"/>
        <v>15.596330275229359</v>
      </c>
      <c r="F20" s="183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149">
        <v>37</v>
      </c>
      <c r="R20" s="152">
        <v>1050</v>
      </c>
      <c r="S20" s="151">
        <f t="shared" si="0"/>
        <v>35.238095238095234</v>
      </c>
      <c r="T20" s="149">
        <f t="shared" si="1"/>
        <v>2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4" t="str">
        <f t="shared" si="2"/>
        <v>36</v>
      </c>
      <c r="D21" s="163" t="str">
        <f t="shared" si="3"/>
        <v>徳 島 県</v>
      </c>
      <c r="E21" s="155">
        <f t="shared" si="4"/>
        <v>14.945652173913045</v>
      </c>
      <c r="F21" s="183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149">
        <v>30</v>
      </c>
      <c r="R21" s="152">
        <v>1143</v>
      </c>
      <c r="S21" s="151">
        <f t="shared" si="0"/>
        <v>26.246719160104988</v>
      </c>
      <c r="T21" s="149">
        <f t="shared" si="1"/>
        <v>5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4" t="str">
        <f t="shared" si="2"/>
        <v>09</v>
      </c>
      <c r="D22" s="163" t="str">
        <f t="shared" si="3"/>
        <v>栃 木 県</v>
      </c>
      <c r="E22" s="155">
        <f t="shared" si="4"/>
        <v>13.360739979445015</v>
      </c>
      <c r="F22" s="183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149">
        <v>19</v>
      </c>
      <c r="R22" s="152">
        <v>774</v>
      </c>
      <c r="S22" s="151">
        <f t="shared" si="0"/>
        <v>24.547803617571059</v>
      </c>
      <c r="T22" s="149">
        <f t="shared" si="1"/>
        <v>6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4" t="str">
        <f t="shared" si="2"/>
        <v>25</v>
      </c>
      <c r="D23" s="163" t="str">
        <f t="shared" si="3"/>
        <v>滋 賀 県</v>
      </c>
      <c r="E23" s="155">
        <f t="shared" si="4"/>
        <v>12.747875354107649</v>
      </c>
      <c r="F23" s="183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149">
        <v>26</v>
      </c>
      <c r="R23" s="152">
        <v>817</v>
      </c>
      <c r="S23" s="151">
        <f t="shared" si="0"/>
        <v>31.823745410036722</v>
      </c>
      <c r="T23" s="149">
        <f t="shared" si="1"/>
        <v>4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4" t="str">
        <f t="shared" si="2"/>
        <v>31</v>
      </c>
      <c r="D24" s="163" t="str">
        <f t="shared" si="3"/>
        <v>鳥 取 県</v>
      </c>
      <c r="E24" s="155">
        <f t="shared" si="4"/>
        <v>12.5</v>
      </c>
      <c r="F24" s="183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149">
        <v>83</v>
      </c>
      <c r="R24" s="152">
        <v>2063</v>
      </c>
      <c r="S24" s="151">
        <f t="shared" si="0"/>
        <v>40.232670867668439</v>
      </c>
      <c r="T24" s="149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4" t="str">
        <f t="shared" si="2"/>
        <v>37</v>
      </c>
      <c r="D25" s="163" t="str">
        <f t="shared" si="3"/>
        <v>香 川 県</v>
      </c>
      <c r="E25" s="155">
        <f t="shared" si="4"/>
        <v>12.474012474012476</v>
      </c>
      <c r="F25" s="183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149">
        <v>20</v>
      </c>
      <c r="R25" s="152">
        <v>1997</v>
      </c>
      <c r="S25" s="151">
        <f t="shared" si="0"/>
        <v>10.015022533800702</v>
      </c>
      <c r="T25" s="149">
        <f t="shared" si="1"/>
        <v>33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4" t="str">
        <f t="shared" si="2"/>
        <v>01</v>
      </c>
      <c r="D26" s="163" t="str">
        <f t="shared" si="3"/>
        <v>北 海 道</v>
      </c>
      <c r="E26" s="155">
        <f t="shared" si="4"/>
        <v>12.107453651153993</v>
      </c>
      <c r="F26" s="183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149">
        <v>43</v>
      </c>
      <c r="R26" s="152">
        <v>3659</v>
      </c>
      <c r="S26" s="151">
        <f t="shared" si="0"/>
        <v>11.751844766329597</v>
      </c>
      <c r="T26" s="149">
        <f t="shared" si="1"/>
        <v>24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4" t="str">
        <f t="shared" si="2"/>
        <v>42</v>
      </c>
      <c r="D27" s="163" t="str">
        <f t="shared" si="3"/>
        <v>長 崎 県</v>
      </c>
      <c r="E27" s="155">
        <f t="shared" si="4"/>
        <v>11.931394481730051</v>
      </c>
      <c r="F27" s="183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149">
        <v>42</v>
      </c>
      <c r="R27" s="152">
        <v>7537</v>
      </c>
      <c r="S27" s="151">
        <f t="shared" si="0"/>
        <v>5.5725089558179652</v>
      </c>
      <c r="T27" s="149">
        <f t="shared" si="1"/>
        <v>44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4" t="str">
        <f t="shared" si="2"/>
        <v>22</v>
      </c>
      <c r="D28" s="163" t="str">
        <f t="shared" si="3"/>
        <v>静 岡 県</v>
      </c>
      <c r="E28" s="155">
        <f t="shared" si="4"/>
        <v>11.751844766329597</v>
      </c>
      <c r="F28" s="183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149">
        <v>20</v>
      </c>
      <c r="R28" s="152">
        <v>1791</v>
      </c>
      <c r="S28" s="151">
        <f t="shared" si="0"/>
        <v>11.166945840312675</v>
      </c>
      <c r="T28" s="149">
        <f t="shared" si="1"/>
        <v>27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6" t="str">
        <f t="shared" si="2"/>
        <v>44</v>
      </c>
      <c r="D29" s="164" t="str">
        <f t="shared" si="3"/>
        <v>大 分 県</v>
      </c>
      <c r="E29" s="157">
        <f t="shared" si="4"/>
        <v>11.363636363636363</v>
      </c>
      <c r="F29" s="18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149">
        <v>18</v>
      </c>
      <c r="R29" s="152">
        <v>1412</v>
      </c>
      <c r="S29" s="151">
        <f t="shared" si="0"/>
        <v>12.747875354107649</v>
      </c>
      <c r="T29" s="149">
        <f t="shared" si="1"/>
        <v>19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4" t="str">
        <f t="shared" si="2"/>
        <v>05</v>
      </c>
      <c r="D30" s="163" t="str">
        <f t="shared" si="3"/>
        <v>秋 田 県</v>
      </c>
      <c r="E30" s="155">
        <f t="shared" si="4"/>
        <v>11.213047910295616</v>
      </c>
      <c r="F30" s="183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149">
        <v>41</v>
      </c>
      <c r="R30" s="152">
        <v>2591</v>
      </c>
      <c r="S30" s="151">
        <f t="shared" si="0"/>
        <v>15.824006175221921</v>
      </c>
      <c r="T30" s="149">
        <f t="shared" si="1"/>
        <v>15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4" t="str">
        <f t="shared" si="2"/>
        <v>24</v>
      </c>
      <c r="D31" s="163" t="str">
        <f t="shared" si="3"/>
        <v>三 重 県</v>
      </c>
      <c r="E31" s="155">
        <f t="shared" si="4"/>
        <v>11.166945840312675</v>
      </c>
      <c r="F31" s="183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149">
        <v>37</v>
      </c>
      <c r="R31" s="152">
        <v>8813</v>
      </c>
      <c r="S31" s="151">
        <f t="shared" si="0"/>
        <v>4.1983433564053101</v>
      </c>
      <c r="T31" s="149">
        <f t="shared" si="1"/>
        <v>45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4" t="str">
        <f t="shared" si="2"/>
        <v>30</v>
      </c>
      <c r="D32" s="163" t="str">
        <f t="shared" si="3"/>
        <v>和歌山県</v>
      </c>
      <c r="E32" s="155">
        <f t="shared" si="4"/>
        <v>10.695187165775401</v>
      </c>
      <c r="F32" s="183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149">
        <v>44</v>
      </c>
      <c r="R32" s="152">
        <v>5484</v>
      </c>
      <c r="S32" s="151">
        <f t="shared" si="0"/>
        <v>8.0233406272793584</v>
      </c>
      <c r="T32" s="149">
        <f t="shared" si="1"/>
        <v>37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4" t="str">
        <f t="shared" si="2"/>
        <v>34</v>
      </c>
      <c r="D33" s="163" t="str">
        <f t="shared" si="3"/>
        <v>広 島 県</v>
      </c>
      <c r="E33" s="155">
        <f t="shared" si="4"/>
        <v>10.649627263045794</v>
      </c>
      <c r="F33" s="183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149">
        <v>22</v>
      </c>
      <c r="R33" s="152">
        <v>1339</v>
      </c>
      <c r="S33" s="151">
        <f t="shared" si="0"/>
        <v>16.430171769977594</v>
      </c>
      <c r="T33" s="149">
        <f t="shared" si="1"/>
        <v>13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4" t="str">
        <f t="shared" si="2"/>
        <v>46</v>
      </c>
      <c r="D34" s="163" t="str">
        <f t="shared" si="3"/>
        <v>鹿児島県</v>
      </c>
      <c r="E34" s="155">
        <f t="shared" si="4"/>
        <v>10.532837670384138</v>
      </c>
      <c r="F34" s="183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149">
        <v>10</v>
      </c>
      <c r="R34" s="152">
        <v>935</v>
      </c>
      <c r="S34" s="151">
        <f t="shared" si="0"/>
        <v>10.695187165775401</v>
      </c>
      <c r="T34" s="149">
        <f t="shared" si="1"/>
        <v>28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4" t="str">
        <f t="shared" si="2"/>
        <v>47</v>
      </c>
      <c r="D35" s="163" t="str">
        <f t="shared" si="3"/>
        <v>沖 縄 県</v>
      </c>
      <c r="E35" s="155">
        <f t="shared" si="4"/>
        <v>10.359116022099448</v>
      </c>
      <c r="F35" s="183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149">
        <v>7</v>
      </c>
      <c r="R35" s="152">
        <v>560</v>
      </c>
      <c r="S35" s="151">
        <f t="shared" si="0"/>
        <v>12.5</v>
      </c>
      <c r="T35" s="149">
        <f t="shared" si="1"/>
        <v>20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4" t="str">
        <f t="shared" si="2"/>
        <v>10</v>
      </c>
      <c r="D36" s="163" t="str">
        <f t="shared" si="3"/>
        <v>群 馬 県</v>
      </c>
      <c r="E36" s="155">
        <f t="shared" si="4"/>
        <v>10.245901639344261</v>
      </c>
      <c r="F36" s="183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149">
        <v>22</v>
      </c>
      <c r="R36" s="152">
        <v>680</v>
      </c>
      <c r="S36" s="151">
        <f t="shared" si="0"/>
        <v>32.352941176470594</v>
      </c>
      <c r="T36" s="149">
        <f t="shared" si="1"/>
        <v>3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4" t="str">
        <f t="shared" si="2"/>
        <v>21</v>
      </c>
      <c r="D37" s="163" t="str">
        <f t="shared" si="3"/>
        <v>岐 阜 県</v>
      </c>
      <c r="E37" s="155">
        <f t="shared" si="4"/>
        <v>10.015022533800702</v>
      </c>
      <c r="F37" s="183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149">
        <v>32</v>
      </c>
      <c r="R37" s="152">
        <v>1898</v>
      </c>
      <c r="S37" s="151">
        <f t="shared" si="0"/>
        <v>16.859852476290833</v>
      </c>
      <c r="T37" s="149">
        <f t="shared" si="1"/>
        <v>11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4" t="str">
        <f t="shared" si="2"/>
        <v>43</v>
      </c>
      <c r="D38" s="163" t="str">
        <f t="shared" si="3"/>
        <v>熊 本 県</v>
      </c>
      <c r="E38" s="155">
        <f t="shared" si="4"/>
        <v>9.6755833807626637</v>
      </c>
      <c r="F38" s="183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149">
        <v>30</v>
      </c>
      <c r="R38" s="152">
        <v>2817</v>
      </c>
      <c r="S38" s="151">
        <f t="shared" si="0"/>
        <v>10.649627263045794</v>
      </c>
      <c r="T38" s="149">
        <f t="shared" si="1"/>
        <v>29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4" t="str">
        <f t="shared" si="2"/>
        <v>07</v>
      </c>
      <c r="D39" s="163" t="str">
        <f t="shared" si="3"/>
        <v>福 島 県</v>
      </c>
      <c r="E39" s="155">
        <f t="shared" si="4"/>
        <v>9.1201716738197423</v>
      </c>
      <c r="F39" s="183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149">
        <v>23</v>
      </c>
      <c r="R39" s="152">
        <v>1370</v>
      </c>
      <c r="S39" s="151">
        <f t="shared" si="0"/>
        <v>16.788321167883211</v>
      </c>
      <c r="T39" s="149">
        <f t="shared" si="1"/>
        <v>12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4" t="str">
        <f t="shared" si="2"/>
        <v>08</v>
      </c>
      <c r="D40" s="163" t="str">
        <f t="shared" si="3"/>
        <v>茨 城 県</v>
      </c>
      <c r="E40" s="155">
        <f t="shared" si="4"/>
        <v>9.0371915189433434</v>
      </c>
      <c r="F40" s="183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149">
        <v>11</v>
      </c>
      <c r="R40" s="152">
        <v>736</v>
      </c>
      <c r="S40" s="151">
        <f t="shared" si="0"/>
        <v>14.945652173913045</v>
      </c>
      <c r="T40" s="149">
        <f t="shared" si="1"/>
        <v>17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4" t="str">
        <f t="shared" si="2"/>
        <v>28</v>
      </c>
      <c r="D41" s="163" t="str">
        <f t="shared" si="3"/>
        <v>兵 庫 県</v>
      </c>
      <c r="E41" s="155">
        <f t="shared" si="4"/>
        <v>8.0233406272793584</v>
      </c>
      <c r="F41" s="183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149">
        <v>12</v>
      </c>
      <c r="R41" s="152">
        <v>962</v>
      </c>
      <c r="S41" s="151">
        <f t="shared" si="0"/>
        <v>12.474012474012476</v>
      </c>
      <c r="T41" s="149">
        <f t="shared" si="1"/>
        <v>21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4" t="str">
        <f t="shared" si="2"/>
        <v>04</v>
      </c>
      <c r="D42" s="163" t="str">
        <f t="shared" si="3"/>
        <v>宮 城 県</v>
      </c>
      <c r="E42" s="155">
        <f t="shared" si="4"/>
        <v>7.7720207253886011</v>
      </c>
      <c r="F42" s="183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149">
        <v>24</v>
      </c>
      <c r="R42" s="152">
        <v>1352</v>
      </c>
      <c r="S42" s="151">
        <f t="shared" si="0"/>
        <v>17.751479289940828</v>
      </c>
      <c r="T42" s="149">
        <f t="shared" si="1"/>
        <v>8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4" t="str">
        <f t="shared" si="2"/>
        <v>13</v>
      </c>
      <c r="D43" s="163" t="str">
        <f t="shared" si="3"/>
        <v>東 京 都</v>
      </c>
      <c r="E43" s="155">
        <f t="shared" si="4"/>
        <v>7.4518882940240196</v>
      </c>
      <c r="F43" s="183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149">
        <v>14</v>
      </c>
      <c r="R43" s="152">
        <v>706</v>
      </c>
      <c r="S43" s="151">
        <f t="shared" si="0"/>
        <v>19.830028328611899</v>
      </c>
      <c r="T43" s="149">
        <f t="shared" si="1"/>
        <v>7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4" t="str">
        <f t="shared" si="2"/>
        <v>45</v>
      </c>
      <c r="D44" s="163" t="str">
        <f t="shared" si="3"/>
        <v>宮 崎 県</v>
      </c>
      <c r="E44" s="155">
        <f t="shared" si="4"/>
        <v>7.4005550416281221</v>
      </c>
      <c r="F44" s="183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149">
        <v>31</v>
      </c>
      <c r="R44" s="152">
        <v>5107</v>
      </c>
      <c r="S44" s="151">
        <f t="shared" si="0"/>
        <v>6.0700998629332288</v>
      </c>
      <c r="T44" s="149">
        <f t="shared" si="1"/>
        <v>42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4" t="str">
        <f t="shared" si="2"/>
        <v>12</v>
      </c>
      <c r="D45" s="163" t="str">
        <f t="shared" si="3"/>
        <v>千 葉 県</v>
      </c>
      <c r="E45" s="155">
        <f t="shared" si="4"/>
        <v>6.8745003996802554</v>
      </c>
      <c r="F45" s="183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149">
        <v>13</v>
      </c>
      <c r="R45" s="152">
        <v>819</v>
      </c>
      <c r="S45" s="151">
        <f t="shared" si="0"/>
        <v>15.873015873015872</v>
      </c>
      <c r="T45" s="149">
        <f t="shared" si="1"/>
        <v>14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4" t="str">
        <f t="shared" si="2"/>
        <v>40</v>
      </c>
      <c r="D46" s="163" t="str">
        <f t="shared" si="3"/>
        <v>福 岡 県</v>
      </c>
      <c r="E46" s="155">
        <f t="shared" si="4"/>
        <v>6.0700998629332288</v>
      </c>
      <c r="F46" s="183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149">
        <v>16</v>
      </c>
      <c r="R46" s="152">
        <v>1341</v>
      </c>
      <c r="S46" s="151">
        <f t="shared" si="0"/>
        <v>11.931394481730051</v>
      </c>
      <c r="T46" s="149">
        <f t="shared" si="1"/>
        <v>23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4" t="str">
        <f t="shared" si="2"/>
        <v>14</v>
      </c>
      <c r="D47" s="163" t="str">
        <f t="shared" si="3"/>
        <v>神奈川県</v>
      </c>
      <c r="E47" s="155">
        <f t="shared" si="4"/>
        <v>5.9932439795140029</v>
      </c>
      <c r="F47" s="183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149">
        <v>17</v>
      </c>
      <c r="R47" s="152">
        <v>1757</v>
      </c>
      <c r="S47" s="151">
        <f t="shared" si="0"/>
        <v>9.6755833807626637</v>
      </c>
      <c r="T47" s="149">
        <f t="shared" si="1"/>
        <v>34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4" t="str">
        <f t="shared" si="2"/>
        <v>23</v>
      </c>
      <c r="D48" s="163" t="str">
        <f t="shared" si="3"/>
        <v>愛 知 県</v>
      </c>
      <c r="E48" s="155">
        <f t="shared" si="4"/>
        <v>5.5725089558179652</v>
      </c>
      <c r="F48" s="183">
        <v>44</v>
      </c>
      <c r="G48" s="29"/>
      <c r="H48" s="35"/>
      <c r="I48" s="35"/>
      <c r="J48" s="35"/>
      <c r="K48" s="35"/>
      <c r="L48" s="37"/>
      <c r="M48" s="38"/>
      <c r="N48" s="39"/>
      <c r="O48" s="158" t="s">
        <v>109</v>
      </c>
      <c r="P48" s="159" t="s">
        <v>39</v>
      </c>
      <c r="Q48" s="160">
        <v>13</v>
      </c>
      <c r="R48" s="161">
        <v>1144</v>
      </c>
      <c r="S48" s="162">
        <f t="shared" si="0"/>
        <v>11.363636363636363</v>
      </c>
      <c r="T48" s="160">
        <f t="shared" si="1"/>
        <v>25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4" t="str">
        <f t="shared" si="2"/>
        <v>27</v>
      </c>
      <c r="D49" s="163" t="str">
        <f t="shared" si="3"/>
        <v>大 阪 府</v>
      </c>
      <c r="E49" s="155">
        <f t="shared" si="4"/>
        <v>4.1983433564053101</v>
      </c>
      <c r="F49" s="183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149">
        <v>8</v>
      </c>
      <c r="R49" s="152">
        <v>1081</v>
      </c>
      <c r="S49" s="151">
        <f t="shared" si="0"/>
        <v>7.4005550416281221</v>
      </c>
      <c r="T49" s="149">
        <f t="shared" si="1"/>
        <v>40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4" t="str">
        <f t="shared" si="2"/>
        <v>02</v>
      </c>
      <c r="D50" s="163" t="str">
        <f t="shared" si="3"/>
        <v>青 森 県</v>
      </c>
      <c r="E50" s="155">
        <f t="shared" si="4"/>
        <v>3.9588281868566901</v>
      </c>
      <c r="F50" s="183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149">
        <v>17</v>
      </c>
      <c r="R50" s="152">
        <v>1614</v>
      </c>
      <c r="S50" s="151">
        <f t="shared" si="0"/>
        <v>10.532837670384138</v>
      </c>
      <c r="T50" s="149">
        <f t="shared" si="1"/>
        <v>30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4" t="str">
        <f t="shared" si="2"/>
        <v>11</v>
      </c>
      <c r="D51" s="163" t="str">
        <f t="shared" si="3"/>
        <v>埼 玉 県</v>
      </c>
      <c r="E51" s="155">
        <f t="shared" si="4"/>
        <v>3.4106412005457027</v>
      </c>
      <c r="F51" s="183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149">
        <v>15</v>
      </c>
      <c r="R51" s="152">
        <v>1448</v>
      </c>
      <c r="S51" s="151">
        <f t="shared" si="0"/>
        <v>10.359116022099448</v>
      </c>
      <c r="T51" s="149">
        <f t="shared" si="1"/>
        <v>31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6"/>
      <c r="D52" s="134" t="s">
        <v>2</v>
      </c>
      <c r="E52" s="167">
        <f>S52</f>
        <v>10.170590700948253</v>
      </c>
      <c r="F52" s="18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117</v>
      </c>
      <c r="Q52" s="149">
        <v>1286</v>
      </c>
      <c r="R52" s="153">
        <v>126443</v>
      </c>
      <c r="S52" s="151">
        <f t="shared" si="0"/>
        <v>10.170590700948253</v>
      </c>
      <c r="T52" s="150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8" t="s">
        <v>3</v>
      </c>
      <c r="C54" s="169"/>
      <c r="D54" s="35"/>
      <c r="E54" s="42"/>
      <c r="F54" s="57"/>
      <c r="G54" s="57"/>
      <c r="H54" s="17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0"/>
      <c r="C55" s="171"/>
      <c r="D55" s="35"/>
      <c r="E55" s="42"/>
      <c r="F55" s="57"/>
      <c r="G55" s="57"/>
      <c r="H55" s="175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0"/>
      <c r="C56" s="171"/>
      <c r="D56" s="35"/>
      <c r="E56" s="42"/>
      <c r="F56" s="57"/>
      <c r="G56" s="57"/>
      <c r="H56" s="175"/>
      <c r="I56" s="31"/>
      <c r="J56" s="181" t="s">
        <v>123</v>
      </c>
      <c r="K56" s="181"/>
      <c r="L56" s="181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0"/>
      <c r="C57" s="171"/>
      <c r="D57" s="35"/>
      <c r="E57" s="42"/>
      <c r="F57" s="57"/>
      <c r="G57" s="57"/>
      <c r="H57" s="175"/>
      <c r="I57" s="31"/>
      <c r="J57" s="181"/>
      <c r="K57" s="181"/>
      <c r="L57" s="181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0"/>
      <c r="C58" s="171"/>
      <c r="D58" s="35"/>
      <c r="E58" s="42"/>
      <c r="F58" s="57"/>
      <c r="G58" s="57"/>
      <c r="H58" s="175"/>
      <c r="I58" s="31"/>
      <c r="J58" s="181"/>
      <c r="K58" s="181"/>
      <c r="L58" s="181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0"/>
      <c r="C59" s="171"/>
      <c r="D59" s="35"/>
      <c r="E59" s="42"/>
      <c r="F59" s="57"/>
      <c r="G59" s="57"/>
      <c r="H59" s="175"/>
      <c r="I59" s="97" t="s">
        <v>12</v>
      </c>
      <c r="J59" s="99" t="s">
        <v>119</v>
      </c>
      <c r="K59" s="96"/>
      <c r="L59" s="68" t="s">
        <v>59</v>
      </c>
      <c r="M59" s="98"/>
      <c r="N59" s="33"/>
      <c r="O59" s="34"/>
    </row>
    <row r="60" spans="2:30" ht="11.25" customHeight="1" x14ac:dyDescent="0.15">
      <c r="B60" s="170"/>
      <c r="C60" s="171"/>
      <c r="D60" s="35"/>
      <c r="E60" s="42"/>
      <c r="F60" s="57"/>
      <c r="G60" s="57"/>
      <c r="H60" s="175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0"/>
      <c r="C61" s="171"/>
      <c r="D61" s="35"/>
      <c r="E61" s="42"/>
      <c r="F61" s="57"/>
      <c r="G61" s="57"/>
      <c r="H61" s="175"/>
      <c r="I61" s="31"/>
      <c r="J61" s="116" t="s">
        <v>61</v>
      </c>
      <c r="K61" s="125">
        <v>13</v>
      </c>
      <c r="L61" s="125">
        <v>1286</v>
      </c>
      <c r="M61" s="101"/>
      <c r="N61" s="33"/>
      <c r="O61" s="34"/>
    </row>
    <row r="62" spans="2:30" ht="6.75" customHeight="1" x14ac:dyDescent="0.15">
      <c r="B62" s="170"/>
      <c r="C62" s="171"/>
      <c r="D62" s="35"/>
      <c r="E62" s="42"/>
      <c r="F62" s="57"/>
      <c r="G62" s="57"/>
      <c r="H62" s="175"/>
      <c r="I62" s="97"/>
      <c r="J62" s="123"/>
      <c r="K62" s="133"/>
      <c r="L62" s="133"/>
      <c r="M62" s="98"/>
      <c r="N62" s="33"/>
      <c r="O62" s="34"/>
    </row>
    <row r="63" spans="2:30" ht="6.75" customHeight="1" x14ac:dyDescent="0.15">
      <c r="B63" s="170"/>
      <c r="C63" s="171"/>
      <c r="D63" s="35"/>
      <c r="E63" s="42"/>
      <c r="F63" s="57"/>
      <c r="G63" s="57"/>
      <c r="H63" s="175"/>
      <c r="I63" s="97"/>
      <c r="J63" s="117"/>
      <c r="K63" s="118"/>
      <c r="L63" s="118"/>
      <c r="M63" s="98"/>
      <c r="N63" s="33"/>
      <c r="O63" s="34"/>
    </row>
    <row r="64" spans="2:30" ht="6" customHeight="1" x14ac:dyDescent="0.15">
      <c r="B64" s="170"/>
      <c r="C64" s="171"/>
      <c r="D64" s="35"/>
      <c r="E64" s="42"/>
      <c r="F64" s="57"/>
      <c r="G64" s="57"/>
      <c r="H64" s="176"/>
      <c r="I64" s="115"/>
      <c r="J64" s="121"/>
      <c r="M64" s="32"/>
      <c r="N64" s="33"/>
      <c r="O64" s="34"/>
    </row>
    <row r="65" spans="2:15" ht="7.5" customHeight="1" x14ac:dyDescent="0.15">
      <c r="B65" s="170"/>
      <c r="C65" s="171"/>
      <c r="D65" s="35"/>
      <c r="E65" s="42"/>
      <c r="F65" s="57"/>
      <c r="G65" s="57"/>
      <c r="H65" s="176"/>
      <c r="I65" s="115"/>
      <c r="J65" s="128"/>
      <c r="K65" s="129"/>
      <c r="L65" s="130"/>
      <c r="M65" s="124"/>
      <c r="N65" s="33"/>
      <c r="O65" s="34"/>
    </row>
    <row r="66" spans="2:15" ht="5.25" customHeight="1" x14ac:dyDescent="0.15">
      <c r="B66" s="170"/>
      <c r="C66" s="171"/>
      <c r="D66" s="35"/>
      <c r="E66" s="42"/>
      <c r="F66" s="57"/>
      <c r="G66" s="57"/>
      <c r="H66" s="176"/>
      <c r="I66" s="115"/>
      <c r="J66" s="131"/>
      <c r="K66" s="132"/>
      <c r="L66" s="122"/>
      <c r="M66" s="32"/>
      <c r="N66" s="33"/>
      <c r="O66" s="34"/>
    </row>
    <row r="67" spans="2:15" ht="3.75" customHeight="1" x14ac:dyDescent="0.15">
      <c r="B67" s="170"/>
      <c r="C67" s="171"/>
      <c r="D67" s="35"/>
      <c r="E67" s="42"/>
      <c r="F67" s="57"/>
      <c r="G67" s="57"/>
      <c r="H67" s="140"/>
      <c r="I67" s="110"/>
      <c r="J67" s="141"/>
      <c r="K67" s="142"/>
      <c r="L67" s="143"/>
      <c r="M67" s="135"/>
      <c r="N67" s="33"/>
      <c r="O67" s="34"/>
    </row>
    <row r="68" spans="2:15" ht="13.5" customHeight="1" x14ac:dyDescent="0.15">
      <c r="B68" s="170"/>
      <c r="C68" s="171"/>
      <c r="D68" s="35"/>
      <c r="E68" s="42"/>
      <c r="F68" s="57"/>
      <c r="G68" s="57"/>
      <c r="H68" s="175" t="s">
        <v>6</v>
      </c>
      <c r="I68" s="115" t="s">
        <v>12</v>
      </c>
      <c r="J68" s="137" t="s">
        <v>58</v>
      </c>
      <c r="K68" s="138"/>
      <c r="L68" s="139"/>
      <c r="M68" s="32"/>
      <c r="N68" s="33"/>
      <c r="O68" s="34"/>
    </row>
    <row r="69" spans="2:15" ht="14.25" customHeight="1" x14ac:dyDescent="0.15">
      <c r="B69" s="170"/>
      <c r="C69" s="171"/>
      <c r="D69" s="35"/>
      <c r="E69" s="42"/>
      <c r="F69" s="57"/>
      <c r="G69" s="57"/>
      <c r="H69" s="175"/>
      <c r="I69" s="115" t="s">
        <v>12</v>
      </c>
      <c r="J69" s="114" t="s">
        <v>120</v>
      </c>
      <c r="K69" s="119"/>
      <c r="L69" s="120"/>
      <c r="M69" s="102"/>
      <c r="N69" s="33"/>
      <c r="O69" s="34"/>
    </row>
    <row r="70" spans="2:15" ht="14.25" customHeight="1" x14ac:dyDescent="0.15">
      <c r="B70" s="170"/>
      <c r="C70" s="171"/>
      <c r="D70" s="35"/>
      <c r="E70" s="61"/>
      <c r="F70" s="62"/>
      <c r="G70" s="61"/>
      <c r="H70" s="175"/>
      <c r="I70" s="115" t="s">
        <v>12</v>
      </c>
      <c r="J70" s="114" t="s">
        <v>121</v>
      </c>
      <c r="K70" s="119"/>
      <c r="L70" s="120"/>
      <c r="M70" s="111"/>
      <c r="N70" s="33"/>
      <c r="O70" s="34"/>
    </row>
    <row r="71" spans="2:15" ht="11.25" customHeight="1" x14ac:dyDescent="0.15">
      <c r="B71" s="170"/>
      <c r="C71" s="171"/>
      <c r="D71" s="62"/>
      <c r="E71" s="57"/>
      <c r="F71" s="62"/>
      <c r="G71" s="61"/>
      <c r="H71" s="175"/>
      <c r="I71" s="97" t="s">
        <v>12</v>
      </c>
      <c r="J71" s="177" t="s">
        <v>63</v>
      </c>
      <c r="K71" s="177"/>
      <c r="L71" s="177"/>
      <c r="M71" s="178"/>
      <c r="N71" s="33"/>
      <c r="O71" s="34"/>
    </row>
    <row r="72" spans="2:15" ht="10.5" customHeight="1" x14ac:dyDescent="0.15">
      <c r="B72" s="170"/>
      <c r="C72" s="171"/>
      <c r="D72" s="57"/>
      <c r="E72" s="8"/>
      <c r="F72" s="8"/>
      <c r="G72" s="57"/>
      <c r="H72" s="175"/>
      <c r="I72" s="115"/>
      <c r="J72" s="179"/>
      <c r="K72" s="179"/>
      <c r="L72" s="179"/>
      <c r="M72" s="180"/>
      <c r="N72" s="33"/>
      <c r="O72" s="34"/>
    </row>
    <row r="73" spans="2:15" ht="12" customHeight="1" x14ac:dyDescent="0.15">
      <c r="B73" s="170"/>
      <c r="C73" s="171"/>
      <c r="D73" s="62"/>
      <c r="E73" s="62"/>
      <c r="F73" s="9"/>
      <c r="G73" s="61"/>
      <c r="H73" s="175"/>
      <c r="I73" s="97"/>
      <c r="J73" s="179"/>
      <c r="K73" s="179"/>
      <c r="L73" s="179"/>
      <c r="M73" s="180"/>
      <c r="N73" s="33"/>
      <c r="O73" s="34"/>
    </row>
    <row r="74" spans="2:15" ht="12.75" customHeight="1" x14ac:dyDescent="0.15">
      <c r="B74" s="170"/>
      <c r="C74" s="171"/>
      <c r="D74" s="62"/>
      <c r="E74" s="62"/>
      <c r="F74" s="9"/>
      <c r="G74" s="61"/>
      <c r="H74" s="175"/>
      <c r="I74" s="113"/>
      <c r="J74" s="179"/>
      <c r="K74" s="179"/>
      <c r="L74" s="179"/>
      <c r="M74" s="180"/>
      <c r="N74" s="33"/>
      <c r="O74" s="34"/>
    </row>
    <row r="75" spans="2:15" ht="11.25" customHeight="1" x14ac:dyDescent="0.15">
      <c r="B75" s="170"/>
      <c r="C75" s="171"/>
      <c r="D75" s="62"/>
      <c r="E75" s="62"/>
      <c r="F75" s="9"/>
      <c r="G75" s="61"/>
      <c r="H75" s="175"/>
      <c r="I75" s="113"/>
      <c r="J75" s="179"/>
      <c r="K75" s="179"/>
      <c r="L75" s="179"/>
      <c r="M75" s="180"/>
      <c r="N75" s="33"/>
      <c r="O75" s="34"/>
    </row>
    <row r="76" spans="2:15" ht="5.25" customHeight="1" x14ac:dyDescent="0.15">
      <c r="B76" s="170"/>
      <c r="C76" s="171"/>
      <c r="D76" s="62"/>
      <c r="E76" s="62"/>
      <c r="F76" s="9"/>
      <c r="G76" s="61"/>
      <c r="H76" s="175"/>
      <c r="I76" s="87"/>
      <c r="J76" s="95"/>
      <c r="K76" s="95"/>
      <c r="L76" s="95"/>
      <c r="M76" s="103"/>
      <c r="N76" s="33"/>
      <c r="O76" s="34"/>
    </row>
    <row r="77" spans="2:15" ht="3.75" customHeight="1" thickBot="1" x14ac:dyDescent="0.2">
      <c r="B77" s="172"/>
      <c r="C77" s="173"/>
      <c r="D77" s="63"/>
      <c r="E77" s="63"/>
      <c r="F77" s="63"/>
      <c r="G77" s="64"/>
      <c r="H77" s="104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27" t="s">
        <v>62</v>
      </c>
      <c r="T84" s="126"/>
      <c r="U84" s="91" t="s">
        <v>59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8"/>
      <c r="Q85" s="108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8" t="s">
        <v>65</v>
      </c>
      <c r="T86" s="112">
        <v>9.8039215686274517</v>
      </c>
      <c r="U86" s="112">
        <v>8.2499782895308176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14</v>
      </c>
      <c r="T87" s="92">
        <v>10.664479081214111</v>
      </c>
      <c r="U87" s="92">
        <v>8.7852783835087767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17</v>
      </c>
      <c r="T88" s="92">
        <v>9.0909090909090917</v>
      </c>
      <c r="U88" s="92">
        <v>9.3607162982906527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20</v>
      </c>
      <c r="T89" s="92">
        <v>12.5</v>
      </c>
      <c r="U89" s="92">
        <v>9.7475631092226944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23</v>
      </c>
      <c r="T90" s="92">
        <v>11.8</v>
      </c>
      <c r="U90" s="92">
        <v>9.9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>
        <v>27</v>
      </c>
      <c r="T91" s="92">
        <v>11.1</v>
      </c>
      <c r="U91" s="92">
        <v>9.8000000000000007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 t="s">
        <v>122</v>
      </c>
      <c r="T92" s="92">
        <v>11.4</v>
      </c>
      <c r="U92" s="92">
        <v>10.199999999999999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4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09"/>
      <c r="Q98" s="109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autoFilter ref="O4:T52">
    <sortState ref="O5:T52">
      <sortCondition ref="O4:O52"/>
    </sortState>
  </autoFilter>
  <mergeCells count="5">
    <mergeCell ref="B54:C77"/>
    <mergeCell ref="H54:H66"/>
    <mergeCell ref="J56:L58"/>
    <mergeCell ref="J71:M75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80.博物館数（人口100万人あたり）</vt:lpstr>
      <vt:lpstr>'80.博物館数（人口100万人あたり）'!Print_Area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2013-12-05T00:58:51Z</cp:lastPrinted>
  <dcterms:created xsi:type="dcterms:W3CDTF">2006-11-20T04:37:14Z</dcterms:created>
  <dcterms:modified xsi:type="dcterms:W3CDTF">2022-09-29T01:13:23Z</dcterms:modified>
</cp:coreProperties>
</file>