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<sst xmlns="http://schemas.openxmlformats.org/spreadsheetml/2006/main" count="1188" uniqueCount="629">
  <si>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</si>
  <si>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</si>
  <si>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</si>
  <si>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</si>
  <si>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</si>
  <si>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</si>
  <si>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</si>
  <si>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</si>
  <si>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</si>
  <si>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</si>
  <si>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</si>
  <si>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</si>
  <si>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</si>
  <si>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</si>
  <si>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</si>
  <si>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</si>
  <si>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</si>
  <si>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</si>
  <si>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</si>
  <si>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</si>
  <si>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</si>
  <si>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</si>
  <si>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</si>
  <si>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</si>
  <si>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</si>
  <si>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</si>
  <si>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</si>
  <si>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</si>
  <si>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</si>
  <si>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</si>
  <si>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</si>
  <si>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</si>
  <si>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</si>
  <si>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</si>
  <si>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</si>
  <si>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</si>
  <si>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</si>
  <si>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</si>
  <si>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</si>
  <si>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</si>
  <si>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</si>
  <si>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</si>
  <si>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</si>
  <si>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</si>
  <si>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</si>
  <si>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</si>
  <si>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</si>
  <si>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</si>
  <si>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</si>
  <si>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</si>
  <si>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</si>
  <si>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</si>
  <si>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</si>
  <si>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</si>
  <si>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</si>
  <si>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</si>
  <si>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</si>
  <si>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</si>
  <si>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</si>
  <si>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</si>
  <si>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</si>
  <si>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</si>
  <si>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</si>
  <si>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</si>
  <si>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</si>
  <si>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</si>
  <si>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</si>
  <si>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</si>
  <si>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</si>
  <si>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</si>
  <si>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</si>
  <si>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</si>
  <si>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</si>
  <si>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</si>
  <si>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</si>
  <si>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</si>
  <si>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</si>
  <si>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</si>
  <si>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</si>
  <si>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</si>
  <si>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</si>
  <si>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</si>
  <si>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</si>
  <si>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</si>
  <si>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</si>
  <si>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</si>
  <si>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</si>
  <si>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</si>
  <si>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</si>
  <si>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</si>
  <si>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</si>
  <si>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</si>
  <si>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</si>
  <si>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</si>
  <si>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</si>
  <si>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</si>
  <si>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</si>
  <si>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</si>
  <si>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</si>
  <si>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</si>
  <si>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</si>
  <si>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</si>
  <si>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</si>
  <si>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</si>
  <si>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</si>
  <si>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</si>
  <si>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</si>
  <si>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</si>
  <si>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</si>
  <si>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</si>
  <si>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</si>
  <si>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</si>
  <si>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</si>
  <si>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</si>
  <si>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</si>
  <si>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</si>
  <si>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</si>
  <si>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</si>
  <si>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</si>
  <si>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</si>
  <si>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</si>
  <si>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</si>
  <si>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</si>
  <si>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</si>
  <si>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</si>
  <si>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</si>
  <si>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</si>
  <si>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</si>
  <si>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</si>
  <si>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</si>
  <si>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</si>
  <si>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</si>
  <si>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</si>
  <si>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</si>
  <si>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</si>
  <si>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</si>
  <si>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</si>
  <si>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</si>
  <si>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</si>
  <si>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</si>
  <si>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</si>
  <si>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</si>
  <si>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</si>
  <si>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</si>
  <si>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</si>
  <si>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</si>
  <si>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</si>
  <si>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</si>
  <si>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</si>
  <si>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</si>
  <si>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</si>
  <si>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</si>
  <si>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</si>
  <si>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</si>
  <si>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</si>
  <si>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</si>
  <si>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</si>
  <si>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</si>
  <si>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</si>
  <si>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</si>
  <si>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</si>
  <si>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</si>
  <si>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</si>
  <si>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</si>
  <si>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</si>
  <si>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</si>
  <si>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</si>
  <si>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</si>
  <si>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</si>
  <si>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</si>
  <si>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</si>
  <si>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</si>
  <si>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</si>
  <si>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</si>
  <si>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</si>
  <si>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</si>
  <si>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</si>
  <si>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</si>
  <si>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</si>
  <si>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</si>
  <si>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</si>
  <si>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</si>
  <si>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</si>
  <si>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</si>
  <si>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</si>
  <si>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</si>
  <si>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</si>
  <si>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</si>
  <si>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</si>
  <si>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</si>
  <si>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</si>
  <si>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</si>
  <si>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</si>
  <si>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</si>
  <si>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</si>
  <si>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</si>
  <si>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</si>
  <si>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</si>
  <si>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</si>
  <si>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</si>
  <si>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</si>
  <si>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</si>
  <si>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</si>
  <si>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</si>
  <si>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</si>
  <si>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</si>
  <si>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</si>
  <si>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</si>
  <si>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</si>
  <si>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</si>
  <si>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</si>
  <si>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</si>
  <si>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大分県佐伯市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</si>
  <si>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</si>
  <si>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</si>
  <si>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</si>
  <si>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</si>
  <si>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</si>
  <si>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</si>
  <si>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</si>
  <si>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</si>
  <si>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</si>
  <si>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</si>
  <si>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</si>
  <si>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</si>
  <si>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</si>
  <si>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</si>
  <si>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</si>
  <si>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</si>
  <si>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</si>
  <si>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</si>
  <si>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</si>
  <si>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</si>
  <si>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</si>
  <si>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</si>
  <si>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</si>
  <si>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</si>
  <si>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</si>
  <si>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</si>
  <si>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</si>
  <si>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</si>
  <si>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</si>
  <si>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</si>
  <si>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</si>
  <si>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</si>
  <si>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</si>
  <si>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</si>
  <si>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</si>
  <si>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</si>
  <si>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</si>
  <si>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</si>
  <si>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</si>
  <si>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</si>
  <si>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</si>
  <si>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</si>
  <si>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</si>
  <si>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</si>
  <si>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</si>
  <si>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</si>
  <si>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</si>
  <si>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</si>
  <si>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</si>
  <si>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</si>
  <si>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</si>
  <si>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</si>
  <si>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</si>
  <si>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</si>
  <si>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</si>
  <si>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</si>
  <si>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</si>
  <si>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</si>
  <si>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</si>
  <si>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</si>
  <si>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</si>
  <si>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</si>
  <si>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</si>
  <si>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</si>
  <si>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</si>
  <si>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</si>
  <si>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</si>
  <si>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</si>
  <si>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</si>
  <si>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</si>
  <si>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</si>
  <si>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</si>
  <si>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</si>
  <si>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</si>
  <si>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</si>
  <si>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</si>
  <si>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</si>
  <si>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</si>
  <si>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</si>
  <si>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</si>
  <si>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</si>
  <si>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</si>
  <si>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</si>
  <si>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</si>
  <si>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</si>
  <si>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</si>
  <si>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</si>
  <si>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</si>
  <si>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</si>
  <si>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</si>
  <si>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</si>
  <si>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</si>
  <si>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</si>
  <si>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</si>
  <si>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</si>
  <si>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</si>
  <si>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</si>
  <si>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</si>
  <si>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</si>
  <si>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</si>
  <si>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</si>
  <si>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</si>
  <si>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</si>
  <si>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</si>
  <si>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</si>
  <si>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</si>
  <si>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</si>
  <si>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</si>
  <si>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</si>
  <si>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</si>
  <si>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</si>
  <si>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</si>
  <si>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</si>
  <si>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</si>
  <si>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</si>
  <si>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</si>
  <si>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</si>
  <si>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</si>
  <si>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</si>
  <si>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</si>
  <si>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</si>
  <si>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</si>
  <si>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</si>
  <si>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</si>
  <si>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</si>
  <si>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</si>
  <si>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</si>
  <si>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</si>
  <si>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</si>
  <si>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</si>
  <si>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</si>
  <si>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</si>
  <si>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</si>
  <si>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</si>
  <si>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</si>
  <si>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</si>
  <si>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</si>
  <si>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</si>
  <si>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</si>
  <si>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</si>
  <si>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</si>
  <si>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</si>
  <si>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</si>
  <si>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</si>
  <si>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</si>
  <si>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</si>
  <si>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</si>
  <si>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</si>
  <si>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大分県佐伯市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</si>
  <si>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</si>
  <si>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</si>
  <si>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</si>
  <si>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</si>
  <si>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</si>
  <si>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</si>
  <si>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</si>
  <si>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</si>
  <si>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</si>
  <si>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</si>
  <si>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</si>
  <si>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</si>
  <si>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</si>
  <si>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</si>
  <si>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</si>
  <si>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</si>
  <si>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</si>
  <si>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</si>
  <si>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</si>
  <si>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</si>
  <si>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</si>
  <si>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情報ネットワーク施設事業特別会計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</si>
  <si>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</si>
  <si>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</si>
  <si>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</si>
  <si>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</si>
  <si>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</si>
  <si>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</si>
  <si>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</si>
  <si>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</si>
  <si>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</si>
  <si>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</si>
  <si>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</si>
  <si>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</si>
  <si>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</si>
  <si>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</si>
  <si>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</si>
  <si>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</si>
  <si>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</si>
  <si>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</si>
  <si>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</si>
  <si>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</si>
  <si>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公共下水道事業会計</t>
    <phoneticPr fontId="5"/>
  </si>
  <si>
    <t>大島航路事業特別会計</t>
    <phoneticPr fontId="5"/>
  </si>
  <si>
    <t>法非適用企業</t>
    <phoneticPr fontId="5"/>
  </si>
  <si>
    <t>地方卸売市場事業特別会計</t>
    <phoneticPr fontId="5"/>
  </si>
  <si>
    <t>特定環境保全公共下水道事業特別会計</t>
    <phoneticPr fontId="5"/>
  </si>
  <si>
    <t>-</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</si>
  <si>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</si>
  <si>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</si>
  <si>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</si>
  <si>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</si>
  <si>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</si>
  <si>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</si>
  <si>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</si>
  <si>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</si>
  <si>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</si>
  <si>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</si>
  <si>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</si>
  <si>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</si>
  <si>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</si>
  <si>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</si>
  <si>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</si>
  <si>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</si>
  <si>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</si>
  <si>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</si>
  <si>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</si>
  <si>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</si>
  <si>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</si>
  <si>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</si>
  <si>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</si>
  <si>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</si>
  <si>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</si>
  <si>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</si>
  <si>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</si>
  <si>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</si>
  <si>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</si>
  <si>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</si>
  <si>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</si>
  <si>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</si>
  <si>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</si>
  <si>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</si>
  <si>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</si>
  <si>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</si>
  <si>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</si>
  <si>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</si>
  <si>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</si>
  <si>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</si>
  <si>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</si>
  <si>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</si>
  <si>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</si>
  <si>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</si>
  <si>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</si>
  <si>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</si>
  <si>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</si>
  <si>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</si>
  <si>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</si>
  <si>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</si>
  <si>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</si>
  <si>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</si>
  <si>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</si>
  <si>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</si>
  <si>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</si>
  <si>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</si>
  <si>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</si>
  <si>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</si>
  <si>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</si>
  <si>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</si>
  <si>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</si>
  <si>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</si>
  <si>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</si>
  <si>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</si>
  <si>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</si>
  <si>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</si>
  <si>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</si>
  <si>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</si>
  <si>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</si>
  <si>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</si>
  <si>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</si>
  <si>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</si>
  <si>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</si>
  <si>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</si>
  <si>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</si>
  <si>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</si>
  <si>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</si>
  <si>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</si>
  <si>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</si>
  <si>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</si>
  <si>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</si>
  <si>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</si>
  <si>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</si>
  <si>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</si>
  <si>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</si>
  <si>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</si>
  <si>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</si>
  <si>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</si>
  <si>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</si>
  <si>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</si>
  <si>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</si>
  <si>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</si>
  <si>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</si>
  <si>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</si>
  <si>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</si>
  <si>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</si>
  <si>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</si>
  <si>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</si>
  <si>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</si>
  <si>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</si>
  <si>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</si>
  <si>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</si>
  <si>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</si>
  <si>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</si>
  <si>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</si>
  <si>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</si>
  <si>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</si>
  <si>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</si>
  <si>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</si>
  <si>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</si>
  <si>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</si>
  <si>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</si>
  <si>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</si>
  <si>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</si>
  <si>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</si>
  <si>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</si>
  <si>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</si>
  <si>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</si>
  <si>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</si>
  <si>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</si>
  <si>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</si>
  <si>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</si>
  <si>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</si>
  <si>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</si>
  <si>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</si>
  <si>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</si>
  <si>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</si>
  <si>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</si>
  <si>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</si>
  <si>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</si>
  <si>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</si>
  <si>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</si>
  <si>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</si>
  <si>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</si>
  <si>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</si>
  <si>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</si>
  <si>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</si>
  <si>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</si>
  <si>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</si>
  <si>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</si>
  <si>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</si>
  <si>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</si>
  <si>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</si>
  <si>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</si>
  <si>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</si>
  <si>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 1.40</t>
  </si>
  <si>
    <t>▲ 2.93</t>
  </si>
  <si>
    <t>一般会計</t>
  </si>
  <si>
    <t>水道事業会計</t>
  </si>
  <si>
    <t>公共下水道事業会計</t>
  </si>
  <si>
    <t>国民健康保険特別会計（事業勘定）</t>
  </si>
  <si>
    <t>介護保険特別会計</t>
  </si>
  <si>
    <t>後期高齢者医療特別会計</t>
  </si>
  <si>
    <t>地方卸売市場事業特別会計</t>
  </si>
  <si>
    <t>飲料水供給事業特別会計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</si>
  <si>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</si>
  <si>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</si>
  <si>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</si>
  <si>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</si>
  <si>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</si>
  <si>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</si>
  <si>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</si>
  <si>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</si>
  <si>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</si>
  <si>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</si>
  <si>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</si>
  <si>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</si>
  <si>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</si>
  <si>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</si>
  <si>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</si>
  <si>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</si>
  <si>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大分県消防補償当組合</t>
    <rPh sb="0" eb="3">
      <t>オオイタケン</t>
    </rPh>
    <rPh sb="3" eb="5">
      <t>ショウボウ</t>
    </rPh>
    <rPh sb="5" eb="7">
      <t>ホショウ</t>
    </rPh>
    <rPh sb="7" eb="8">
      <t>トウ</t>
    </rPh>
    <rPh sb="8" eb="10">
      <t>クミアイ</t>
    </rPh>
    <phoneticPr fontId="2"/>
  </si>
  <si>
    <t>-</t>
    <phoneticPr fontId="2"/>
  </si>
  <si>
    <t>基金から5百万円繰入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</si>
  <si>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</si>
  <si>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</si>
  <si>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</si>
  <si>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</si>
  <si>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</si>
  <si>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</si>
  <si>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基金から47百万円繰入</t>
    <rPh sb="0" eb="2">
      <t>キキン</t>
    </rPh>
    <rPh sb="6" eb="9">
      <t>ヒャクマンエン</t>
    </rPh>
    <rPh sb="9" eb="11">
      <t>クリイレ</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</si>
  <si>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</si>
  <si>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</si>
  <si>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</si>
  <si>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基金からの繰り入れなし</t>
    <rPh sb="0" eb="2">
      <t>キキン</t>
    </rPh>
    <rPh sb="5" eb="6">
      <t>ク</t>
    </rPh>
    <rPh sb="7" eb="8">
      <t>イ</t>
    </rPh>
    <phoneticPr fontId="2"/>
  </si>
  <si>
    <t>三余館</t>
    <rPh sb="0" eb="2">
      <t>サンヨ</t>
    </rPh>
    <rPh sb="2" eb="3">
      <t>カン</t>
    </rPh>
    <phoneticPr fontId="2"/>
  </si>
  <si>
    <t>佐伯市土地開発公社</t>
    <rPh sb="0" eb="3">
      <t>サイキシ</t>
    </rPh>
    <rPh sb="3" eb="5">
      <t>トチ</t>
    </rPh>
    <rPh sb="5" eb="7">
      <t>カイハツ</t>
    </rPh>
    <rPh sb="7" eb="9">
      <t>コウシャ</t>
    </rPh>
    <phoneticPr fontId="2"/>
  </si>
  <si>
    <t>道の駅やよい</t>
    <rPh sb="0" eb="1">
      <t>ミチ</t>
    </rPh>
    <rPh sb="2" eb="3">
      <t>エキ</t>
    </rPh>
    <phoneticPr fontId="2"/>
  </si>
  <si>
    <t>さいき農林公社</t>
    <rPh sb="3" eb="5">
      <t>ノウリン</t>
    </rPh>
    <rPh sb="5" eb="7">
      <t>コウシャ</t>
    </rPh>
    <phoneticPr fontId="2"/>
  </si>
  <si>
    <t>うめ</t>
    <phoneticPr fontId="2"/>
  </si>
  <si>
    <t>きらり</t>
    <phoneticPr fontId="2"/>
  </si>
  <si>
    <t>かまえ町総合物産サービス</t>
    <rPh sb="3" eb="4">
      <t>マチ</t>
    </rPh>
    <rPh sb="4" eb="6">
      <t>ソウゴウ</t>
    </rPh>
    <rPh sb="6" eb="8">
      <t>ブッサン</t>
    </rPh>
    <phoneticPr fontId="2"/>
  </si>
  <si>
    <t>まちづくり佐伯</t>
    <rPh sb="5" eb="7">
      <t>サイキ</t>
    </rPh>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</si>
  <si>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</si>
  <si>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</si>
  <si>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</si>
  <si>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</si>
  <si>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</si>
  <si>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</si>
  <si>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</si>
  <si>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</si>
  <si>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</si>
  <si>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ふるさと基金</t>
    <rPh sb="4" eb="6">
      <t>キキン</t>
    </rPh>
    <phoneticPr fontId="2"/>
  </si>
  <si>
    <t>地域福祉基金</t>
    <rPh sb="0" eb="2">
      <t>チイキ</t>
    </rPh>
    <rPh sb="2" eb="4">
      <t>フクシ</t>
    </rPh>
    <rPh sb="4" eb="6">
      <t>キキン</t>
    </rPh>
    <phoneticPr fontId="2"/>
  </si>
  <si>
    <t>ふるさとさいき応援基金</t>
    <rPh sb="7" eb="9">
      <t>オウエン</t>
    </rPh>
    <rPh sb="9" eb="11">
      <t>キキン</t>
    </rPh>
    <phoneticPr fontId="2"/>
  </si>
  <si>
    <t>まちづくり整備基金</t>
    <rPh sb="5" eb="7">
      <t>セイビ</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</si>
  <si>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</si>
  <si>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</si>
  <si>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</si>
  <si>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</si>
  <si>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無しの状態が続いている。これは、交付税算入率の高い地方債（旧合併特例債や過疎対策事業債など）を活用していることや地方債の償還に充当可能な基金を有していることなどが挙げられる。しかし、合併特例債の発行済額が発行上限額に近づいていることや基金残高の減少が進んでいることは懸念材料である。有形固定資産減価償却率は類似団体より高い状況であり、老朽化が進む公共施設等の維持補修や更新に関する経費をはじめとする将来世代の負担を軽減・平準化していくために、公共施設等総合管理計画に基づき施設の複合化、集約化、廃止等に取り組んで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</si>
  <si>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</si>
  <si>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</si>
  <si>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</si>
  <si>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</si>
  <si>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</si>
  <si>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</si>
  <si>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しの状態が続いているが、実質公債費比率は昨年度から0.4ポイント悪化した。これは、元利償還金は減少傾向にあるものの普通交付税も減少傾向にあることが要因として挙げられる。これからも普通交付税の減少が見込まれる上、合併特例債を活用した大型事業が予定されていることから今後も比率が上昇することが予想される。大型事業以外の歳出経費の削減や特定目的基金の活用などを行って健全な財政運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</si>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</sst>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3EF2-4AED-A0C1-BACF021A8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81603</c:v>
                </c:pt>
                <c:pt idx="1">
                  <c:v>82543</c:v>
                </c:pt>
                <c:pt idx="2">
                  <c:v>80586</c:v>
                </c:pt>
                <c:pt idx="3">
                  <c:v>94713</c:v>
                </c:pt>
                <c:pt idx="4">
                  <c:v>96063</c:v>
                </c:pt>
              </c:numCache>
            </c:numRef>
          </c:val>
          <c:smooth val="0"/>
          <c:extLst>
            <c:ext xmlns:c16="http://schemas.microsoft.com/office/drawing/2014/chart" uri="{C3380CC4-5D6E-409C-BE32-E72D297353CC}">
              <c16:uniqueId val="{00000001-3EF2-4AED-A0C1-BACF021A8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1.78</c:v>
                </c:pt>
                <c:pt idx="1">
                  <c:v>2.21</c:v>
                </c:pt>
                <c:pt idx="2">
                  <c:v>2.96</c:v>
                </c:pt>
                <c:pt idx="3">
                  <c:v>3.05</c:v>
                </c:pt>
                <c:pt idx="4">
                  <c:v>2.94</c:v>
                </c:pt>
              </c:numCache>
            </c:numRef>
          </c:val>
          <c:extLst>
            <c:ext xmlns:c16="http://schemas.microsoft.com/office/drawing/2014/chart" uri="{C3380CC4-5D6E-409C-BE32-E72D297353CC}">
              <c16:uniqueId val="{00000000-3C3C-4CE6-B984-C71DEFAA17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24.37</c:v>
                </c:pt>
                <c:pt idx="1">
                  <c:v>27.79</c:v>
                </c:pt>
                <c:pt idx="2">
                  <c:v>27.7</c:v>
                </c:pt>
                <c:pt idx="3">
                  <c:v>26.6</c:v>
                </c:pt>
                <c:pt idx="4">
                  <c:v>25</c:v>
                </c:pt>
              </c:numCache>
            </c:numRef>
          </c:val>
          <c:extLst>
            <c:ext xmlns:c16="http://schemas.microsoft.com/office/drawing/2014/chart" uri="{C3380CC4-5D6E-409C-BE32-E72D297353CC}">
              <c16:uniqueId val="{00000001-3C3C-4CE6-B984-C71DEFAA17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2.66</c:v>
                </c:pt>
                <c:pt idx="1">
                  <c:v>3.85</c:v>
                </c:pt>
                <c:pt idx="2">
                  <c:v>-0.78</c:v>
                </c:pt>
                <c:pt idx="3">
                  <c:v>-1.4</c:v>
                </c:pt>
                <c:pt idx="4">
                  <c:v>-2.93</c:v>
                </c:pt>
              </c:numCache>
            </c:numRef>
          </c:val>
          <c:smooth val="0"/>
          <c:extLst>
            <c:ext xmlns:c16="http://schemas.microsoft.com/office/drawing/2014/chart" uri="{C3380CC4-5D6E-409C-BE32-E72D297353CC}">
              <c16:uniqueId val="{00000002-3C3C-4CE6-B984-C71DEFAA17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0.04</c:v>
                </c:pt>
                <c:pt idx="4">
                  <c:v>#N/A</c:v>
                </c:pt>
                <c:pt idx="5">
                  <c:v>0.09</c:v>
                </c:pt>
                <c:pt idx="6">
                  <c:v>#N/A</c:v>
                </c:pt>
                <c:pt idx="7">
                  <c:v>0.32</c:v>
                </c:pt>
                <c:pt idx="8">
                  <c:v>#N/A</c:v>
                </c:pt>
                <c:pt idx="9">
                  <c:v>0</c:v>
                </c:pt>
              </c:numCache>
            </c:numRef>
          </c:val>
          <c:extLst>
            <c:ext xmlns:c16="http://schemas.microsoft.com/office/drawing/2014/chart" uri="{C3380CC4-5D6E-409C-BE32-E72D297353CC}">
              <c16:uniqueId val="{00000000-833D-4FB5-A2DC-7241959EB1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3D-4FB5-A2DC-7241959EB1E8}"/>
            </c:ext>
          </c:extLst>
        </c:ser>
        <c:ser>
          <c:idx val="2"/>
          <c:order val="2"/>
          <c:tx>
            <c:strRef>
              <c:f>データシート!$A$29</c:f>
              <c:strCache>
                <c:ptCount val="1"/>
                <c:pt idx="0">
                  <c:v>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3D-4FB5-A2DC-7241959EB1E8}"/>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833D-4FB5-A2DC-7241959EB1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33D-4FB5-A2DC-7241959EB1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0.79</c:v>
                </c:pt>
                <c:pt idx="2">
                  <c:v>#N/A</c:v>
                </c:pt>
                <c:pt idx="3">
                  <c:v>0.49</c:v>
                </c:pt>
                <c:pt idx="4">
                  <c:v>#N/A</c:v>
                </c:pt>
                <c:pt idx="5">
                  <c:v>0.28000000000000003</c:v>
                </c:pt>
                <c:pt idx="6">
                  <c:v>#N/A</c:v>
                </c:pt>
                <c:pt idx="7">
                  <c:v>0.14000000000000001</c:v>
                </c:pt>
                <c:pt idx="8">
                  <c:v>#N/A</c:v>
                </c:pt>
                <c:pt idx="9">
                  <c:v>0.17</c:v>
                </c:pt>
              </c:numCache>
            </c:numRef>
          </c:val>
          <c:extLst>
            <c:ext xmlns:c16="http://schemas.microsoft.com/office/drawing/2014/chart" uri="{C3380CC4-5D6E-409C-BE32-E72D297353CC}">
              <c16:uniqueId val="{00000005-833D-4FB5-A2DC-7241959EB1E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0.16</c:v>
                </c:pt>
                <c:pt idx="4">
                  <c:v>#N/A</c:v>
                </c:pt>
                <c:pt idx="5">
                  <c:v>0.61</c:v>
                </c:pt>
                <c:pt idx="6">
                  <c:v>#N/A</c:v>
                </c:pt>
                <c:pt idx="7">
                  <c:v>0.87</c:v>
                </c:pt>
                <c:pt idx="8">
                  <c:v>#N/A</c:v>
                </c:pt>
                <c:pt idx="9">
                  <c:v>0.17</c:v>
                </c:pt>
              </c:numCache>
            </c:numRef>
          </c:val>
          <c:extLst>
            <c:ext xmlns:c16="http://schemas.microsoft.com/office/drawing/2014/chart" uri="{C3380CC4-5D6E-409C-BE32-E72D297353CC}">
              <c16:uniqueId val="{00000006-833D-4FB5-A2DC-7241959EB1E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1.73</c:v>
                </c:pt>
                <c:pt idx="2">
                  <c:v>#N/A</c:v>
                </c:pt>
                <c:pt idx="3">
                  <c:v>1.8</c:v>
                </c:pt>
                <c:pt idx="4">
                  <c:v>#N/A</c:v>
                </c:pt>
                <c:pt idx="5">
                  <c:v>1.95</c:v>
                </c:pt>
                <c:pt idx="6">
                  <c:v>#N/A</c:v>
                </c:pt>
                <c:pt idx="7">
                  <c:v>1.93</c:v>
                </c:pt>
                <c:pt idx="8">
                  <c:v>#N/A</c:v>
                </c:pt>
                <c:pt idx="9">
                  <c:v>2.21</c:v>
                </c:pt>
              </c:numCache>
            </c:numRef>
          </c:val>
          <c:extLst>
            <c:ext xmlns:c16="http://schemas.microsoft.com/office/drawing/2014/chart" uri="{C3380CC4-5D6E-409C-BE32-E72D297353CC}">
              <c16:uniqueId val="{00000007-833D-4FB5-A2DC-7241959EB1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c:v>
                </c:pt>
                <c:pt idx="2">
                  <c:v>#N/A</c:v>
                </c:pt>
                <c:pt idx="3">
                  <c:v>2.04</c:v>
                </c:pt>
                <c:pt idx="4">
                  <c:v>#N/A</c:v>
                </c:pt>
                <c:pt idx="5">
                  <c:v>2.2799999999999998</c:v>
                </c:pt>
                <c:pt idx="6">
                  <c:v>#N/A</c:v>
                </c:pt>
                <c:pt idx="7">
                  <c:v>2.09</c:v>
                </c:pt>
                <c:pt idx="8">
                  <c:v>#N/A</c:v>
                </c:pt>
                <c:pt idx="9">
                  <c:v>2.68</c:v>
                </c:pt>
              </c:numCache>
            </c:numRef>
          </c:val>
          <c:extLst>
            <c:ext xmlns:c16="http://schemas.microsoft.com/office/drawing/2014/chart" uri="{C3380CC4-5D6E-409C-BE32-E72D297353CC}">
              <c16:uniqueId val="{00000008-833D-4FB5-A2DC-7241959EB1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1.78</c:v>
                </c:pt>
                <c:pt idx="2">
                  <c:v>#N/A</c:v>
                </c:pt>
                <c:pt idx="3">
                  <c:v>2.2000000000000002</c:v>
                </c:pt>
                <c:pt idx="4">
                  <c:v>#N/A</c:v>
                </c:pt>
                <c:pt idx="5">
                  <c:v>2.96</c:v>
                </c:pt>
                <c:pt idx="6">
                  <c:v>#N/A</c:v>
                </c:pt>
                <c:pt idx="7">
                  <c:v>3.04</c:v>
                </c:pt>
                <c:pt idx="8">
                  <c:v>#N/A</c:v>
                </c:pt>
                <c:pt idx="9">
                  <c:v>2.93</c:v>
                </c:pt>
              </c:numCache>
            </c:numRef>
          </c:val>
          <c:extLst>
            <c:ext xmlns:c16="http://schemas.microsoft.com/office/drawing/2014/chart" uri="{C3380CC4-5D6E-409C-BE32-E72D297353CC}">
              <c16:uniqueId val="{00000009-833D-4FB5-A2DC-7241959EB1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7224</c:v>
                </c:pt>
                <c:pt idx="5">
                  <c:v>7124</c:v>
                </c:pt>
                <c:pt idx="8">
                  <c:v>6874</c:v>
                </c:pt>
                <c:pt idx="11">
                  <c:v>6780</c:v>
                </c:pt>
                <c:pt idx="14">
                  <c:v>6521</c:v>
                </c:pt>
              </c:numCache>
            </c:numRef>
          </c:val>
          <c:extLst>
            <c:ext xmlns:c16="http://schemas.microsoft.com/office/drawing/2014/chart" uri="{C3380CC4-5D6E-409C-BE32-E72D297353CC}">
              <c16:uniqueId val="{00000000-BA93-4A8E-BB15-9C4F156A51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93-4A8E-BB15-9C4F156A51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5</c:v>
                </c:pt>
                <c:pt idx="6">
                  <c:v>3</c:v>
                </c:pt>
                <c:pt idx="9">
                  <c:v>12</c:v>
                </c:pt>
                <c:pt idx="12">
                  <c:v>17</c:v>
                </c:pt>
              </c:numCache>
            </c:numRef>
          </c:val>
          <c:extLst>
            <c:ext xmlns:c16="http://schemas.microsoft.com/office/drawing/2014/chart" uri="{C3380CC4-5D6E-409C-BE32-E72D297353CC}">
              <c16:uniqueId val="{00000002-BA93-4A8E-BB15-9C4F156A51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3-4A8E-BB15-9C4F156A51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1151</c:v>
                </c:pt>
                <c:pt idx="3">
                  <c:v>1148</c:v>
                </c:pt>
                <c:pt idx="6">
                  <c:v>1105</c:v>
                </c:pt>
                <c:pt idx="9">
                  <c:v>1087</c:v>
                </c:pt>
                <c:pt idx="12">
                  <c:v>981</c:v>
                </c:pt>
              </c:numCache>
            </c:numRef>
          </c:val>
          <c:extLst>
            <c:ext xmlns:c16="http://schemas.microsoft.com/office/drawing/2014/chart" uri="{C3380CC4-5D6E-409C-BE32-E72D297353CC}">
              <c16:uniqueId val="{00000004-BA93-4A8E-BB15-9C4F156A51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3-4A8E-BB15-9C4F156A51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93-4A8E-BB15-9C4F156A51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7956</c:v>
                </c:pt>
                <c:pt idx="3">
                  <c:v>7486</c:v>
                </c:pt>
                <c:pt idx="6">
                  <c:v>7542</c:v>
                </c:pt>
                <c:pt idx="9">
                  <c:v>7642</c:v>
                </c:pt>
                <c:pt idx="12">
                  <c:v>7093</c:v>
                </c:pt>
              </c:numCache>
            </c:numRef>
          </c:val>
          <c:extLst>
            <c:ext xmlns:c16="http://schemas.microsoft.com/office/drawing/2014/chart" uri="{C3380CC4-5D6E-409C-BE32-E72D297353CC}">
              <c16:uniqueId val="{00000007-BA93-4A8E-BB15-9C4F156A51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1890</c:v>
                </c:pt>
                <c:pt idx="2">
                  <c:v>#N/A</c:v>
                </c:pt>
                <c:pt idx="3">
                  <c:v>#N/A</c:v>
                </c:pt>
                <c:pt idx="4">
                  <c:v>1515</c:v>
                </c:pt>
                <c:pt idx="5">
                  <c:v>#N/A</c:v>
                </c:pt>
                <c:pt idx="6">
                  <c:v>#N/A</c:v>
                </c:pt>
                <c:pt idx="7">
                  <c:v>1776</c:v>
                </c:pt>
                <c:pt idx="8">
                  <c:v>#N/A</c:v>
                </c:pt>
                <c:pt idx="9">
                  <c:v>#N/A</c:v>
                </c:pt>
                <c:pt idx="10">
                  <c:v>1961</c:v>
                </c:pt>
                <c:pt idx="11">
                  <c:v>#N/A</c:v>
                </c:pt>
                <c:pt idx="12">
                  <c:v>#N/A</c:v>
                </c:pt>
                <c:pt idx="13">
                  <c:v>1570</c:v>
                </c:pt>
                <c:pt idx="14">
                  <c:v>#N/A</c:v>
                </c:pt>
              </c:numCache>
            </c:numRef>
          </c:val>
          <c:smooth val="0"/>
          <c:extLst>
            <c:ext xmlns:c16="http://schemas.microsoft.com/office/drawing/2014/chart" uri="{C3380CC4-5D6E-409C-BE32-E72D297353CC}">
              <c16:uniqueId val="{00000008-BA93-4A8E-BB15-9C4F156A51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52273</c:v>
                </c:pt>
                <c:pt idx="5">
                  <c:v>49966</c:v>
                </c:pt>
                <c:pt idx="8">
                  <c:v>48093</c:v>
                </c:pt>
                <c:pt idx="11">
                  <c:v>46772</c:v>
                </c:pt>
                <c:pt idx="14">
                  <c:v>45252</c:v>
                </c:pt>
              </c:numCache>
            </c:numRef>
          </c:val>
          <c:extLst>
            <c:ext xmlns:c16="http://schemas.microsoft.com/office/drawing/2014/chart" uri="{C3380CC4-5D6E-409C-BE32-E72D297353CC}">
              <c16:uniqueId val="{00000000-29DE-4817-9764-D39784576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3603</c:v>
                </c:pt>
                <c:pt idx="5">
                  <c:v>3292</c:v>
                </c:pt>
                <c:pt idx="8">
                  <c:v>2981</c:v>
                </c:pt>
                <c:pt idx="11">
                  <c:v>2842</c:v>
                </c:pt>
                <c:pt idx="14">
                  <c:v>2583</c:v>
                </c:pt>
              </c:numCache>
            </c:numRef>
          </c:val>
          <c:extLst>
            <c:ext xmlns:c16="http://schemas.microsoft.com/office/drawing/2014/chart" uri="{C3380CC4-5D6E-409C-BE32-E72D297353CC}">
              <c16:uniqueId val="{00000001-29DE-4817-9764-D39784576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21442</c:v>
                </c:pt>
                <c:pt idx="5">
                  <c:v>23419</c:v>
                </c:pt>
                <c:pt idx="8">
                  <c:v>23037</c:v>
                </c:pt>
                <c:pt idx="11">
                  <c:v>22991</c:v>
                </c:pt>
                <c:pt idx="14">
                  <c:v>21807</c:v>
                </c:pt>
              </c:numCache>
            </c:numRef>
          </c:val>
          <c:extLst>
            <c:ext xmlns:c16="http://schemas.microsoft.com/office/drawing/2014/chart" uri="{C3380CC4-5D6E-409C-BE32-E72D297353CC}">
              <c16:uniqueId val="{00000002-29DE-4817-9764-D39784576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DE-4817-9764-D39784576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DE-4817-9764-D39784576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92</c:v>
                </c:pt>
                <c:pt idx="3">
                  <c:v>30</c:v>
                </c:pt>
                <c:pt idx="6">
                  <c:v>28</c:v>
                </c:pt>
                <c:pt idx="9">
                  <c:v>19</c:v>
                </c:pt>
                <c:pt idx="12">
                  <c:v>18</c:v>
                </c:pt>
              </c:numCache>
            </c:numRef>
          </c:val>
          <c:extLst>
            <c:ext xmlns:c16="http://schemas.microsoft.com/office/drawing/2014/chart" uri="{C3380CC4-5D6E-409C-BE32-E72D297353CC}">
              <c16:uniqueId val="{00000005-29DE-4817-9764-D39784576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8490</c:v>
                </c:pt>
                <c:pt idx="3">
                  <c:v>8523</c:v>
                </c:pt>
                <c:pt idx="6">
                  <c:v>8378</c:v>
                </c:pt>
                <c:pt idx="9">
                  <c:v>8083</c:v>
                </c:pt>
                <c:pt idx="12">
                  <c:v>7743</c:v>
                </c:pt>
              </c:numCache>
            </c:numRef>
          </c:val>
          <c:extLst>
            <c:ext xmlns:c16="http://schemas.microsoft.com/office/drawing/2014/chart" uri="{C3380CC4-5D6E-409C-BE32-E72D297353CC}">
              <c16:uniqueId val="{00000006-29DE-4817-9764-D39784576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DE-4817-9764-D39784576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12455</c:v>
                </c:pt>
                <c:pt idx="3">
                  <c:v>11775</c:v>
                </c:pt>
                <c:pt idx="6">
                  <c:v>11255</c:v>
                </c:pt>
                <c:pt idx="9">
                  <c:v>10769</c:v>
                </c:pt>
                <c:pt idx="12">
                  <c:v>10150</c:v>
                </c:pt>
              </c:numCache>
            </c:numRef>
          </c:val>
          <c:extLst>
            <c:ext xmlns:c16="http://schemas.microsoft.com/office/drawing/2014/chart" uri="{C3380CC4-5D6E-409C-BE32-E72D297353CC}">
              <c16:uniqueId val="{00000008-29DE-4817-9764-D39784576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369</c:v>
                </c:pt>
                <c:pt idx="3">
                  <c:v>369</c:v>
                </c:pt>
                <c:pt idx="6">
                  <c:v>0</c:v>
                </c:pt>
                <c:pt idx="9">
                  <c:v>0</c:v>
                </c:pt>
                <c:pt idx="12">
                  <c:v>0</c:v>
                </c:pt>
              </c:numCache>
            </c:numRef>
          </c:val>
          <c:extLst>
            <c:ext xmlns:c16="http://schemas.microsoft.com/office/drawing/2014/chart" uri="{C3380CC4-5D6E-409C-BE32-E72D297353CC}">
              <c16:uniqueId val="{00000009-29DE-4817-9764-D39784576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57076</c:v>
                </c:pt>
                <c:pt idx="3">
                  <c:v>54918</c:v>
                </c:pt>
                <c:pt idx="6">
                  <c:v>52567</c:v>
                </c:pt>
                <c:pt idx="9">
                  <c:v>51096</c:v>
                </c:pt>
                <c:pt idx="12">
                  <c:v>49277</c:v>
                </c:pt>
              </c:numCache>
            </c:numRef>
          </c:val>
          <c:extLst>
            <c:ext xmlns:c16="http://schemas.microsoft.com/office/drawing/2014/chart" uri="{C3380CC4-5D6E-409C-BE32-E72D297353CC}">
              <c16:uniqueId val="{0000000A-29DE-4817-9764-D397845761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DE-4817-9764-D397845761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7363</c:v>
                </c:pt>
                <c:pt idx="1">
                  <c:v>6982</c:v>
                </c:pt>
                <c:pt idx="2">
                  <c:v>6304</c:v>
                </c:pt>
              </c:numCache>
            </c:numRef>
          </c:val>
          <c:extLst>
            <c:ext xmlns:c16="http://schemas.microsoft.com/office/drawing/2014/chart" uri="{C3380CC4-5D6E-409C-BE32-E72D297353CC}">
              <c16:uniqueId val="{00000000-15C6-4BF8-8582-9856BB2EF6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7900</c:v>
                </c:pt>
                <c:pt idx="1">
                  <c:v>7115</c:v>
                </c:pt>
                <c:pt idx="2">
                  <c:v>5927</c:v>
                </c:pt>
              </c:numCache>
            </c:numRef>
          </c:val>
          <c:extLst>
            <c:ext xmlns:c16="http://schemas.microsoft.com/office/drawing/2014/chart" uri="{C3380CC4-5D6E-409C-BE32-E72D297353CC}">
              <c16:uniqueId val="{00000001-15C6-4BF8-8582-9856BB2EF6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9221</c:v>
                </c:pt>
                <c:pt idx="1">
                  <c:v>10273</c:v>
                </c:pt>
                <c:pt idx="2">
                  <c:v>10577</c:v>
                </c:pt>
              </c:numCache>
            </c:numRef>
          </c:val>
          <c:extLst>
            <c:ext xmlns:c16="http://schemas.microsoft.com/office/drawing/2014/chart" uri="{C3380CC4-5D6E-409C-BE32-E72D297353CC}">
              <c16:uniqueId val="{00000002-15C6-4BF8-8582-9856BB2EF6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{C9EB6726-0C70-493F-9C17-EBD7ED765DAA}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DE4-4275-8C4A-54AD8CD512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{5E7ED731-AC1E-4ACD-B5FD-2144234E1E1F}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E4-4275-8C4A-54AD8CD512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{6185B1AA-8CC7-4F5A-9D5B-9DB1F248D7E5}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E4-4275-8C4A-54AD8CD512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{8E687941-1475-4D05-9E92-F9C42B31B728}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E4-4275-8C4A-54AD8CD512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{77B368B3-5E79-4615-B86D-D2B1E084FE34}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E4-4275-8C4A-54AD8CD512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{93DD079F-796F-4262-B770-896150D0A636}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DE4-4275-8C4A-54AD8CD512E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{199FE50D-DD2F-4ED3-A89F-054B569E5782}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DE4-4275-8C4A-54AD8CD512E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{3512DA6A-178F-46F7-A0AE-DB60944B3286}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DE4-4275-8C4A-54AD8CD512E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{6A15C0F7-EE52-45EB-885A-F45B57CD30D5}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DE4-4275-8C4A-54AD8CD512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66.8</c:v>
                </c:pt>
                <c:pt idx="24">
                  <c:v>59.6</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E4-4275-8C4A-54AD8CD512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{32FFB338-48BE-4473-A932-A9FAB74A2866}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DE4-4275-8C4A-54AD8CD512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{A5B9DB6E-CF8B-41B7-9D1C-B5782A334315}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E4-4275-8C4A-54AD8CD512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{FADF1376-9F92-4B3C-903F-7189AF760C66}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E4-4275-8C4A-54AD8CD512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{893924B0-8852-4EB2-81D1-74C3D1F8702C}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E4-4275-8C4A-54AD8CD512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{ADB87A1C-25D4-40B4-9557-9F3368F30C2C}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E4-4275-8C4A-54AD8CD512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{731123E9-331E-42CA-9517-25131E9E1279}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DE4-4275-8C4A-54AD8CD512E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{FC0268C5-6493-4251-8E14-0687E9AF6DE0}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DE4-4275-8C4A-54AD8CD512E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{056C8EDD-88C2-4A58-B267-8DD0B1F8B5B8}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DE4-4275-8C4A-54AD8CD512E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{9CD3BFFE-4940-4EDA-9FE6-7D78474EE9F9}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DE4-4275-8C4A-54AD8CD512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CDE4-4275-8C4A-54AD8CD512E2}"/>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{6E7F6851-DCB1-4253-8BDE-8B9974ED77D9}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436-4435-8E20-025F4F482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{3A6909FB-152D-477B-8D25-A815FB19A9B3}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36-4435-8E20-025F4F482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{281E9B7C-4C8C-41EA-AAD9-70DDBC0C612C}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36-4435-8E20-025F4F482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{19110D35-B519-4EC1-A99C-838427B2BE71}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36-4435-8E20-025F4F482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{3A28F360-D910-4298-8257-3972318B856C}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36-4435-8E20-025F4F4824D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{DA986D8B-9DFF-4804-AE38-F36378CCAB6E}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436-4435-8E20-025F4F4824D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{5FE8907D-3786-4894-A69A-B780D998462D}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436-4435-8E20-025F4F4824D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{43B95D53-E2B6-4592-A669-169C1FFE0F1F}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436-4435-8E20-025F4F4824D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{FAB6EB30-4CBC-4A11-A889-40F9F2D0098A}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436-4435-8E20-025F4F482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8.5</c:v>
                </c:pt>
                <c:pt idx="16">
                  <c:v>8.1999999999999993</c:v>
                </c:pt>
                <c:pt idx="24">
                  <c:v>8.5</c:v>
                </c:pt>
                <c:pt idx="32">
                  <c:v>8.9</c:v>
                </c:pt>
              </c:numCache>
            </c:numRef>
          </c:xVal>
          <c:yVal>
            <c:numRef>
              <c:f>公会計指標分析・財政指標組合せ分析表!$BP$73:$DC$73</c:f>
              <c:numCache>
                <c:formatCode>#,##0.0;"▲ "#,##0.0</c:formatCode>
                <c:ptCount val="40"/>
                <c:pt idx="0">
                  <c:v>5.5</c:v>
                </c:pt>
              </c:numCache>
            </c:numRef>
          </c:yVal>
          <c:smooth val="0"/>
          <c:extLst>
            <c:ext xmlns:c16="http://schemas.microsoft.com/office/drawing/2014/chart" uri="{C3380CC4-5D6E-409C-BE32-E72D297353CC}">
              <c16:uniqueId val="{00000009-8436-4435-8E20-025F4F4824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{195C8862-B030-4BF9-B0AF-08506A9837DE}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436-4435-8E20-025F4F4824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{EB447F3C-3244-41AD-97C5-E0BC535FD73F}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36-4435-8E20-025F4F482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{77E19A0E-5C11-4538-9FC1-9051B6601B74}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36-4435-8E20-025F4F482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{E470C5C5-2595-497F-8F12-06B1F3AFE0B1}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36-4435-8E20-025F4F482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{286C8DDC-1289-44F7-87A1-61101D44255A}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36-4435-8E20-025F4F4824D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{5B18A3EE-116D-413D-9951-109DD7888524}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436-4435-8E20-025F4F4824D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{391CF368-1979-4B2C-89E6-86126A370B01}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436-4435-8E20-025F4F4824D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{3441E4CF-ABD3-4033-881E-095B48405CF7}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436-4435-8E20-025F4F4824D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{69864276-E737-47A9-AA80-5FE68ED99297}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436-4435-8E20-025F4F482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8436-4435-8E20-025F4F4824DF}"/>
            </c:ext>
          </c:extLst>
        </c:ser>
        <c:dLbls>
          <c:showLegendKey val="0"/>
          <c:showVal val="1"/>
          <c:showCatName val="0"/>
          <c:showSerName val="0"/>
          <c:showPercent val="0"/>
          <c:showBubbleSize val="0"/>
        </c:dLbls>
        <c:axId val="84219776"/>
        <c:axId val="84234240"/>
      </c:scatterChart>
      <c:valAx>
        <c:axId val="84219776"/>
        <c:scaling>
          <c:orientation val="minMax"/>
          <c:max val="10"/>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る数値である。依然として人件費及び公債費が主たる要因となっている。扶助費の減少は見込まれにくいため、今後も投資的経費の見直しによる新発債の抑制、定員管理、給与の適正化、組織機構の見直し等歳出の削減に努め、起債の償還方法についても十分な検討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154940</xdr:rowOff>
    </xdr:to>
    <xdr:cxnSp macro="">
      <xdr:nvCxnSpPr>
        <xdr:cNvPr id="132" name="直線コネクタ 131"/>
        <xdr:cNvCxnSpPr/>
      </xdr:nvCxnSpPr>
      <xdr:spPr>
        <a:xfrm>
          <a:off x="4114800" y="1142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106680</xdr:rowOff>
    </xdr:to>
    <xdr:cxnSp macro="">
      <xdr:nvCxnSpPr>
        <xdr:cNvPr id="135" name="直線コネクタ 134"/>
        <xdr:cNvCxnSpPr/>
      </xdr:nvCxnSpPr>
      <xdr:spPr>
        <a:xfrm>
          <a:off x="3225800" y="112695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125306</xdr:rowOff>
    </xdr:to>
    <xdr:cxnSp macro="">
      <xdr:nvCxnSpPr>
        <xdr:cNvPr id="138" name="直線コネクタ 137"/>
        <xdr:cNvCxnSpPr/>
      </xdr:nvCxnSpPr>
      <xdr:spPr>
        <a:xfrm>
          <a:off x="2336800" y="1105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168063</xdr:rowOff>
    </xdr:to>
    <xdr:cxnSp macro="">
      <xdr:nvCxnSpPr>
        <xdr:cNvPr id="141" name="直線コネクタ 140"/>
        <xdr:cNvCxnSpPr/>
      </xdr:nvCxnSpPr>
      <xdr:spPr>
        <a:xfrm flipV="1">
          <a:off x="1447800" y="1105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1" name="楕円 150"/>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2"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3" name="楕円 152"/>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4" name="テキスト ボックス 153"/>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6" name="テキスト ボックス 155"/>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8" name="テキスト ボックス 157"/>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て高い数値となっている。人件費については、類似団体の中で職員数が比較的多いことなどが要因となっている。物件費については、各種施設等の維持管理等の経費が嵩んでいることなどが要因となっている。</a:t>
          </a:r>
        </a:p>
        <a:p>
          <a:r>
            <a:rPr kumimoji="1" lang="ja-JP" altLang="en-US" sz="1100">
              <a:latin typeface="ＭＳ Ｐゴシック" panose="020B0600070205080204" pitchFamily="50" charset="-128"/>
              <a:ea typeface="ＭＳ Ｐゴシック" panose="020B0600070205080204" pitchFamily="50" charset="-128"/>
            </a:rPr>
            <a:t>　佐伯市は類似団体と比べて市域が特に広大で、行政コストが嵩みやすい部分はあるが、今後財政状況が厳しくなることが予想されるため、各経費について随時見直しを行い、コストカットに努める。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61525</xdr:rowOff>
    </xdr:from>
    <xdr:to>
      <xdr:col>23</xdr:col>
      <xdr:colOff>133350</xdr:colOff>
      <xdr:row>86</xdr:row>
      <xdr:rowOff>108925</xdr:rowOff>
    </xdr:to>
    <xdr:cxnSp macro="">
      <xdr:nvCxnSpPr>
        <xdr:cNvPr id="193" name="直線コネクタ 192"/>
        <xdr:cNvCxnSpPr/>
      </xdr:nvCxnSpPr>
      <xdr:spPr>
        <a:xfrm>
          <a:off x="4114800" y="14806225"/>
          <a:ext cx="8382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145286</xdr:rowOff>
    </xdr:from>
    <xdr:to>
      <xdr:col>19</xdr:col>
      <xdr:colOff>133350</xdr:colOff>
      <xdr:row>86</xdr:row>
      <xdr:rowOff>61525</xdr:rowOff>
    </xdr:to>
    <xdr:cxnSp macro="">
      <xdr:nvCxnSpPr>
        <xdr:cNvPr id="196" name="直線コネクタ 195"/>
        <xdr:cNvCxnSpPr/>
      </xdr:nvCxnSpPr>
      <xdr:spPr>
        <a:xfrm>
          <a:off x="3225800" y="14718536"/>
          <a:ext cx="889000" cy="8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68785</xdr:rowOff>
    </xdr:from>
    <xdr:to>
      <xdr:col>15</xdr:col>
      <xdr:colOff>82550</xdr:colOff>
      <xdr:row>85</xdr:row>
      <xdr:rowOff>145286</xdr:rowOff>
    </xdr:to>
    <xdr:cxnSp macro="">
      <xdr:nvCxnSpPr>
        <xdr:cNvPr id="199" name="直線コネクタ 198"/>
        <xdr:cNvCxnSpPr/>
      </xdr:nvCxnSpPr>
      <xdr:spPr>
        <a:xfrm>
          <a:off x="2336800" y="14642035"/>
          <a:ext cx="889000" cy="7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68785</xdr:rowOff>
    </xdr:from>
    <xdr:to>
      <xdr:col>11</xdr:col>
      <xdr:colOff>31750</xdr:colOff>
      <xdr:row>85</xdr:row>
      <xdr:rowOff>69075</xdr:rowOff>
    </xdr:to>
    <xdr:cxnSp macro="">
      <xdr:nvCxnSpPr>
        <xdr:cNvPr id="202" name="直線コネクタ 201"/>
        <xdr:cNvCxnSpPr/>
      </xdr:nvCxnSpPr>
      <xdr:spPr>
        <a:xfrm flipV="1">
          <a:off x="1447800" y="14642035"/>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58125</xdr:rowOff>
    </xdr:from>
    <xdr:to>
      <xdr:col>23</xdr:col>
      <xdr:colOff>184150</xdr:colOff>
      <xdr:row>86</xdr:row>
      <xdr:rowOff>159725</xdr:rowOff>
    </xdr:to>
    <xdr:sp macro="" textlink="">
      <xdr:nvSpPr>
        <xdr:cNvPr id="212" name="楕円 211"/>
        <xdr:cNvSpPr/>
      </xdr:nvSpPr>
      <xdr:spPr>
        <a:xfrm>
          <a:off x="4902200" y="148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30202</xdr:rowOff>
    </xdr:from>
    <xdr:ext cx="762000" cy="259045"/>
    <xdr:sp macro="" textlink="">
      <xdr:nvSpPr>
        <xdr:cNvPr id="213" name="人件費・物件費等の状況該当値テキスト"/>
        <xdr:cNvSpPr txBox="1"/>
      </xdr:nvSpPr>
      <xdr:spPr>
        <a:xfrm>
          <a:off x="5041900" y="147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10725</xdr:rowOff>
    </xdr:from>
    <xdr:to>
      <xdr:col>19</xdr:col>
      <xdr:colOff>184150</xdr:colOff>
      <xdr:row>86</xdr:row>
      <xdr:rowOff>112325</xdr:rowOff>
    </xdr:to>
    <xdr:sp macro="" textlink="">
      <xdr:nvSpPr>
        <xdr:cNvPr id="214" name="楕円 213"/>
        <xdr:cNvSpPr/>
      </xdr:nvSpPr>
      <xdr:spPr>
        <a:xfrm>
          <a:off x="4064000" y="14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97102</xdr:rowOff>
    </xdr:from>
    <xdr:ext cx="736600" cy="259045"/>
    <xdr:sp macro="" textlink="">
      <xdr:nvSpPr>
        <xdr:cNvPr id="215" name="テキスト ボックス 214"/>
        <xdr:cNvSpPr txBox="1"/>
      </xdr:nvSpPr>
      <xdr:spPr>
        <a:xfrm>
          <a:off x="3733800" y="1484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94486</xdr:rowOff>
    </xdr:from>
    <xdr:to>
      <xdr:col>15</xdr:col>
      <xdr:colOff>133350</xdr:colOff>
      <xdr:row>86</xdr:row>
      <xdr:rowOff>24636</xdr:rowOff>
    </xdr:to>
    <xdr:sp macro="" textlink="">
      <xdr:nvSpPr>
        <xdr:cNvPr id="216" name="楕円 215"/>
        <xdr:cNvSpPr/>
      </xdr:nvSpPr>
      <xdr:spPr>
        <a:xfrm>
          <a:off x="3175000" y="146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9413</xdr:rowOff>
    </xdr:from>
    <xdr:ext cx="762000" cy="259045"/>
    <xdr:sp macro="" textlink="">
      <xdr:nvSpPr>
        <xdr:cNvPr id="217" name="テキスト ボックス 216"/>
        <xdr:cNvSpPr txBox="1"/>
      </xdr:nvSpPr>
      <xdr:spPr>
        <a:xfrm>
          <a:off x="2844800" y="147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17985</xdr:rowOff>
    </xdr:from>
    <xdr:to>
      <xdr:col>11</xdr:col>
      <xdr:colOff>82550</xdr:colOff>
      <xdr:row>85</xdr:row>
      <xdr:rowOff>119585</xdr:rowOff>
    </xdr:to>
    <xdr:sp macro="" textlink="">
      <xdr:nvSpPr>
        <xdr:cNvPr id="218" name="楕円 217"/>
        <xdr:cNvSpPr/>
      </xdr:nvSpPr>
      <xdr:spPr>
        <a:xfrm>
          <a:off x="2286000" y="145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104362</xdr:rowOff>
    </xdr:from>
    <xdr:ext cx="762000" cy="259045"/>
    <xdr:sp macro="" textlink="">
      <xdr:nvSpPr>
        <xdr:cNvPr id="219" name="テキスト ボックス 218"/>
        <xdr:cNvSpPr txBox="1"/>
      </xdr:nvSpPr>
      <xdr:spPr>
        <a:xfrm>
          <a:off x="1955800" y="1467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18275</xdr:rowOff>
    </xdr:from>
    <xdr:to>
      <xdr:col>7</xdr:col>
      <xdr:colOff>31750</xdr:colOff>
      <xdr:row>85</xdr:row>
      <xdr:rowOff>119875</xdr:rowOff>
    </xdr:to>
    <xdr:sp macro="" textlink="">
      <xdr:nvSpPr>
        <xdr:cNvPr id="220" name="楕円 219"/>
        <xdr:cNvSpPr/>
      </xdr:nvSpPr>
      <xdr:spPr>
        <a:xfrm>
          <a:off x="1397000" y="145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104652</xdr:rowOff>
    </xdr:from>
    <xdr:ext cx="762000" cy="259045"/>
    <xdr:sp macro="" textlink="">
      <xdr:nvSpPr>
        <xdr:cNvPr id="221" name="テキスト ボックス 220"/>
        <xdr:cNvSpPr txBox="1"/>
      </xdr:nvSpPr>
      <xdr:spPr>
        <a:xfrm>
          <a:off x="1066800" y="1467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89</xdr:row>
      <xdr:rowOff>16228</xdr:rowOff>
    </xdr:to>
    <xdr:cxnSp macro="">
      <xdr:nvCxnSpPr>
        <xdr:cNvPr id="255" name="直線コネクタ 254"/>
        <xdr:cNvCxnSpPr/>
      </xdr:nvCxnSpPr>
      <xdr:spPr>
        <a:xfrm flipV="1">
          <a:off x="16179800" y="151814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16228</xdr:rowOff>
    </xdr:to>
    <xdr:cxnSp macro="">
      <xdr:nvCxnSpPr>
        <xdr:cNvPr id="258" name="直線コネクタ 257"/>
        <xdr:cNvCxnSpPr/>
      </xdr:nvCxnSpPr>
      <xdr:spPr>
        <a:xfrm>
          <a:off x="15290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16228</xdr:rowOff>
    </xdr:to>
    <xdr:cxnSp macro="">
      <xdr:nvCxnSpPr>
        <xdr:cNvPr id="261" name="直線コネクタ 260"/>
        <xdr:cNvCxnSpPr/>
      </xdr:nvCxnSpPr>
      <xdr:spPr>
        <a:xfrm flipV="1">
          <a:off x="14401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29634</xdr:rowOff>
    </xdr:to>
    <xdr:cxnSp macro="">
      <xdr:nvCxnSpPr>
        <xdr:cNvPr id="264" name="直線コネクタ 263"/>
        <xdr:cNvCxnSpPr/>
      </xdr:nvCxnSpPr>
      <xdr:spPr>
        <a:xfrm flipV="1">
          <a:off x="13512800" y="152752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4" name="楕円 273"/>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5"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6" name="楕円 275"/>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7" name="テキスト ボックス 276"/>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0" name="楕円 279"/>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1" name="テキスト ボックス 280"/>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行政需要に見合った組織機構の見直しによる職員数の精査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64891</xdr:rowOff>
    </xdr:from>
    <xdr:to>
      <xdr:col>81</xdr:col>
      <xdr:colOff>44450</xdr:colOff>
      <xdr:row>63</xdr:row>
      <xdr:rowOff>74083</xdr:rowOff>
    </xdr:to>
    <xdr:cxnSp macro="">
      <xdr:nvCxnSpPr>
        <xdr:cNvPr id="320" name="直線コネクタ 319"/>
        <xdr:cNvCxnSpPr/>
      </xdr:nvCxnSpPr>
      <xdr:spPr>
        <a:xfrm>
          <a:off x="16179800" y="1086624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64891</xdr:rowOff>
    </xdr:to>
    <xdr:cxnSp macro="">
      <xdr:nvCxnSpPr>
        <xdr:cNvPr id="323" name="直線コネクタ 322"/>
        <xdr:cNvCxnSpPr/>
      </xdr:nvCxnSpPr>
      <xdr:spPr>
        <a:xfrm>
          <a:off x="15290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29270</xdr:rowOff>
    </xdr:from>
    <xdr:to>
      <xdr:col>72</xdr:col>
      <xdr:colOff>203200</xdr:colOff>
      <xdr:row>63</xdr:row>
      <xdr:rowOff>41910</xdr:rowOff>
    </xdr:to>
    <xdr:cxnSp macro="">
      <xdr:nvCxnSpPr>
        <xdr:cNvPr id="326" name="直線コネクタ 325"/>
        <xdr:cNvCxnSpPr/>
      </xdr:nvCxnSpPr>
      <xdr:spPr>
        <a:xfrm>
          <a:off x="14401800" y="1083062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21227</xdr:rowOff>
    </xdr:from>
    <xdr:to>
      <xdr:col>68</xdr:col>
      <xdr:colOff>152400</xdr:colOff>
      <xdr:row>63</xdr:row>
      <xdr:rowOff>29270</xdr:rowOff>
    </xdr:to>
    <xdr:cxnSp macro="">
      <xdr:nvCxnSpPr>
        <xdr:cNvPr id="329" name="直線コネクタ 328"/>
        <xdr:cNvCxnSpPr/>
      </xdr:nvCxnSpPr>
      <xdr:spPr>
        <a:xfrm>
          <a:off x="13512800" y="10822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39" name="楕円 338"/>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0" name="定員管理の状況該当値テキスト"/>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14091</xdr:rowOff>
    </xdr:from>
    <xdr:to>
      <xdr:col>77</xdr:col>
      <xdr:colOff>95250</xdr:colOff>
      <xdr:row>63</xdr:row>
      <xdr:rowOff>115691</xdr:rowOff>
    </xdr:to>
    <xdr:sp macro="" textlink="">
      <xdr:nvSpPr>
        <xdr:cNvPr id="341" name="楕円 340"/>
        <xdr:cNvSpPr/>
      </xdr:nvSpPr>
      <xdr:spPr>
        <a:xfrm>
          <a:off x="16129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100468</xdr:rowOff>
    </xdr:from>
    <xdr:ext cx="736600" cy="259045"/>
    <xdr:sp macro="" textlink="">
      <xdr:nvSpPr>
        <xdr:cNvPr id="342" name="テキスト ボックス 341"/>
        <xdr:cNvSpPr txBox="1"/>
      </xdr:nvSpPr>
      <xdr:spPr>
        <a:xfrm>
          <a:off x="15798800" y="109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3" name="楕円 342"/>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4" name="テキスト ボックス 343"/>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149920</xdr:rowOff>
    </xdr:from>
    <xdr:to>
      <xdr:col>68</xdr:col>
      <xdr:colOff>203200</xdr:colOff>
      <xdr:row>63</xdr:row>
      <xdr:rowOff>80070</xdr:rowOff>
    </xdr:to>
    <xdr:sp macro="" textlink="">
      <xdr:nvSpPr>
        <xdr:cNvPr id="345" name="楕円 344"/>
        <xdr:cNvSpPr/>
      </xdr:nvSpPr>
      <xdr:spPr>
        <a:xfrm>
          <a:off x="14351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64847</xdr:rowOff>
    </xdr:from>
    <xdr:ext cx="762000" cy="259045"/>
    <xdr:sp macro="" textlink="">
      <xdr:nvSpPr>
        <xdr:cNvPr id="346" name="テキスト ボックス 345"/>
        <xdr:cNvSpPr txBox="1"/>
      </xdr:nvSpPr>
      <xdr:spPr>
        <a:xfrm>
          <a:off x="14020800" y="108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141877</xdr:rowOff>
    </xdr:from>
    <xdr:to>
      <xdr:col>64</xdr:col>
      <xdr:colOff>152400</xdr:colOff>
      <xdr:row>63</xdr:row>
      <xdr:rowOff>72027</xdr:rowOff>
    </xdr:to>
    <xdr:sp macro="" textlink="">
      <xdr:nvSpPr>
        <xdr:cNvPr id="347" name="楕円 346"/>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56804</xdr:rowOff>
    </xdr:from>
    <xdr:ext cx="762000" cy="259045"/>
    <xdr:sp macro="" textlink="">
      <xdr:nvSpPr>
        <xdr:cNvPr id="348" name="テキスト ボックス 347"/>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地方債の新規発行を抑制し、元利償還金の抑制に努めてきた結果、実質公債費比率は類似団体と近い水準になっている。今後は大型事業で借り入れた起債の償還が始まるため、より一層、起債（残高）の適正管理に努め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90678</xdr:rowOff>
    </xdr:to>
    <xdr:cxnSp macro="">
      <xdr:nvCxnSpPr>
        <xdr:cNvPr id="380" name="直線コネクタ 379"/>
        <xdr:cNvCxnSpPr/>
      </xdr:nvCxnSpPr>
      <xdr:spPr>
        <a:xfrm>
          <a:off x="16179800" y="708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3" name="直線コネクタ 382"/>
        <xdr:cNvCxnSpPr/>
      </xdr:nvCxnSpPr>
      <xdr:spPr>
        <a:xfrm>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6" name="直線コネクタ 385"/>
        <xdr:cNvCxnSpPr/>
      </xdr:nvCxnSpPr>
      <xdr:spPr>
        <a:xfrm flipV="1">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6096</xdr:rowOff>
    </xdr:to>
    <xdr:cxnSp macro="">
      <xdr:nvCxnSpPr>
        <xdr:cNvPr id="389" name="直線コネクタ 388"/>
        <xdr:cNvCxnSpPr/>
      </xdr:nvCxnSpPr>
      <xdr:spPr>
        <a:xfrm flipV="1">
          <a:off x="13512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2" name="テキスト ボックス 40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減債基金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3" name="テキスト ボックス 452"/>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96762</xdr:rowOff>
    </xdr:from>
    <xdr:to>
      <xdr:col>64</xdr:col>
      <xdr:colOff>152400</xdr:colOff>
      <xdr:row>14</xdr:row>
      <xdr:rowOff>26912</xdr:rowOff>
    </xdr:to>
    <xdr:sp macro="" textlink="">
      <xdr:nvSpPr>
        <xdr:cNvPr id="459" name="楕円 458"/>
        <xdr:cNvSpPr/>
      </xdr:nvSpPr>
      <xdr:spPr>
        <a:xfrm>
          <a:off x="13462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37089</xdr:rowOff>
    </xdr:from>
    <xdr:ext cx="762000" cy="259045"/>
    <xdr:sp macro="" textlink="">
      <xdr:nvSpPr>
        <xdr:cNvPr id="460" name="テキスト ボックス 459"/>
        <xdr:cNvSpPr txBox="1"/>
      </xdr:nvSpPr>
      <xdr:spPr>
        <a:xfrm>
          <a:off x="13131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促成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127000</xdr:rowOff>
    </xdr:to>
    <xdr:cxnSp macro="">
      <xdr:nvCxnSpPr>
        <xdr:cNvPr id="66" name="直線コネクタ 65"/>
        <xdr:cNvCxnSpPr/>
      </xdr:nvCxnSpPr>
      <xdr:spPr>
        <a:xfrm>
          <a:off x="3987800" y="661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104140</xdr:rowOff>
    </xdr:to>
    <xdr:cxnSp macro="">
      <xdr:nvCxnSpPr>
        <xdr:cNvPr id="69" name="直線コネクタ 68"/>
        <xdr:cNvCxnSpPr/>
      </xdr:nvCxnSpPr>
      <xdr:spPr>
        <a:xfrm>
          <a:off x="3098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12700</xdr:rowOff>
    </xdr:to>
    <xdr:cxnSp macro="">
      <xdr:nvCxnSpPr>
        <xdr:cNvPr id="72" name="直線コネクタ 71"/>
        <xdr:cNvCxnSpPr/>
      </xdr:nvCxnSpPr>
      <xdr:spPr>
        <a:xfrm>
          <a:off x="2209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物件費が上昇傾向にあるのは、各種施設の維持管理等の経費が嵩んでいることが主たる要因である。</a:t>
          </a:r>
        </a:p>
        <a:p>
          <a:r>
            <a:rPr kumimoji="1" lang="ja-JP" altLang="en-US" sz="1100">
              <a:latin typeface="ＭＳ Ｐゴシック" panose="020B0600070205080204" pitchFamily="50" charset="-128"/>
              <a:ea typeface="ＭＳ Ｐゴシック" panose="020B0600070205080204" pitchFamily="50" charset="-128"/>
            </a:rPr>
            <a:t>　今後は施設の統廃合や民間への委託について十分な検討を行い、事務の効率化による経費の削減に努める。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7" name="直線コネクタ 126"/>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138430</xdr:rowOff>
    </xdr:to>
    <xdr:cxnSp macro="">
      <xdr:nvCxnSpPr>
        <xdr:cNvPr id="130" name="直線コネクタ 129"/>
        <xdr:cNvCxnSpPr/>
      </xdr:nvCxnSpPr>
      <xdr:spPr>
        <a:xfrm flipV="1">
          <a:off x="14782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138430</xdr:rowOff>
    </xdr:to>
    <xdr:cxnSp macro="">
      <xdr:nvCxnSpPr>
        <xdr:cNvPr id="133" name="直線コネクタ 132"/>
        <xdr:cNvCxnSpPr/>
      </xdr:nvCxnSpPr>
      <xdr:spPr>
        <a:xfrm>
          <a:off x="13893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6" name="直線コネクタ 135"/>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1" name="テキスト ボックス 150"/>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よりも上昇しているが、類似団体平均を下回っている。生活保護費の負担は減少しているが、こども福祉に係る経費や障害福祉に係る経費が増加しており、今後も増加することが見込まれるため、引き続き適正な給付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58420</xdr:rowOff>
    </xdr:to>
    <xdr:cxnSp macro="">
      <xdr:nvCxnSpPr>
        <xdr:cNvPr id="188" name="直線コネクタ 187"/>
        <xdr:cNvCxnSpPr/>
      </xdr:nvCxnSpPr>
      <xdr:spPr>
        <a:xfrm>
          <a:off x="3987800" y="9293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xdr:rowOff>
    </xdr:from>
    <xdr:to>
      <xdr:col>19</xdr:col>
      <xdr:colOff>187325</xdr:colOff>
      <xdr:row>54</xdr:row>
      <xdr:rowOff>35560</xdr:rowOff>
    </xdr:to>
    <xdr:cxnSp macro="">
      <xdr:nvCxnSpPr>
        <xdr:cNvPr id="191" name="直線コネクタ 190"/>
        <xdr:cNvCxnSpPr/>
      </xdr:nvCxnSpPr>
      <xdr:spPr>
        <a:xfrm>
          <a:off x="3098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153670</xdr:rowOff>
    </xdr:from>
    <xdr:to>
      <xdr:col>15</xdr:col>
      <xdr:colOff>98425</xdr:colOff>
      <xdr:row>54</xdr:row>
      <xdr:rowOff>5080</xdr:rowOff>
    </xdr:to>
    <xdr:cxnSp macro="">
      <xdr:nvCxnSpPr>
        <xdr:cNvPr id="194" name="直線コネクタ 193"/>
        <xdr:cNvCxnSpPr/>
      </xdr:nvCxnSpPr>
      <xdr:spPr>
        <a:xfrm>
          <a:off x="2209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53</xdr:row>
      <xdr:rowOff>161290</xdr:rowOff>
    </xdr:to>
    <xdr:cxnSp macro="">
      <xdr:nvCxnSpPr>
        <xdr:cNvPr id="197" name="直線コネクタ 196"/>
        <xdr:cNvCxnSpPr/>
      </xdr:nvCxnSpPr>
      <xdr:spPr>
        <a:xfrm flipV="1">
          <a:off x="1320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7" name="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24147</xdr:rowOff>
    </xdr:from>
    <xdr:ext cx="762000" cy="259045"/>
    <xdr:sp macro="" textlink="">
      <xdr:nvSpPr>
        <xdr:cNvPr id="208" name="扶助費該当値テキスト"/>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9" name="楕円 208"/>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10" name="テキスト ボックス 209"/>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125730</xdr:rowOff>
    </xdr:from>
    <xdr:to>
      <xdr:col>15</xdr:col>
      <xdr:colOff>149225</xdr:colOff>
      <xdr:row>54</xdr:row>
      <xdr:rowOff>55880</xdr:rowOff>
    </xdr:to>
    <xdr:sp macro="" textlink="">
      <xdr:nvSpPr>
        <xdr:cNvPr id="211" name="楕円 210"/>
        <xdr:cNvSpPr/>
      </xdr:nvSpPr>
      <xdr:spPr>
        <a:xfrm>
          <a:off x="3048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66057</xdr:rowOff>
    </xdr:from>
    <xdr:ext cx="762000" cy="259045"/>
    <xdr:sp macro="" textlink="">
      <xdr:nvSpPr>
        <xdr:cNvPr id="212" name="テキスト ボックス 211"/>
        <xdr:cNvSpPr txBox="1"/>
      </xdr:nvSpPr>
      <xdr:spPr>
        <a:xfrm>
          <a:off x="2717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102870</xdr:rowOff>
    </xdr:from>
    <xdr:to>
      <xdr:col>11</xdr:col>
      <xdr:colOff>60325</xdr:colOff>
      <xdr:row>54</xdr:row>
      <xdr:rowOff>33020</xdr:rowOff>
    </xdr:to>
    <xdr:sp macro="" textlink="">
      <xdr:nvSpPr>
        <xdr:cNvPr id="213" name="楕円 212"/>
        <xdr:cNvSpPr/>
      </xdr:nvSpPr>
      <xdr:spPr>
        <a:xfrm>
          <a:off x="2159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43197</xdr:rowOff>
    </xdr:from>
    <xdr:ext cx="762000" cy="259045"/>
    <xdr:sp macro="" textlink="">
      <xdr:nvSpPr>
        <xdr:cNvPr id="214" name="テキスト ボックス 213"/>
        <xdr:cNvSpPr txBox="1"/>
      </xdr:nvSpPr>
      <xdr:spPr>
        <a:xfrm>
          <a:off x="1828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5" name="楕円 214"/>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6" name="テキスト ボックス 215"/>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今後は介護保険事業の給付費増加に伴う繰出金の増加や、市が保有する施設の老朽化に伴う維持補修費の増加が見込まれる。今後は、繰出金については保険料の適正化により普通会計の負担を減らすよう努め、維持補修費については計画的な執行による経費の平準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45357</xdr:rowOff>
    </xdr:to>
    <xdr:cxnSp macro="">
      <xdr:nvCxnSpPr>
        <xdr:cNvPr id="251" name="直線コネクタ 250"/>
        <xdr:cNvCxnSpPr/>
      </xdr:nvCxnSpPr>
      <xdr:spPr>
        <a:xfrm>
          <a:off x="15671800" y="9640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51888</xdr:rowOff>
    </xdr:to>
    <xdr:cxnSp macro="">
      <xdr:nvCxnSpPr>
        <xdr:cNvPr id="254" name="直線コネクタ 253"/>
        <xdr:cNvCxnSpPr/>
      </xdr:nvCxnSpPr>
      <xdr:spPr>
        <a:xfrm flipV="1">
          <a:off x="14782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6169</xdr:rowOff>
    </xdr:to>
    <xdr:cxnSp macro="">
      <xdr:nvCxnSpPr>
        <xdr:cNvPr id="260" name="直線コネクタ 259"/>
        <xdr:cNvCxnSpPr/>
      </xdr:nvCxnSpPr>
      <xdr:spPr>
        <a:xfrm>
          <a:off x="13004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2" name="楕円 271"/>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3" name="テキスト ボックス 272"/>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類似団体平均に比べて低い数値となっている。今後も行政サービスの公平性、公益性及び透明性、費用対効果の観点から、見直しが必要な補助金については是正を行っていき、適正な執行に努める。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86995</xdr:rowOff>
    </xdr:from>
    <xdr:to>
      <xdr:col>82</xdr:col>
      <xdr:colOff>107950</xdr:colOff>
      <xdr:row>35</xdr:row>
      <xdr:rowOff>109855</xdr:rowOff>
    </xdr:to>
    <xdr:cxnSp macro="">
      <xdr:nvCxnSpPr>
        <xdr:cNvPr id="307" name="直線コネクタ 306"/>
        <xdr:cNvCxnSpPr/>
      </xdr:nvCxnSpPr>
      <xdr:spPr>
        <a:xfrm>
          <a:off x="15671800" y="6087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81280</xdr:rowOff>
    </xdr:from>
    <xdr:to>
      <xdr:col>78</xdr:col>
      <xdr:colOff>69850</xdr:colOff>
      <xdr:row>35</xdr:row>
      <xdr:rowOff>86995</xdr:rowOff>
    </xdr:to>
    <xdr:cxnSp macro="">
      <xdr:nvCxnSpPr>
        <xdr:cNvPr id="310" name="直線コネクタ 309"/>
        <xdr:cNvCxnSpPr/>
      </xdr:nvCxnSpPr>
      <xdr:spPr>
        <a:xfrm>
          <a:off x="14782800" y="6082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35</xdr:row>
      <xdr:rowOff>109855</xdr:rowOff>
    </xdr:to>
    <xdr:cxnSp macro="">
      <xdr:nvCxnSpPr>
        <xdr:cNvPr id="313" name="直線コネクタ 312"/>
        <xdr:cNvCxnSpPr/>
      </xdr:nvCxnSpPr>
      <xdr:spPr>
        <a:xfrm flipV="1">
          <a:off x="13893800" y="6082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86995</xdr:rowOff>
    </xdr:from>
    <xdr:to>
      <xdr:col>69</xdr:col>
      <xdr:colOff>92075</xdr:colOff>
      <xdr:row>35</xdr:row>
      <xdr:rowOff>109855</xdr:rowOff>
    </xdr:to>
    <xdr:cxnSp macro="">
      <xdr:nvCxnSpPr>
        <xdr:cNvPr id="316" name="直線コネクタ 315"/>
        <xdr:cNvCxnSpPr/>
      </xdr:nvCxnSpPr>
      <xdr:spPr>
        <a:xfrm>
          <a:off x="13004800" y="6087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59055</xdr:rowOff>
    </xdr:from>
    <xdr:to>
      <xdr:col>82</xdr:col>
      <xdr:colOff>158750</xdr:colOff>
      <xdr:row>35</xdr:row>
      <xdr:rowOff>160655</xdr:rowOff>
    </xdr:to>
    <xdr:sp macro="" textlink="">
      <xdr:nvSpPr>
        <xdr:cNvPr id="326" name="楕円 325"/>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75582</xdr:rowOff>
    </xdr:from>
    <xdr:ext cx="762000" cy="259045"/>
    <xdr:sp macro="" textlink="">
      <xdr:nvSpPr>
        <xdr:cNvPr id="327" name="補助費等該当値テキスト"/>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36195</xdr:rowOff>
    </xdr:from>
    <xdr:to>
      <xdr:col>78</xdr:col>
      <xdr:colOff>120650</xdr:colOff>
      <xdr:row>35</xdr:row>
      <xdr:rowOff>137795</xdr:rowOff>
    </xdr:to>
    <xdr:sp macro="" textlink="">
      <xdr:nvSpPr>
        <xdr:cNvPr id="328" name="楕円 327"/>
        <xdr:cNvSpPr/>
      </xdr:nvSpPr>
      <xdr:spPr>
        <a:xfrm>
          <a:off x="15621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29" name="テキスト ボックス 328"/>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30" name="楕円 329"/>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31" name="テキスト ボックス 330"/>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59055</xdr:rowOff>
    </xdr:from>
    <xdr:to>
      <xdr:col>69</xdr:col>
      <xdr:colOff>142875</xdr:colOff>
      <xdr:row>35</xdr:row>
      <xdr:rowOff>160655</xdr:rowOff>
    </xdr:to>
    <xdr:sp macro="" textlink="">
      <xdr:nvSpPr>
        <xdr:cNvPr id="332" name="楕円 331"/>
        <xdr:cNvSpPr/>
      </xdr:nvSpPr>
      <xdr:spPr>
        <a:xfrm>
          <a:off x="13843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170832</xdr:rowOff>
    </xdr:from>
    <xdr:ext cx="762000" cy="259045"/>
    <xdr:sp macro="" textlink="">
      <xdr:nvSpPr>
        <xdr:cNvPr id="333" name="テキスト ボックス 332"/>
        <xdr:cNvSpPr txBox="1"/>
      </xdr:nvSpPr>
      <xdr:spPr>
        <a:xfrm>
          <a:off x="13512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36195</xdr:rowOff>
    </xdr:from>
    <xdr:to>
      <xdr:col>65</xdr:col>
      <xdr:colOff>53975</xdr:colOff>
      <xdr:row>35</xdr:row>
      <xdr:rowOff>137795</xdr:rowOff>
    </xdr:to>
    <xdr:sp macro="" textlink="">
      <xdr:nvSpPr>
        <xdr:cNvPr id="334" name="楕円 333"/>
        <xdr:cNvSpPr/>
      </xdr:nvSpPr>
      <xdr:spPr>
        <a:xfrm>
          <a:off x="12954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147972</xdr:rowOff>
    </xdr:from>
    <xdr:ext cx="762000" cy="259045"/>
    <xdr:sp macro="" textlink="">
      <xdr:nvSpPr>
        <xdr:cNvPr id="335" name="テキスト ボックス 334"/>
        <xdr:cNvSpPr txBox="1"/>
      </xdr:nvSpPr>
      <xdr:spPr>
        <a:xfrm>
          <a:off x="12623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市町村の地方債を引き継いでいるため公債費の負担は非常に重いものとなっている。また、普通交付税の合併算定替の加算額が引き下げられ、非常に厳しい財政運営が求められるため、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79</xdr:row>
      <xdr:rowOff>138430</xdr:rowOff>
    </xdr:to>
    <xdr:cxnSp macro="">
      <xdr:nvCxnSpPr>
        <xdr:cNvPr id="359" name="直線コネクタ 358"/>
        <xdr:cNvCxnSpPr/>
      </xdr:nvCxnSpPr>
      <xdr:spPr>
        <a:xfrm flipV="1">
          <a:off x="4826000" y="12585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762000" cy="259045"/>
    <xdr:sp macro="" textlink="">
      <xdr:nvSpPr>
        <xdr:cNvPr id="360" name="公債費最小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61" name="直線コネクタ 360"/>
        <xdr:cNvCxnSpPr/>
      </xdr:nvCxnSpPr>
      <xdr:spPr>
        <a:xfrm>
          <a:off x="4737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3" name="直線コネクタ 36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80</xdr:row>
      <xdr:rowOff>12700</xdr:rowOff>
    </xdr:to>
    <xdr:cxnSp macro="">
      <xdr:nvCxnSpPr>
        <xdr:cNvPr id="364" name="直線コネクタ 363"/>
        <xdr:cNvCxnSpPr/>
      </xdr:nvCxnSpPr>
      <xdr:spPr>
        <a:xfrm flipV="1">
          <a:off x="3987800" y="1366583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109872</xdr:rowOff>
    </xdr:from>
    <xdr:ext cx="762000" cy="259045"/>
    <xdr:sp macro="" textlink="">
      <xdr:nvSpPr>
        <xdr:cNvPr id="365" name="公債費平均値テキスト"/>
        <xdr:cNvSpPr txBox="1"/>
      </xdr:nvSpPr>
      <xdr:spPr>
        <a:xfrm>
          <a:off x="4914900" y="12968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93345</xdr:rowOff>
    </xdr:from>
    <xdr:to>
      <xdr:col>24</xdr:col>
      <xdr:colOff>76200</xdr:colOff>
      <xdr:row>77</xdr:row>
      <xdr:rowOff>23495</xdr:rowOff>
    </xdr:to>
    <xdr:sp macro="" textlink="">
      <xdr:nvSpPr>
        <xdr:cNvPr id="366" name="フローチャート: 判断 365"/>
        <xdr:cNvSpPr/>
      </xdr:nvSpPr>
      <xdr:spPr>
        <a:xfrm>
          <a:off x="47752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144145</xdr:rowOff>
    </xdr:from>
    <xdr:to>
      <xdr:col>19</xdr:col>
      <xdr:colOff>187325</xdr:colOff>
      <xdr:row>80</xdr:row>
      <xdr:rowOff>12700</xdr:rowOff>
    </xdr:to>
    <xdr:cxnSp macro="">
      <xdr:nvCxnSpPr>
        <xdr:cNvPr id="367" name="直線コネクタ 366"/>
        <xdr:cNvCxnSpPr/>
      </xdr:nvCxnSpPr>
      <xdr:spPr>
        <a:xfrm>
          <a:off x="3098800" y="13688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68" name="フローチャート: 判断 367"/>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69" name="テキスト ボックス 36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79</xdr:row>
      <xdr:rowOff>144145</xdr:rowOff>
    </xdr:to>
    <xdr:cxnSp macro="">
      <xdr:nvCxnSpPr>
        <xdr:cNvPr id="370" name="直線コネクタ 369"/>
        <xdr:cNvCxnSpPr/>
      </xdr:nvCxnSpPr>
      <xdr:spPr>
        <a:xfrm>
          <a:off x="2209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93345</xdr:rowOff>
    </xdr:from>
    <xdr:to>
      <xdr:col>15</xdr:col>
      <xdr:colOff>149225</xdr:colOff>
      <xdr:row>77</xdr:row>
      <xdr:rowOff>23495</xdr:rowOff>
    </xdr:to>
    <xdr:sp macro="" textlink="">
      <xdr:nvSpPr>
        <xdr:cNvPr id="371" name="フローチャート: 判断 370"/>
        <xdr:cNvSpPr/>
      </xdr:nvSpPr>
      <xdr:spPr>
        <a:xfrm>
          <a:off x="3048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33672</xdr:rowOff>
    </xdr:from>
    <xdr:ext cx="762000" cy="259045"/>
    <xdr:sp macro="" textlink="">
      <xdr:nvSpPr>
        <xdr:cNvPr id="372" name="テキスト ボックス 371"/>
        <xdr:cNvSpPr txBox="1"/>
      </xdr:nvSpPr>
      <xdr:spPr>
        <a:xfrm>
          <a:off x="2717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58420</xdr:rowOff>
    </xdr:from>
    <xdr:to>
      <xdr:col>11</xdr:col>
      <xdr:colOff>9525</xdr:colOff>
      <xdr:row>80</xdr:row>
      <xdr:rowOff>6986</xdr:rowOff>
    </xdr:to>
    <xdr:cxnSp macro="">
      <xdr:nvCxnSpPr>
        <xdr:cNvPr id="373" name="直線コネクタ 372"/>
        <xdr:cNvCxnSpPr/>
      </xdr:nvCxnSpPr>
      <xdr:spPr>
        <a:xfrm flipV="1">
          <a:off x="1320800" y="136029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4" name="フローチャート: 判断 373"/>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75" name="テキスト ボックス 374"/>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47625</xdr:rowOff>
    </xdr:from>
    <xdr:to>
      <xdr:col>6</xdr:col>
      <xdr:colOff>171450</xdr:colOff>
      <xdr:row>76</xdr:row>
      <xdr:rowOff>149225</xdr:rowOff>
    </xdr:to>
    <xdr:sp macro="" textlink="">
      <xdr:nvSpPr>
        <xdr:cNvPr id="376" name="フローチャート: 判断 375"/>
        <xdr:cNvSpPr/>
      </xdr:nvSpPr>
      <xdr:spPr>
        <a:xfrm>
          <a:off x="1270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159402</xdr:rowOff>
    </xdr:from>
    <xdr:ext cx="762000" cy="259045"/>
    <xdr:sp macro="" textlink="">
      <xdr:nvSpPr>
        <xdr:cNvPr id="377" name="テキスト ボックス 376"/>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83" name="楕円 382"/>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150513</xdr:rowOff>
    </xdr:from>
    <xdr:ext cx="762000" cy="259045"/>
    <xdr:sp macro="" textlink="">
      <xdr:nvSpPr>
        <xdr:cNvPr id="384" name="公債費該当値テキスト"/>
        <xdr:cNvSpPr txBox="1"/>
      </xdr:nvSpPr>
      <xdr:spPr>
        <a:xfrm>
          <a:off x="4914900" y="135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85" name="楕円 384"/>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86" name="テキスト ボックス 385"/>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93345</xdr:rowOff>
    </xdr:from>
    <xdr:to>
      <xdr:col>15</xdr:col>
      <xdr:colOff>149225</xdr:colOff>
      <xdr:row>80</xdr:row>
      <xdr:rowOff>23495</xdr:rowOff>
    </xdr:to>
    <xdr:sp macro="" textlink="">
      <xdr:nvSpPr>
        <xdr:cNvPr id="387" name="楕円 386"/>
        <xdr:cNvSpPr/>
      </xdr:nvSpPr>
      <xdr:spPr>
        <a:xfrm>
          <a:off x="3048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8272</xdr:rowOff>
    </xdr:from>
    <xdr:ext cx="762000" cy="259045"/>
    <xdr:sp macro="" textlink="">
      <xdr:nvSpPr>
        <xdr:cNvPr id="388" name="テキスト ボックス 387"/>
        <xdr:cNvSpPr txBox="1"/>
      </xdr:nvSpPr>
      <xdr:spPr>
        <a:xfrm>
          <a:off x="2717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xdr:rowOff>
    </xdr:from>
    <xdr:to>
      <xdr:col>11</xdr:col>
      <xdr:colOff>60325</xdr:colOff>
      <xdr:row>79</xdr:row>
      <xdr:rowOff>109220</xdr:rowOff>
    </xdr:to>
    <xdr:sp macro="" textlink="">
      <xdr:nvSpPr>
        <xdr:cNvPr id="389" name="楕円 388"/>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93997</xdr:rowOff>
    </xdr:from>
    <xdr:ext cx="762000" cy="259045"/>
    <xdr:sp macro="" textlink="">
      <xdr:nvSpPr>
        <xdr:cNvPr id="390" name="テキスト ボックス 389"/>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127636</xdr:rowOff>
    </xdr:from>
    <xdr:to>
      <xdr:col>6</xdr:col>
      <xdr:colOff>171450</xdr:colOff>
      <xdr:row>80</xdr:row>
      <xdr:rowOff>57786</xdr:rowOff>
    </xdr:to>
    <xdr:sp macro="" textlink="">
      <xdr:nvSpPr>
        <xdr:cNvPr id="391" name="楕円 390"/>
        <xdr:cNvSpPr/>
      </xdr:nvSpPr>
      <xdr:spPr>
        <a:xfrm>
          <a:off x="1270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42563</xdr:rowOff>
    </xdr:from>
    <xdr:ext cx="762000" cy="259045"/>
    <xdr:sp macro="" textlink="">
      <xdr:nvSpPr>
        <xdr:cNvPr id="392" name="テキスト ボックス 391"/>
        <xdr:cNvSpPr txBox="1"/>
      </xdr:nvSpPr>
      <xdr:spPr>
        <a:xfrm>
          <a:off x="939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18" name="直線コネクタ 417"/>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19"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0" name="直線コネクタ 419"/>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1"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2" name="直線コネクタ 421"/>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81280</xdr:rowOff>
    </xdr:to>
    <xdr:cxnSp macro="">
      <xdr:nvCxnSpPr>
        <xdr:cNvPr id="423" name="直線コネクタ 422"/>
        <xdr:cNvCxnSpPr/>
      </xdr:nvCxnSpPr>
      <xdr:spPr>
        <a:xfrm>
          <a:off x="15671800" y="13033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24"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25" name="フローチャート: 判断 424"/>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3556</xdr:rowOff>
    </xdr:to>
    <xdr:cxnSp macro="">
      <xdr:nvCxnSpPr>
        <xdr:cNvPr id="426" name="直線コネクタ 425"/>
        <xdr:cNvCxnSpPr/>
      </xdr:nvCxnSpPr>
      <xdr:spPr>
        <a:xfrm>
          <a:off x="14782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27" name="フローチャート: 判断 426"/>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28" name="テキスト ボックス 427"/>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120142</xdr:rowOff>
    </xdr:to>
    <xdr:cxnSp macro="">
      <xdr:nvCxnSpPr>
        <xdr:cNvPr id="429" name="直線コネクタ 428"/>
        <xdr:cNvCxnSpPr/>
      </xdr:nvCxnSpPr>
      <xdr:spPr>
        <a:xfrm>
          <a:off x="13893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0" name="フローチャート: 判断 429"/>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1" name="テキスト ボックス 430"/>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65278</xdr:rowOff>
    </xdr:to>
    <xdr:cxnSp macro="">
      <xdr:nvCxnSpPr>
        <xdr:cNvPr id="432" name="直線コネクタ 431"/>
        <xdr:cNvCxnSpPr/>
      </xdr:nvCxnSpPr>
      <xdr:spPr>
        <a:xfrm>
          <a:off x="13004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3" name="フローチャート: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4" name="テキスト ボックス 43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2" name="楕円 441"/>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3"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4" name="楕円 443"/>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5" name="テキスト ボックス 444"/>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6" name="楕円 445"/>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7" name="テキスト ボックス 446"/>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8" name="楕円 447"/>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49" name="テキスト ボックス 448"/>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0" name="楕円 449"/>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1" name="テキスト ボックス 450"/>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75053</xdr:rowOff>
    </xdr:from>
    <xdr:to>
      <xdr:col>29</xdr:col>
      <xdr:colOff>127000</xdr:colOff>
      <xdr:row>14</xdr:row>
      <xdr:rowOff>104657</xdr:rowOff>
    </xdr:to>
    <xdr:cxnSp macro="">
      <xdr:nvCxnSpPr>
        <xdr:cNvPr id="52" name="直線コネクタ 51"/>
        <xdr:cNvCxnSpPr/>
      </xdr:nvCxnSpPr>
      <xdr:spPr bwMode="auto">
        <a:xfrm flipV="1">
          <a:off x="5003800" y="2522978"/>
          <a:ext cx="647700" cy="2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104657</xdr:rowOff>
    </xdr:from>
    <xdr:to>
      <xdr:col>26</xdr:col>
      <xdr:colOff>50800</xdr:colOff>
      <xdr:row>14</xdr:row>
      <xdr:rowOff>151292</xdr:rowOff>
    </xdr:to>
    <xdr:cxnSp macro="">
      <xdr:nvCxnSpPr>
        <xdr:cNvPr id="55" name="直線コネクタ 54"/>
        <xdr:cNvCxnSpPr/>
      </xdr:nvCxnSpPr>
      <xdr:spPr bwMode="auto">
        <a:xfrm flipV="1">
          <a:off x="4305300" y="2552582"/>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145756</xdr:rowOff>
    </xdr:from>
    <xdr:to>
      <xdr:col>22</xdr:col>
      <xdr:colOff>114300</xdr:colOff>
      <xdr:row>14</xdr:row>
      <xdr:rowOff>151292</xdr:rowOff>
    </xdr:to>
    <xdr:cxnSp macro="">
      <xdr:nvCxnSpPr>
        <xdr:cNvPr id="58" name="直線コネクタ 57"/>
        <xdr:cNvCxnSpPr/>
      </xdr:nvCxnSpPr>
      <xdr:spPr bwMode="auto">
        <a:xfrm>
          <a:off x="3606800" y="259368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110601</xdr:rowOff>
    </xdr:from>
    <xdr:to>
      <xdr:col>18</xdr:col>
      <xdr:colOff>177800</xdr:colOff>
      <xdr:row>14</xdr:row>
      <xdr:rowOff>145756</xdr:rowOff>
    </xdr:to>
    <xdr:cxnSp macro="">
      <xdr:nvCxnSpPr>
        <xdr:cNvPr id="61" name="直線コネクタ 60"/>
        <xdr:cNvCxnSpPr/>
      </xdr:nvCxnSpPr>
      <xdr:spPr bwMode="auto">
        <a:xfrm>
          <a:off x="2908300" y="2558526"/>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24253</xdr:rowOff>
    </xdr:from>
    <xdr:to>
      <xdr:col>29</xdr:col>
      <xdr:colOff>177800</xdr:colOff>
      <xdr:row>14</xdr:row>
      <xdr:rowOff>125853</xdr:rowOff>
    </xdr:to>
    <xdr:sp macro="" textlink="">
      <xdr:nvSpPr>
        <xdr:cNvPr id="71" name="楕円 70"/>
        <xdr:cNvSpPr/>
      </xdr:nvSpPr>
      <xdr:spPr bwMode="auto">
        <a:xfrm>
          <a:off x="5600700" y="247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40780</xdr:rowOff>
    </xdr:from>
    <xdr:ext cx="762000" cy="259045"/>
    <xdr:sp macro="" textlink="">
      <xdr:nvSpPr>
        <xdr:cNvPr id="72" name="人口1人当たり決算額の推移該当値テキスト130"/>
        <xdr:cNvSpPr txBox="1"/>
      </xdr:nvSpPr>
      <xdr:spPr>
        <a:xfrm>
          <a:off x="5740400" y="23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53857</xdr:rowOff>
    </xdr:from>
    <xdr:to>
      <xdr:col>26</xdr:col>
      <xdr:colOff>101600</xdr:colOff>
      <xdr:row>14</xdr:row>
      <xdr:rowOff>155457</xdr:rowOff>
    </xdr:to>
    <xdr:sp macro="" textlink="">
      <xdr:nvSpPr>
        <xdr:cNvPr id="73" name="楕円 72"/>
        <xdr:cNvSpPr/>
      </xdr:nvSpPr>
      <xdr:spPr bwMode="auto">
        <a:xfrm>
          <a:off x="4953000" y="250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165634</xdr:rowOff>
    </xdr:from>
    <xdr:ext cx="736600" cy="259045"/>
    <xdr:sp macro="" textlink="">
      <xdr:nvSpPr>
        <xdr:cNvPr id="74" name="テキスト ボックス 73"/>
        <xdr:cNvSpPr txBox="1"/>
      </xdr:nvSpPr>
      <xdr:spPr>
        <a:xfrm>
          <a:off x="4622800" y="227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100492</xdr:rowOff>
    </xdr:from>
    <xdr:to>
      <xdr:col>22</xdr:col>
      <xdr:colOff>165100</xdr:colOff>
      <xdr:row>15</xdr:row>
      <xdr:rowOff>30642</xdr:rowOff>
    </xdr:to>
    <xdr:sp macro="" textlink="">
      <xdr:nvSpPr>
        <xdr:cNvPr id="75" name="楕円 74"/>
        <xdr:cNvSpPr/>
      </xdr:nvSpPr>
      <xdr:spPr bwMode="auto">
        <a:xfrm>
          <a:off x="42545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40819</xdr:rowOff>
    </xdr:from>
    <xdr:ext cx="762000" cy="259045"/>
    <xdr:sp macro="" textlink="">
      <xdr:nvSpPr>
        <xdr:cNvPr id="76" name="テキスト ボックス 75"/>
        <xdr:cNvSpPr txBox="1"/>
      </xdr:nvSpPr>
      <xdr:spPr>
        <a:xfrm>
          <a:off x="3924300" y="23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94956</xdr:rowOff>
    </xdr:from>
    <xdr:to>
      <xdr:col>19</xdr:col>
      <xdr:colOff>38100</xdr:colOff>
      <xdr:row>15</xdr:row>
      <xdr:rowOff>25106</xdr:rowOff>
    </xdr:to>
    <xdr:sp macro="" textlink="">
      <xdr:nvSpPr>
        <xdr:cNvPr id="77" name="楕円 76"/>
        <xdr:cNvSpPr/>
      </xdr:nvSpPr>
      <xdr:spPr bwMode="auto">
        <a:xfrm>
          <a:off x="35560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35283</xdr:rowOff>
    </xdr:from>
    <xdr:ext cx="762000" cy="259045"/>
    <xdr:sp macro="" textlink="">
      <xdr:nvSpPr>
        <xdr:cNvPr id="78" name="テキスト ボックス 77"/>
        <xdr:cNvSpPr txBox="1"/>
      </xdr:nvSpPr>
      <xdr:spPr>
        <a:xfrm>
          <a:off x="3225800" y="231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59801</xdr:rowOff>
    </xdr:from>
    <xdr:to>
      <xdr:col>15</xdr:col>
      <xdr:colOff>101600</xdr:colOff>
      <xdr:row>14</xdr:row>
      <xdr:rowOff>161401</xdr:rowOff>
    </xdr:to>
    <xdr:sp macro="" textlink="">
      <xdr:nvSpPr>
        <xdr:cNvPr id="79" name="楕円 78"/>
        <xdr:cNvSpPr/>
      </xdr:nvSpPr>
      <xdr:spPr bwMode="auto">
        <a:xfrm>
          <a:off x="28575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128</xdr:rowOff>
    </xdr:from>
    <xdr:ext cx="762000" cy="259045"/>
    <xdr:sp macro="" textlink="">
      <xdr:nvSpPr>
        <xdr:cNvPr id="80" name="テキスト ボックス 79"/>
        <xdr:cNvSpPr txBox="1"/>
      </xdr:nvSpPr>
      <xdr:spPr>
        <a:xfrm>
          <a:off x="2527300" y="2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255062</xdr:rowOff>
    </xdr:from>
    <xdr:to>
      <xdr:col>29</xdr:col>
      <xdr:colOff>127000</xdr:colOff>
      <xdr:row>36</xdr:row>
      <xdr:rowOff>26896</xdr:rowOff>
    </xdr:to>
    <xdr:cxnSp macro="">
      <xdr:nvCxnSpPr>
        <xdr:cNvPr id="112" name="直線コネクタ 111"/>
        <xdr:cNvCxnSpPr/>
      </xdr:nvCxnSpPr>
      <xdr:spPr bwMode="auto">
        <a:xfrm>
          <a:off x="5003800" y="6865412"/>
          <a:ext cx="647700" cy="11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255062</xdr:rowOff>
    </xdr:from>
    <xdr:to>
      <xdr:col>26</xdr:col>
      <xdr:colOff>50800</xdr:colOff>
      <xdr:row>35</xdr:row>
      <xdr:rowOff>320556</xdr:rowOff>
    </xdr:to>
    <xdr:cxnSp macro="">
      <xdr:nvCxnSpPr>
        <xdr:cNvPr id="115" name="直線コネクタ 114"/>
        <xdr:cNvCxnSpPr/>
      </xdr:nvCxnSpPr>
      <xdr:spPr bwMode="auto">
        <a:xfrm flipV="1">
          <a:off x="4305300" y="686541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320556</xdr:rowOff>
    </xdr:from>
    <xdr:to>
      <xdr:col>22</xdr:col>
      <xdr:colOff>114300</xdr:colOff>
      <xdr:row>36</xdr:row>
      <xdr:rowOff>65667</xdr:rowOff>
    </xdr:to>
    <xdr:cxnSp macro="">
      <xdr:nvCxnSpPr>
        <xdr:cNvPr id="118" name="直線コネクタ 117"/>
        <xdr:cNvCxnSpPr/>
      </xdr:nvCxnSpPr>
      <xdr:spPr bwMode="auto">
        <a:xfrm flipV="1">
          <a:off x="3606800" y="693090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301765</xdr:rowOff>
    </xdr:from>
    <xdr:to>
      <xdr:col>18</xdr:col>
      <xdr:colOff>177800</xdr:colOff>
      <xdr:row>36</xdr:row>
      <xdr:rowOff>65667</xdr:rowOff>
    </xdr:to>
    <xdr:cxnSp macro="">
      <xdr:nvCxnSpPr>
        <xdr:cNvPr id="121" name="直線コネクタ 120"/>
        <xdr:cNvCxnSpPr/>
      </xdr:nvCxnSpPr>
      <xdr:spPr bwMode="auto">
        <a:xfrm>
          <a:off x="2908300" y="6912115"/>
          <a:ext cx="6985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318996</xdr:rowOff>
    </xdr:from>
    <xdr:to>
      <xdr:col>29</xdr:col>
      <xdr:colOff>177800</xdr:colOff>
      <xdr:row>36</xdr:row>
      <xdr:rowOff>77696</xdr:rowOff>
    </xdr:to>
    <xdr:sp macro="" textlink="">
      <xdr:nvSpPr>
        <xdr:cNvPr id="131" name="楕円 130"/>
        <xdr:cNvSpPr/>
      </xdr:nvSpPr>
      <xdr:spPr bwMode="auto">
        <a:xfrm>
          <a:off x="5600700" y="692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164073</xdr:rowOff>
    </xdr:from>
    <xdr:ext cx="762000" cy="259045"/>
    <xdr:sp macro="" textlink="">
      <xdr:nvSpPr>
        <xdr:cNvPr id="132" name="人口1人当たり決算額の推移該当値テキスト445"/>
        <xdr:cNvSpPr txBox="1"/>
      </xdr:nvSpPr>
      <xdr:spPr>
        <a:xfrm>
          <a:off x="5740400" y="67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204262</xdr:rowOff>
    </xdr:from>
    <xdr:to>
      <xdr:col>26</xdr:col>
      <xdr:colOff>101600</xdr:colOff>
      <xdr:row>35</xdr:row>
      <xdr:rowOff>305862</xdr:rowOff>
    </xdr:to>
    <xdr:sp macro="" textlink="">
      <xdr:nvSpPr>
        <xdr:cNvPr id="133" name="楕円 132"/>
        <xdr:cNvSpPr/>
      </xdr:nvSpPr>
      <xdr:spPr bwMode="auto">
        <a:xfrm>
          <a:off x="4953000" y="681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316039</xdr:rowOff>
    </xdr:from>
    <xdr:ext cx="736600" cy="259045"/>
    <xdr:sp macro="" textlink="">
      <xdr:nvSpPr>
        <xdr:cNvPr id="134" name="テキスト ボックス 133"/>
        <xdr:cNvSpPr txBox="1"/>
      </xdr:nvSpPr>
      <xdr:spPr>
        <a:xfrm>
          <a:off x="4622800" y="6583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269756</xdr:rowOff>
    </xdr:from>
    <xdr:to>
      <xdr:col>22</xdr:col>
      <xdr:colOff>165100</xdr:colOff>
      <xdr:row>36</xdr:row>
      <xdr:rowOff>28456</xdr:rowOff>
    </xdr:to>
    <xdr:sp macro="" textlink="">
      <xdr:nvSpPr>
        <xdr:cNvPr id="135" name="楕円 134"/>
        <xdr:cNvSpPr/>
      </xdr:nvSpPr>
      <xdr:spPr bwMode="auto">
        <a:xfrm>
          <a:off x="42545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38633</xdr:rowOff>
    </xdr:from>
    <xdr:ext cx="762000" cy="259045"/>
    <xdr:sp macro="" textlink="">
      <xdr:nvSpPr>
        <xdr:cNvPr id="136" name="テキスト ボックス 135"/>
        <xdr:cNvSpPr txBox="1"/>
      </xdr:nvSpPr>
      <xdr:spPr>
        <a:xfrm>
          <a:off x="3924300" y="66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14867</xdr:rowOff>
    </xdr:from>
    <xdr:to>
      <xdr:col>19</xdr:col>
      <xdr:colOff>38100</xdr:colOff>
      <xdr:row>36</xdr:row>
      <xdr:rowOff>116467</xdr:rowOff>
    </xdr:to>
    <xdr:sp macro="" textlink="">
      <xdr:nvSpPr>
        <xdr:cNvPr id="137" name="楕円 136"/>
        <xdr:cNvSpPr/>
      </xdr:nvSpPr>
      <xdr:spPr bwMode="auto">
        <a:xfrm>
          <a:off x="35560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126644</xdr:rowOff>
    </xdr:from>
    <xdr:ext cx="762000" cy="259045"/>
    <xdr:sp macro="" textlink="">
      <xdr:nvSpPr>
        <xdr:cNvPr id="138" name="テキスト ボックス 137"/>
        <xdr:cNvSpPr txBox="1"/>
      </xdr:nvSpPr>
      <xdr:spPr>
        <a:xfrm>
          <a:off x="3225800" y="67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250965</xdr:rowOff>
    </xdr:from>
    <xdr:to>
      <xdr:col>15</xdr:col>
      <xdr:colOff>101600</xdr:colOff>
      <xdr:row>36</xdr:row>
      <xdr:rowOff>9665</xdr:rowOff>
    </xdr:to>
    <xdr:sp macro="" textlink="">
      <xdr:nvSpPr>
        <xdr:cNvPr id="139" name="楕円 138"/>
        <xdr:cNvSpPr/>
      </xdr:nvSpPr>
      <xdr:spPr bwMode="auto">
        <a:xfrm>
          <a:off x="28575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19842</xdr:rowOff>
    </xdr:from>
    <xdr:ext cx="762000" cy="259045"/>
    <xdr:sp macro="" textlink="">
      <xdr:nvSpPr>
        <xdr:cNvPr id="140" name="テキスト ボックス 139"/>
        <xdr:cNvSpPr txBox="1"/>
      </xdr:nvSpPr>
      <xdr:spPr>
        <a:xfrm>
          <a:off x="2527300" y="66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51395</xdr:rowOff>
    </xdr:from>
    <xdr:to>
      <xdr:col>24</xdr:col>
      <xdr:colOff>63500</xdr:colOff>
      <xdr:row>33</xdr:row>
      <xdr:rowOff>61584</xdr:rowOff>
    </xdr:to>
    <xdr:cxnSp macro="">
      <xdr:nvCxnSpPr>
        <xdr:cNvPr id="63" name="直線コネクタ 62"/>
        <xdr:cNvCxnSpPr/>
      </xdr:nvCxnSpPr>
      <xdr:spPr>
        <a:xfrm>
          <a:off x="3797300" y="5709245"/>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51395</xdr:rowOff>
    </xdr:from>
    <xdr:to>
      <xdr:col>19</xdr:col>
      <xdr:colOff>177800</xdr:colOff>
      <xdr:row>33</xdr:row>
      <xdr:rowOff>97458</xdr:rowOff>
    </xdr:to>
    <xdr:cxnSp macro="">
      <xdr:nvCxnSpPr>
        <xdr:cNvPr id="66" name="直線コネクタ 65"/>
        <xdr:cNvCxnSpPr/>
      </xdr:nvCxnSpPr>
      <xdr:spPr>
        <a:xfrm flipV="1">
          <a:off x="2908300" y="5709245"/>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28633</xdr:rowOff>
    </xdr:from>
    <xdr:to>
      <xdr:col>15</xdr:col>
      <xdr:colOff>50800</xdr:colOff>
      <xdr:row>33</xdr:row>
      <xdr:rowOff>97458</xdr:rowOff>
    </xdr:to>
    <xdr:cxnSp macro="">
      <xdr:nvCxnSpPr>
        <xdr:cNvPr id="69" name="直線コネクタ 68"/>
        <xdr:cNvCxnSpPr/>
      </xdr:nvCxnSpPr>
      <xdr:spPr>
        <a:xfrm>
          <a:off x="2019300" y="5686483"/>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28633</xdr:rowOff>
    </xdr:from>
    <xdr:to>
      <xdr:col>10</xdr:col>
      <xdr:colOff>114300</xdr:colOff>
      <xdr:row>33</xdr:row>
      <xdr:rowOff>45680</xdr:rowOff>
    </xdr:to>
    <xdr:cxnSp macro="">
      <xdr:nvCxnSpPr>
        <xdr:cNvPr id="72" name="直線コネクタ 71"/>
        <xdr:cNvCxnSpPr/>
      </xdr:nvCxnSpPr>
      <xdr:spPr>
        <a:xfrm flipV="1">
          <a:off x="1130300" y="5686483"/>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10784</xdr:rowOff>
    </xdr:from>
    <xdr:to>
      <xdr:col>24</xdr:col>
      <xdr:colOff>114300</xdr:colOff>
      <xdr:row>33</xdr:row>
      <xdr:rowOff>112384</xdr:rowOff>
    </xdr:to>
    <xdr:sp macro="" textlink="">
      <xdr:nvSpPr>
        <xdr:cNvPr id="82" name="楕円 81"/>
        <xdr:cNvSpPr/>
      </xdr:nvSpPr>
      <xdr:spPr>
        <a:xfrm>
          <a:off x="4584700" y="5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33661</xdr:rowOff>
    </xdr:from>
    <xdr:ext cx="599010" cy="259045"/>
    <xdr:sp macro="" textlink="">
      <xdr:nvSpPr>
        <xdr:cNvPr id="83" name="人件費該当値テキスト"/>
        <xdr:cNvSpPr txBox="1"/>
      </xdr:nvSpPr>
      <xdr:spPr>
        <a:xfrm>
          <a:off x="4686300" y="552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595</xdr:rowOff>
    </xdr:from>
    <xdr:to>
      <xdr:col>20</xdr:col>
      <xdr:colOff>38100</xdr:colOff>
      <xdr:row>33</xdr:row>
      <xdr:rowOff>102195</xdr:rowOff>
    </xdr:to>
    <xdr:sp macro="" textlink="">
      <xdr:nvSpPr>
        <xdr:cNvPr id="84" name="楕円 83"/>
        <xdr:cNvSpPr/>
      </xdr:nvSpPr>
      <xdr:spPr>
        <a:xfrm>
          <a:off x="3746500" y="5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118722</xdr:rowOff>
    </xdr:from>
    <xdr:ext cx="599010" cy="259045"/>
    <xdr:sp macro="" textlink="">
      <xdr:nvSpPr>
        <xdr:cNvPr id="85" name="テキスト ボックス 84"/>
        <xdr:cNvSpPr txBox="1"/>
      </xdr:nvSpPr>
      <xdr:spPr>
        <a:xfrm>
          <a:off x="3497795" y="543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46658</xdr:rowOff>
    </xdr:from>
    <xdr:to>
      <xdr:col>15</xdr:col>
      <xdr:colOff>101600</xdr:colOff>
      <xdr:row>33</xdr:row>
      <xdr:rowOff>148258</xdr:rowOff>
    </xdr:to>
    <xdr:sp macro="" textlink="">
      <xdr:nvSpPr>
        <xdr:cNvPr id="86" name="楕円 85"/>
        <xdr:cNvSpPr/>
      </xdr:nvSpPr>
      <xdr:spPr>
        <a:xfrm>
          <a:off x="2857500" y="5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164785</xdr:rowOff>
    </xdr:from>
    <xdr:ext cx="599010" cy="259045"/>
    <xdr:sp macro="" textlink="">
      <xdr:nvSpPr>
        <xdr:cNvPr id="87" name="テキスト ボックス 86"/>
        <xdr:cNvSpPr txBox="1"/>
      </xdr:nvSpPr>
      <xdr:spPr>
        <a:xfrm>
          <a:off x="2608795" y="54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149283</xdr:rowOff>
    </xdr:from>
    <xdr:to>
      <xdr:col>10</xdr:col>
      <xdr:colOff>165100</xdr:colOff>
      <xdr:row>33</xdr:row>
      <xdr:rowOff>79433</xdr:rowOff>
    </xdr:to>
    <xdr:sp macro="" textlink="">
      <xdr:nvSpPr>
        <xdr:cNvPr id="88" name="楕円 87"/>
        <xdr:cNvSpPr/>
      </xdr:nvSpPr>
      <xdr:spPr>
        <a:xfrm>
          <a:off x="1968500" y="56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95960</xdr:rowOff>
    </xdr:from>
    <xdr:ext cx="599010" cy="259045"/>
    <xdr:sp macro="" textlink="">
      <xdr:nvSpPr>
        <xdr:cNvPr id="89" name="テキスト ボックス 88"/>
        <xdr:cNvSpPr txBox="1"/>
      </xdr:nvSpPr>
      <xdr:spPr>
        <a:xfrm>
          <a:off x="1719795" y="54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166330</xdr:rowOff>
    </xdr:from>
    <xdr:to>
      <xdr:col>6</xdr:col>
      <xdr:colOff>38100</xdr:colOff>
      <xdr:row>33</xdr:row>
      <xdr:rowOff>96480</xdr:rowOff>
    </xdr:to>
    <xdr:sp macro="" textlink="">
      <xdr:nvSpPr>
        <xdr:cNvPr id="90" name="楕円 89"/>
        <xdr:cNvSpPr/>
      </xdr:nvSpPr>
      <xdr:spPr>
        <a:xfrm>
          <a:off x="1079500" y="56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113007</xdr:rowOff>
    </xdr:from>
    <xdr:ext cx="599010" cy="259045"/>
    <xdr:sp macro="" textlink="">
      <xdr:nvSpPr>
        <xdr:cNvPr id="91" name="テキスト ボックス 90"/>
        <xdr:cNvSpPr txBox="1"/>
      </xdr:nvSpPr>
      <xdr:spPr>
        <a:xfrm>
          <a:off x="830795" y="54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105704</xdr:rowOff>
    </xdr:from>
    <xdr:to>
      <xdr:col>24</xdr:col>
      <xdr:colOff>63500</xdr:colOff>
      <xdr:row>52</xdr:row>
      <xdr:rowOff>127160</xdr:rowOff>
    </xdr:to>
    <xdr:cxnSp macro="">
      <xdr:nvCxnSpPr>
        <xdr:cNvPr id="123" name="直線コネクタ 122"/>
        <xdr:cNvCxnSpPr/>
      </xdr:nvCxnSpPr>
      <xdr:spPr>
        <a:xfrm flipV="1">
          <a:off x="3797300" y="9021104"/>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127160</xdr:rowOff>
    </xdr:from>
    <xdr:to>
      <xdr:col>19</xdr:col>
      <xdr:colOff>177800</xdr:colOff>
      <xdr:row>53</xdr:row>
      <xdr:rowOff>68115</xdr:rowOff>
    </xdr:to>
    <xdr:cxnSp macro="">
      <xdr:nvCxnSpPr>
        <xdr:cNvPr id="126" name="直線コネクタ 125"/>
        <xdr:cNvCxnSpPr/>
      </xdr:nvCxnSpPr>
      <xdr:spPr>
        <a:xfrm flipV="1">
          <a:off x="2908300" y="9042560"/>
          <a:ext cx="8890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68115</xdr:rowOff>
    </xdr:from>
    <xdr:to>
      <xdr:col>15</xdr:col>
      <xdr:colOff>50800</xdr:colOff>
      <xdr:row>54</xdr:row>
      <xdr:rowOff>28404</xdr:rowOff>
    </xdr:to>
    <xdr:cxnSp macro="">
      <xdr:nvCxnSpPr>
        <xdr:cNvPr id="129" name="直線コネクタ 128"/>
        <xdr:cNvCxnSpPr/>
      </xdr:nvCxnSpPr>
      <xdr:spPr>
        <a:xfrm flipV="1">
          <a:off x="2019300" y="9154965"/>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28404</xdr:rowOff>
    </xdr:from>
    <xdr:to>
      <xdr:col>10</xdr:col>
      <xdr:colOff>114300</xdr:colOff>
      <xdr:row>54</xdr:row>
      <xdr:rowOff>65470</xdr:rowOff>
    </xdr:to>
    <xdr:cxnSp macro="">
      <xdr:nvCxnSpPr>
        <xdr:cNvPr id="132" name="直線コネクタ 131"/>
        <xdr:cNvCxnSpPr/>
      </xdr:nvCxnSpPr>
      <xdr:spPr>
        <a:xfrm flipV="1">
          <a:off x="1130300" y="9286704"/>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54904</xdr:rowOff>
    </xdr:from>
    <xdr:to>
      <xdr:col>24</xdr:col>
      <xdr:colOff>114300</xdr:colOff>
      <xdr:row>52</xdr:row>
      <xdr:rowOff>156504</xdr:rowOff>
    </xdr:to>
    <xdr:sp macro="" textlink="">
      <xdr:nvSpPr>
        <xdr:cNvPr id="142" name="楕円 141"/>
        <xdr:cNvSpPr/>
      </xdr:nvSpPr>
      <xdr:spPr>
        <a:xfrm>
          <a:off x="4584700" y="89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77781</xdr:rowOff>
    </xdr:from>
    <xdr:ext cx="534377" cy="259045"/>
    <xdr:sp macro="" textlink="">
      <xdr:nvSpPr>
        <xdr:cNvPr id="143" name="物件費該当値テキスト"/>
        <xdr:cNvSpPr txBox="1"/>
      </xdr:nvSpPr>
      <xdr:spPr>
        <a:xfrm>
          <a:off x="4686300" y="88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76360</xdr:rowOff>
    </xdr:from>
    <xdr:to>
      <xdr:col>20</xdr:col>
      <xdr:colOff>38100</xdr:colOff>
      <xdr:row>53</xdr:row>
      <xdr:rowOff>6510</xdr:rowOff>
    </xdr:to>
    <xdr:sp macro="" textlink="">
      <xdr:nvSpPr>
        <xdr:cNvPr id="144" name="楕円 143"/>
        <xdr:cNvSpPr/>
      </xdr:nvSpPr>
      <xdr:spPr>
        <a:xfrm>
          <a:off x="3746500" y="8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23037</xdr:rowOff>
    </xdr:from>
    <xdr:ext cx="534377" cy="259045"/>
    <xdr:sp macro="" textlink="">
      <xdr:nvSpPr>
        <xdr:cNvPr id="145" name="テキスト ボックス 144"/>
        <xdr:cNvSpPr txBox="1"/>
      </xdr:nvSpPr>
      <xdr:spPr>
        <a:xfrm>
          <a:off x="3530111" y="87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17315</xdr:rowOff>
    </xdr:from>
    <xdr:to>
      <xdr:col>15</xdr:col>
      <xdr:colOff>101600</xdr:colOff>
      <xdr:row>53</xdr:row>
      <xdr:rowOff>118915</xdr:rowOff>
    </xdr:to>
    <xdr:sp macro="" textlink="">
      <xdr:nvSpPr>
        <xdr:cNvPr id="146" name="楕円 145"/>
        <xdr:cNvSpPr/>
      </xdr:nvSpPr>
      <xdr:spPr>
        <a:xfrm>
          <a:off x="2857500" y="91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135442</xdr:rowOff>
    </xdr:from>
    <xdr:ext cx="534377" cy="259045"/>
    <xdr:sp macro="" textlink="">
      <xdr:nvSpPr>
        <xdr:cNvPr id="147" name="テキスト ボックス 146"/>
        <xdr:cNvSpPr txBox="1"/>
      </xdr:nvSpPr>
      <xdr:spPr>
        <a:xfrm>
          <a:off x="2641111" y="8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149054</xdr:rowOff>
    </xdr:from>
    <xdr:to>
      <xdr:col>10</xdr:col>
      <xdr:colOff>165100</xdr:colOff>
      <xdr:row>54</xdr:row>
      <xdr:rowOff>79204</xdr:rowOff>
    </xdr:to>
    <xdr:sp macro="" textlink="">
      <xdr:nvSpPr>
        <xdr:cNvPr id="148" name="楕円 147"/>
        <xdr:cNvSpPr/>
      </xdr:nvSpPr>
      <xdr:spPr>
        <a:xfrm>
          <a:off x="1968500" y="9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95731</xdr:rowOff>
    </xdr:from>
    <xdr:ext cx="534377" cy="259045"/>
    <xdr:sp macro="" textlink="">
      <xdr:nvSpPr>
        <xdr:cNvPr id="149" name="テキスト ボックス 148"/>
        <xdr:cNvSpPr txBox="1"/>
      </xdr:nvSpPr>
      <xdr:spPr>
        <a:xfrm>
          <a:off x="1752111" y="9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14670</xdr:rowOff>
    </xdr:from>
    <xdr:to>
      <xdr:col>6</xdr:col>
      <xdr:colOff>38100</xdr:colOff>
      <xdr:row>54</xdr:row>
      <xdr:rowOff>116270</xdr:rowOff>
    </xdr:to>
    <xdr:sp macro="" textlink="">
      <xdr:nvSpPr>
        <xdr:cNvPr id="150" name="楕円 149"/>
        <xdr:cNvSpPr/>
      </xdr:nvSpPr>
      <xdr:spPr>
        <a:xfrm>
          <a:off x="1079500" y="92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132797</xdr:rowOff>
    </xdr:from>
    <xdr:ext cx="534377" cy="259045"/>
    <xdr:sp macro="" textlink="">
      <xdr:nvSpPr>
        <xdr:cNvPr id="151" name="テキスト ボックス 150"/>
        <xdr:cNvSpPr txBox="1"/>
      </xdr:nvSpPr>
      <xdr:spPr>
        <a:xfrm>
          <a:off x="863111" y="90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20789</xdr:rowOff>
    </xdr:from>
    <xdr:to>
      <xdr:col>24</xdr:col>
      <xdr:colOff>63500</xdr:colOff>
      <xdr:row>77</xdr:row>
      <xdr:rowOff>84455</xdr:rowOff>
    </xdr:to>
    <xdr:cxnSp macro="">
      <xdr:nvCxnSpPr>
        <xdr:cNvPr id="180" name="直線コネクタ 179"/>
        <xdr:cNvCxnSpPr/>
      </xdr:nvCxnSpPr>
      <xdr:spPr>
        <a:xfrm flipV="1">
          <a:off x="3797300" y="13222439"/>
          <a:ext cx="8382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53518</xdr:rowOff>
    </xdr:from>
    <xdr:to>
      <xdr:col>19</xdr:col>
      <xdr:colOff>177800</xdr:colOff>
      <xdr:row>77</xdr:row>
      <xdr:rowOff>84455</xdr:rowOff>
    </xdr:to>
    <xdr:cxnSp macro="">
      <xdr:nvCxnSpPr>
        <xdr:cNvPr id="183" name="直線コネクタ 182"/>
        <xdr:cNvCxnSpPr/>
      </xdr:nvCxnSpPr>
      <xdr:spPr>
        <a:xfrm>
          <a:off x="2908300" y="13255168"/>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53518</xdr:rowOff>
    </xdr:from>
    <xdr:to>
      <xdr:col>15</xdr:col>
      <xdr:colOff>50800</xdr:colOff>
      <xdr:row>77</xdr:row>
      <xdr:rowOff>92418</xdr:rowOff>
    </xdr:to>
    <xdr:cxnSp macro="">
      <xdr:nvCxnSpPr>
        <xdr:cNvPr id="186" name="直線コネクタ 185"/>
        <xdr:cNvCxnSpPr/>
      </xdr:nvCxnSpPr>
      <xdr:spPr>
        <a:xfrm flipV="1">
          <a:off x="2019300" y="1325516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92418</xdr:rowOff>
    </xdr:from>
    <xdr:to>
      <xdr:col>10</xdr:col>
      <xdr:colOff>114300</xdr:colOff>
      <xdr:row>77</xdr:row>
      <xdr:rowOff>94856</xdr:rowOff>
    </xdr:to>
    <xdr:cxnSp macro="">
      <xdr:nvCxnSpPr>
        <xdr:cNvPr id="189" name="直線コネクタ 188"/>
        <xdr:cNvCxnSpPr/>
      </xdr:nvCxnSpPr>
      <xdr:spPr>
        <a:xfrm flipV="1">
          <a:off x="1130300" y="1329406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141439</xdr:rowOff>
    </xdr:from>
    <xdr:to>
      <xdr:col>24</xdr:col>
      <xdr:colOff>114300</xdr:colOff>
      <xdr:row>77</xdr:row>
      <xdr:rowOff>71589</xdr:rowOff>
    </xdr:to>
    <xdr:sp macro="" textlink="">
      <xdr:nvSpPr>
        <xdr:cNvPr id="199" name="楕円 198"/>
        <xdr:cNvSpPr/>
      </xdr:nvSpPr>
      <xdr:spPr>
        <a:xfrm>
          <a:off x="45847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164316</xdr:rowOff>
    </xdr:from>
    <xdr:ext cx="469744" cy="259045"/>
    <xdr:sp macro="" textlink="">
      <xdr:nvSpPr>
        <xdr:cNvPr id="200" name="維持補修費該当値テキスト"/>
        <xdr:cNvSpPr txBox="1"/>
      </xdr:nvSpPr>
      <xdr:spPr>
        <a:xfrm>
          <a:off x="4686300" y="1302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33655</xdr:rowOff>
    </xdr:from>
    <xdr:to>
      <xdr:col>20</xdr:col>
      <xdr:colOff>38100</xdr:colOff>
      <xdr:row>77</xdr:row>
      <xdr:rowOff>135255</xdr:rowOff>
    </xdr:to>
    <xdr:sp macro="" textlink="">
      <xdr:nvSpPr>
        <xdr:cNvPr id="201" name="楕円 200"/>
        <xdr:cNvSpPr/>
      </xdr:nvSpPr>
      <xdr:spPr>
        <a:xfrm>
          <a:off x="3746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126382</xdr:rowOff>
    </xdr:from>
    <xdr:ext cx="469744" cy="259045"/>
    <xdr:sp macro="" textlink="">
      <xdr:nvSpPr>
        <xdr:cNvPr id="202" name="テキスト ボックス 201"/>
        <xdr:cNvSpPr txBox="1"/>
      </xdr:nvSpPr>
      <xdr:spPr>
        <a:xfrm>
          <a:off x="3562428"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2718</xdr:rowOff>
    </xdr:from>
    <xdr:to>
      <xdr:col>15</xdr:col>
      <xdr:colOff>101600</xdr:colOff>
      <xdr:row>77</xdr:row>
      <xdr:rowOff>104318</xdr:rowOff>
    </xdr:to>
    <xdr:sp macro="" textlink="">
      <xdr:nvSpPr>
        <xdr:cNvPr id="203" name="楕円 202"/>
        <xdr:cNvSpPr/>
      </xdr:nvSpPr>
      <xdr:spPr>
        <a:xfrm>
          <a:off x="2857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120845</xdr:rowOff>
    </xdr:from>
    <xdr:ext cx="469744" cy="259045"/>
    <xdr:sp macro="" textlink="">
      <xdr:nvSpPr>
        <xdr:cNvPr id="204" name="テキスト ボックス 203"/>
        <xdr:cNvSpPr txBox="1"/>
      </xdr:nvSpPr>
      <xdr:spPr>
        <a:xfrm>
          <a:off x="2673428"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41618</xdr:rowOff>
    </xdr:from>
    <xdr:to>
      <xdr:col>10</xdr:col>
      <xdr:colOff>165100</xdr:colOff>
      <xdr:row>77</xdr:row>
      <xdr:rowOff>143218</xdr:rowOff>
    </xdr:to>
    <xdr:sp macro="" textlink="">
      <xdr:nvSpPr>
        <xdr:cNvPr id="205" name="楕円 204"/>
        <xdr:cNvSpPr/>
      </xdr:nvSpPr>
      <xdr:spPr>
        <a:xfrm>
          <a:off x="1968500" y="132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159745</xdr:rowOff>
    </xdr:from>
    <xdr:ext cx="469744" cy="259045"/>
    <xdr:sp macro="" textlink="">
      <xdr:nvSpPr>
        <xdr:cNvPr id="206" name="テキスト ボックス 205"/>
        <xdr:cNvSpPr txBox="1"/>
      </xdr:nvSpPr>
      <xdr:spPr>
        <a:xfrm>
          <a:off x="1784428" y="130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44056</xdr:rowOff>
    </xdr:from>
    <xdr:to>
      <xdr:col>6</xdr:col>
      <xdr:colOff>38100</xdr:colOff>
      <xdr:row>77</xdr:row>
      <xdr:rowOff>145656</xdr:rowOff>
    </xdr:to>
    <xdr:sp macro="" textlink="">
      <xdr:nvSpPr>
        <xdr:cNvPr id="207" name="楕円 206"/>
        <xdr:cNvSpPr/>
      </xdr:nvSpPr>
      <xdr:spPr>
        <a:xfrm>
          <a:off x="1079500" y="132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162183</xdr:rowOff>
    </xdr:from>
    <xdr:ext cx="469744" cy="259045"/>
    <xdr:sp macro="" textlink="">
      <xdr:nvSpPr>
        <xdr:cNvPr id="208" name="テキスト ボックス 207"/>
        <xdr:cNvSpPr txBox="1"/>
      </xdr:nvSpPr>
      <xdr:spPr>
        <a:xfrm>
          <a:off x="895428" y="130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164122</xdr:rowOff>
    </xdr:from>
    <xdr:to>
      <xdr:col>24</xdr:col>
      <xdr:colOff>63500</xdr:colOff>
      <xdr:row>96</xdr:row>
      <xdr:rowOff>24028</xdr:rowOff>
    </xdr:to>
    <xdr:cxnSp macro="">
      <xdr:nvCxnSpPr>
        <xdr:cNvPr id="238" name="直線コネクタ 237"/>
        <xdr:cNvCxnSpPr/>
      </xdr:nvCxnSpPr>
      <xdr:spPr>
        <a:xfrm flipV="1">
          <a:off x="3797300" y="16451872"/>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13424</xdr:rowOff>
    </xdr:from>
    <xdr:to>
      <xdr:col>19</xdr:col>
      <xdr:colOff>177800</xdr:colOff>
      <xdr:row>96</xdr:row>
      <xdr:rowOff>24028</xdr:rowOff>
    </xdr:to>
    <xdr:cxnSp macro="">
      <xdr:nvCxnSpPr>
        <xdr:cNvPr id="241" name="直線コネクタ 240"/>
        <xdr:cNvCxnSpPr/>
      </xdr:nvCxnSpPr>
      <xdr:spPr>
        <a:xfrm>
          <a:off x="2908300" y="1647262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13424</xdr:rowOff>
    </xdr:from>
    <xdr:to>
      <xdr:col>15</xdr:col>
      <xdr:colOff>50800</xdr:colOff>
      <xdr:row>96</xdr:row>
      <xdr:rowOff>77952</xdr:rowOff>
    </xdr:to>
    <xdr:cxnSp macro="">
      <xdr:nvCxnSpPr>
        <xdr:cNvPr id="244" name="直線コネクタ 243"/>
        <xdr:cNvCxnSpPr/>
      </xdr:nvCxnSpPr>
      <xdr:spPr>
        <a:xfrm flipV="1">
          <a:off x="2019300" y="16472624"/>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77952</xdr:rowOff>
    </xdr:from>
    <xdr:to>
      <xdr:col>10</xdr:col>
      <xdr:colOff>114300</xdr:colOff>
      <xdr:row>96</xdr:row>
      <xdr:rowOff>94374</xdr:rowOff>
    </xdr:to>
    <xdr:cxnSp macro="">
      <xdr:nvCxnSpPr>
        <xdr:cNvPr id="247" name="直線コネクタ 246"/>
        <xdr:cNvCxnSpPr/>
      </xdr:nvCxnSpPr>
      <xdr:spPr>
        <a:xfrm flipV="1">
          <a:off x="1130300" y="16537152"/>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113322</xdr:rowOff>
    </xdr:from>
    <xdr:to>
      <xdr:col>24</xdr:col>
      <xdr:colOff>114300</xdr:colOff>
      <xdr:row>96</xdr:row>
      <xdr:rowOff>43472</xdr:rowOff>
    </xdr:to>
    <xdr:sp macro="" textlink="">
      <xdr:nvSpPr>
        <xdr:cNvPr id="257" name="楕円 256"/>
        <xdr:cNvSpPr/>
      </xdr:nvSpPr>
      <xdr:spPr>
        <a:xfrm>
          <a:off x="45847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136199</xdr:rowOff>
    </xdr:from>
    <xdr:ext cx="599010" cy="259045"/>
    <xdr:sp macro="" textlink="">
      <xdr:nvSpPr>
        <xdr:cNvPr id="258" name="扶助費該当値テキスト"/>
        <xdr:cNvSpPr txBox="1"/>
      </xdr:nvSpPr>
      <xdr:spPr>
        <a:xfrm>
          <a:off x="4686300" y="1625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144678</xdr:rowOff>
    </xdr:from>
    <xdr:to>
      <xdr:col>20</xdr:col>
      <xdr:colOff>38100</xdr:colOff>
      <xdr:row>96</xdr:row>
      <xdr:rowOff>74828</xdr:rowOff>
    </xdr:to>
    <xdr:sp macro="" textlink="">
      <xdr:nvSpPr>
        <xdr:cNvPr id="259" name="楕円 258"/>
        <xdr:cNvSpPr/>
      </xdr:nvSpPr>
      <xdr:spPr>
        <a:xfrm>
          <a:off x="3746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91355</xdr:rowOff>
    </xdr:from>
    <xdr:ext cx="599010" cy="259045"/>
    <xdr:sp macro="" textlink="">
      <xdr:nvSpPr>
        <xdr:cNvPr id="260" name="テキスト ボックス 259"/>
        <xdr:cNvSpPr txBox="1"/>
      </xdr:nvSpPr>
      <xdr:spPr>
        <a:xfrm>
          <a:off x="3497795" y="162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134074</xdr:rowOff>
    </xdr:from>
    <xdr:to>
      <xdr:col>15</xdr:col>
      <xdr:colOff>101600</xdr:colOff>
      <xdr:row>96</xdr:row>
      <xdr:rowOff>64224</xdr:rowOff>
    </xdr:to>
    <xdr:sp macro="" textlink="">
      <xdr:nvSpPr>
        <xdr:cNvPr id="261" name="楕円 260"/>
        <xdr:cNvSpPr/>
      </xdr:nvSpPr>
      <xdr:spPr>
        <a:xfrm>
          <a:off x="2857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80751</xdr:rowOff>
    </xdr:from>
    <xdr:ext cx="599010" cy="259045"/>
    <xdr:sp macro="" textlink="">
      <xdr:nvSpPr>
        <xdr:cNvPr id="262" name="テキスト ボックス 261"/>
        <xdr:cNvSpPr txBox="1"/>
      </xdr:nvSpPr>
      <xdr:spPr>
        <a:xfrm>
          <a:off x="2608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27152</xdr:rowOff>
    </xdr:from>
    <xdr:to>
      <xdr:col>10</xdr:col>
      <xdr:colOff>165100</xdr:colOff>
      <xdr:row>96</xdr:row>
      <xdr:rowOff>128752</xdr:rowOff>
    </xdr:to>
    <xdr:sp macro="" textlink="">
      <xdr:nvSpPr>
        <xdr:cNvPr id="263" name="楕円 262"/>
        <xdr:cNvSpPr/>
      </xdr:nvSpPr>
      <xdr:spPr>
        <a:xfrm>
          <a:off x="1968500" y="16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145279</xdr:rowOff>
    </xdr:from>
    <xdr:ext cx="534377" cy="259045"/>
    <xdr:sp macro="" textlink="">
      <xdr:nvSpPr>
        <xdr:cNvPr id="264" name="テキスト ボックス 263"/>
        <xdr:cNvSpPr txBox="1"/>
      </xdr:nvSpPr>
      <xdr:spPr>
        <a:xfrm>
          <a:off x="1752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43574</xdr:rowOff>
    </xdr:from>
    <xdr:to>
      <xdr:col>6</xdr:col>
      <xdr:colOff>38100</xdr:colOff>
      <xdr:row>96</xdr:row>
      <xdr:rowOff>145174</xdr:rowOff>
    </xdr:to>
    <xdr:sp macro="" textlink="">
      <xdr:nvSpPr>
        <xdr:cNvPr id="265" name="楕円 264"/>
        <xdr:cNvSpPr/>
      </xdr:nvSpPr>
      <xdr:spPr>
        <a:xfrm>
          <a:off x="1079500" y="165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161701</xdr:rowOff>
    </xdr:from>
    <xdr:ext cx="534377" cy="259045"/>
    <xdr:sp macro="" textlink="">
      <xdr:nvSpPr>
        <xdr:cNvPr id="266" name="テキスト ボックス 265"/>
        <xdr:cNvSpPr txBox="1"/>
      </xdr:nvSpPr>
      <xdr:spPr>
        <a:xfrm>
          <a:off x="863111" y="162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68529</xdr:rowOff>
    </xdr:from>
    <xdr:to>
      <xdr:col>55</xdr:col>
      <xdr:colOff>0</xdr:colOff>
      <xdr:row>37</xdr:row>
      <xdr:rowOff>69966</xdr:rowOff>
    </xdr:to>
    <xdr:cxnSp macro="">
      <xdr:nvCxnSpPr>
        <xdr:cNvPr id="297" name="直線コネクタ 296"/>
        <xdr:cNvCxnSpPr/>
      </xdr:nvCxnSpPr>
      <xdr:spPr>
        <a:xfrm>
          <a:off x="9639300" y="641217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68529</xdr:rowOff>
    </xdr:from>
    <xdr:to>
      <xdr:col>50</xdr:col>
      <xdr:colOff>114300</xdr:colOff>
      <xdr:row>37</xdr:row>
      <xdr:rowOff>170572</xdr:rowOff>
    </xdr:to>
    <xdr:cxnSp macro="">
      <xdr:nvCxnSpPr>
        <xdr:cNvPr id="300" name="直線コネクタ 299"/>
        <xdr:cNvCxnSpPr/>
      </xdr:nvCxnSpPr>
      <xdr:spPr>
        <a:xfrm flipV="1">
          <a:off x="8750300" y="6412179"/>
          <a:ext cx="8890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112714</xdr:rowOff>
    </xdr:from>
    <xdr:to>
      <xdr:col>45</xdr:col>
      <xdr:colOff>177800</xdr:colOff>
      <xdr:row>37</xdr:row>
      <xdr:rowOff>170572</xdr:rowOff>
    </xdr:to>
    <xdr:cxnSp macro="">
      <xdr:nvCxnSpPr>
        <xdr:cNvPr id="303" name="直線コネクタ 302"/>
        <xdr:cNvCxnSpPr/>
      </xdr:nvCxnSpPr>
      <xdr:spPr>
        <a:xfrm>
          <a:off x="7861300" y="6456364"/>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112714</xdr:rowOff>
    </xdr:from>
    <xdr:to>
      <xdr:col>41</xdr:col>
      <xdr:colOff>50800</xdr:colOff>
      <xdr:row>38</xdr:row>
      <xdr:rowOff>7906</xdr:rowOff>
    </xdr:to>
    <xdr:cxnSp macro="">
      <xdr:nvCxnSpPr>
        <xdr:cNvPr id="306" name="直線コネクタ 305"/>
        <xdr:cNvCxnSpPr/>
      </xdr:nvCxnSpPr>
      <xdr:spPr>
        <a:xfrm flipV="1">
          <a:off x="6972300" y="6456364"/>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19166</xdr:rowOff>
    </xdr:from>
    <xdr:to>
      <xdr:col>55</xdr:col>
      <xdr:colOff>50800</xdr:colOff>
      <xdr:row>37</xdr:row>
      <xdr:rowOff>120766</xdr:rowOff>
    </xdr:to>
    <xdr:sp macro="" textlink="">
      <xdr:nvSpPr>
        <xdr:cNvPr id="316" name="楕円 315"/>
        <xdr:cNvSpPr/>
      </xdr:nvSpPr>
      <xdr:spPr>
        <a:xfrm>
          <a:off x="104267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169043</xdr:rowOff>
    </xdr:from>
    <xdr:ext cx="534377" cy="259045"/>
    <xdr:sp macro="" textlink="">
      <xdr:nvSpPr>
        <xdr:cNvPr id="317" name="補助費等該当値テキスト"/>
        <xdr:cNvSpPr txBox="1"/>
      </xdr:nvSpPr>
      <xdr:spPr>
        <a:xfrm>
          <a:off x="10528300" y="63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17729</xdr:rowOff>
    </xdr:from>
    <xdr:to>
      <xdr:col>50</xdr:col>
      <xdr:colOff>165100</xdr:colOff>
      <xdr:row>37</xdr:row>
      <xdr:rowOff>119329</xdr:rowOff>
    </xdr:to>
    <xdr:sp macro="" textlink="">
      <xdr:nvSpPr>
        <xdr:cNvPr id="318" name="楕円 317"/>
        <xdr:cNvSpPr/>
      </xdr:nvSpPr>
      <xdr:spPr>
        <a:xfrm>
          <a:off x="9588500" y="63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110456</xdr:rowOff>
    </xdr:from>
    <xdr:ext cx="534377" cy="259045"/>
    <xdr:sp macro="" textlink="">
      <xdr:nvSpPr>
        <xdr:cNvPr id="319" name="テキスト ボックス 318"/>
        <xdr:cNvSpPr txBox="1"/>
      </xdr:nvSpPr>
      <xdr:spPr>
        <a:xfrm>
          <a:off x="9372111" y="64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119772</xdr:rowOff>
    </xdr:from>
    <xdr:to>
      <xdr:col>46</xdr:col>
      <xdr:colOff>38100</xdr:colOff>
      <xdr:row>38</xdr:row>
      <xdr:rowOff>49922</xdr:rowOff>
    </xdr:to>
    <xdr:sp macro="" textlink="">
      <xdr:nvSpPr>
        <xdr:cNvPr id="320" name="楕円 319"/>
        <xdr:cNvSpPr/>
      </xdr:nvSpPr>
      <xdr:spPr>
        <a:xfrm>
          <a:off x="8699500" y="64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41049</xdr:rowOff>
    </xdr:from>
    <xdr:ext cx="534377" cy="259045"/>
    <xdr:sp macro="" textlink="">
      <xdr:nvSpPr>
        <xdr:cNvPr id="321" name="テキスト ボックス 320"/>
        <xdr:cNvSpPr txBox="1"/>
      </xdr:nvSpPr>
      <xdr:spPr>
        <a:xfrm>
          <a:off x="8483111" y="65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61914</xdr:rowOff>
    </xdr:from>
    <xdr:to>
      <xdr:col>41</xdr:col>
      <xdr:colOff>101600</xdr:colOff>
      <xdr:row>37</xdr:row>
      <xdr:rowOff>163514</xdr:rowOff>
    </xdr:to>
    <xdr:sp macro="" textlink="">
      <xdr:nvSpPr>
        <xdr:cNvPr id="322" name="楕円 321"/>
        <xdr:cNvSpPr/>
      </xdr:nvSpPr>
      <xdr:spPr>
        <a:xfrm>
          <a:off x="7810500" y="64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154641</xdr:rowOff>
    </xdr:from>
    <xdr:ext cx="534377" cy="259045"/>
    <xdr:sp macro="" textlink="">
      <xdr:nvSpPr>
        <xdr:cNvPr id="323" name="テキスト ボックス 322"/>
        <xdr:cNvSpPr txBox="1"/>
      </xdr:nvSpPr>
      <xdr:spPr>
        <a:xfrm>
          <a:off x="7594111" y="6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128556</xdr:rowOff>
    </xdr:from>
    <xdr:to>
      <xdr:col>36</xdr:col>
      <xdr:colOff>165100</xdr:colOff>
      <xdr:row>38</xdr:row>
      <xdr:rowOff>58706</xdr:rowOff>
    </xdr:to>
    <xdr:sp macro="" textlink="">
      <xdr:nvSpPr>
        <xdr:cNvPr id="324" name="楕円 323"/>
        <xdr:cNvSpPr/>
      </xdr:nvSpPr>
      <xdr:spPr>
        <a:xfrm>
          <a:off x="6921500" y="64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49833</xdr:rowOff>
    </xdr:from>
    <xdr:ext cx="534377" cy="259045"/>
    <xdr:sp macro="" textlink="">
      <xdr:nvSpPr>
        <xdr:cNvPr id="325" name="テキスト ボックス 324"/>
        <xdr:cNvSpPr txBox="1"/>
      </xdr:nvSpPr>
      <xdr:spPr>
        <a:xfrm>
          <a:off x="6705111" y="65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118550</xdr:rowOff>
    </xdr:from>
    <xdr:to>
      <xdr:col>55</xdr:col>
      <xdr:colOff>0</xdr:colOff>
      <xdr:row>53</xdr:row>
      <xdr:rowOff>130894</xdr:rowOff>
    </xdr:to>
    <xdr:cxnSp macro="">
      <xdr:nvCxnSpPr>
        <xdr:cNvPr id="352" name="直線コネクタ 351"/>
        <xdr:cNvCxnSpPr/>
      </xdr:nvCxnSpPr>
      <xdr:spPr>
        <a:xfrm flipV="1">
          <a:off x="9639300" y="920540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130894</xdr:rowOff>
    </xdr:from>
    <xdr:to>
      <xdr:col>50</xdr:col>
      <xdr:colOff>114300</xdr:colOff>
      <xdr:row>54</xdr:row>
      <xdr:rowOff>88622</xdr:rowOff>
    </xdr:to>
    <xdr:cxnSp macro="">
      <xdr:nvCxnSpPr>
        <xdr:cNvPr id="355" name="直線コネクタ 354"/>
        <xdr:cNvCxnSpPr/>
      </xdr:nvCxnSpPr>
      <xdr:spPr>
        <a:xfrm flipV="1">
          <a:off x="8750300" y="9217744"/>
          <a:ext cx="889000" cy="1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70727</xdr:rowOff>
    </xdr:from>
    <xdr:to>
      <xdr:col>45</xdr:col>
      <xdr:colOff>177800</xdr:colOff>
      <xdr:row>54</xdr:row>
      <xdr:rowOff>88622</xdr:rowOff>
    </xdr:to>
    <xdr:cxnSp macro="">
      <xdr:nvCxnSpPr>
        <xdr:cNvPr id="358" name="直線コネクタ 357"/>
        <xdr:cNvCxnSpPr/>
      </xdr:nvCxnSpPr>
      <xdr:spPr>
        <a:xfrm>
          <a:off x="7861300" y="9329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70727</xdr:rowOff>
    </xdr:from>
    <xdr:to>
      <xdr:col>41</xdr:col>
      <xdr:colOff>50800</xdr:colOff>
      <xdr:row>54</xdr:row>
      <xdr:rowOff>79322</xdr:rowOff>
    </xdr:to>
    <xdr:cxnSp macro="">
      <xdr:nvCxnSpPr>
        <xdr:cNvPr id="361" name="直線コネクタ 360"/>
        <xdr:cNvCxnSpPr/>
      </xdr:nvCxnSpPr>
      <xdr:spPr>
        <a:xfrm flipV="1">
          <a:off x="6972300" y="932902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67750</xdr:rowOff>
    </xdr:from>
    <xdr:to>
      <xdr:col>55</xdr:col>
      <xdr:colOff>50800</xdr:colOff>
      <xdr:row>53</xdr:row>
      <xdr:rowOff>169350</xdr:rowOff>
    </xdr:to>
    <xdr:sp macro="" textlink="">
      <xdr:nvSpPr>
        <xdr:cNvPr id="371" name="楕円 370"/>
        <xdr:cNvSpPr/>
      </xdr:nvSpPr>
      <xdr:spPr>
        <a:xfrm>
          <a:off x="10426700" y="91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90627</xdr:rowOff>
    </xdr:from>
    <xdr:ext cx="534377" cy="259045"/>
    <xdr:sp macro="" textlink="">
      <xdr:nvSpPr>
        <xdr:cNvPr id="372" name="普通建設事業費該当値テキスト"/>
        <xdr:cNvSpPr txBox="1"/>
      </xdr:nvSpPr>
      <xdr:spPr>
        <a:xfrm>
          <a:off x="10528300" y="90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80094</xdr:rowOff>
    </xdr:from>
    <xdr:to>
      <xdr:col>50</xdr:col>
      <xdr:colOff>165100</xdr:colOff>
      <xdr:row>54</xdr:row>
      <xdr:rowOff>10244</xdr:rowOff>
    </xdr:to>
    <xdr:sp macro="" textlink="">
      <xdr:nvSpPr>
        <xdr:cNvPr id="373" name="楕円 372"/>
        <xdr:cNvSpPr/>
      </xdr:nvSpPr>
      <xdr:spPr>
        <a:xfrm>
          <a:off x="9588500" y="91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26771</xdr:rowOff>
    </xdr:from>
    <xdr:ext cx="534377" cy="259045"/>
    <xdr:sp macro="" textlink="">
      <xdr:nvSpPr>
        <xdr:cNvPr id="374" name="テキスト ボックス 373"/>
        <xdr:cNvSpPr txBox="1"/>
      </xdr:nvSpPr>
      <xdr:spPr>
        <a:xfrm>
          <a:off x="9372111" y="89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37822</xdr:rowOff>
    </xdr:from>
    <xdr:to>
      <xdr:col>46</xdr:col>
      <xdr:colOff>38100</xdr:colOff>
      <xdr:row>54</xdr:row>
      <xdr:rowOff>139422</xdr:rowOff>
    </xdr:to>
    <xdr:sp macro="" textlink="">
      <xdr:nvSpPr>
        <xdr:cNvPr id="375" name="楕円 374"/>
        <xdr:cNvSpPr/>
      </xdr:nvSpPr>
      <xdr:spPr>
        <a:xfrm>
          <a:off x="8699500" y="9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155949</xdr:rowOff>
    </xdr:from>
    <xdr:ext cx="534377" cy="259045"/>
    <xdr:sp macro="" textlink="">
      <xdr:nvSpPr>
        <xdr:cNvPr id="376" name="テキスト ボックス 375"/>
        <xdr:cNvSpPr txBox="1"/>
      </xdr:nvSpPr>
      <xdr:spPr>
        <a:xfrm>
          <a:off x="8483111" y="90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19927</xdr:rowOff>
    </xdr:from>
    <xdr:to>
      <xdr:col>41</xdr:col>
      <xdr:colOff>101600</xdr:colOff>
      <xdr:row>54</xdr:row>
      <xdr:rowOff>121527</xdr:rowOff>
    </xdr:to>
    <xdr:sp macro="" textlink="">
      <xdr:nvSpPr>
        <xdr:cNvPr id="377" name="楕円 376"/>
        <xdr:cNvSpPr/>
      </xdr:nvSpPr>
      <xdr:spPr>
        <a:xfrm>
          <a:off x="7810500" y="92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112654</xdr:rowOff>
    </xdr:from>
    <xdr:ext cx="534377" cy="259045"/>
    <xdr:sp macro="" textlink="">
      <xdr:nvSpPr>
        <xdr:cNvPr id="378" name="テキスト ボックス 377"/>
        <xdr:cNvSpPr txBox="1"/>
      </xdr:nvSpPr>
      <xdr:spPr>
        <a:xfrm>
          <a:off x="7594111" y="93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28522</xdr:rowOff>
    </xdr:from>
    <xdr:to>
      <xdr:col>36</xdr:col>
      <xdr:colOff>165100</xdr:colOff>
      <xdr:row>54</xdr:row>
      <xdr:rowOff>130122</xdr:rowOff>
    </xdr:to>
    <xdr:sp macro="" textlink="">
      <xdr:nvSpPr>
        <xdr:cNvPr id="379" name="楕円 378"/>
        <xdr:cNvSpPr/>
      </xdr:nvSpPr>
      <xdr:spPr>
        <a:xfrm>
          <a:off x="6921500" y="92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146649</xdr:rowOff>
    </xdr:from>
    <xdr:ext cx="534377" cy="259045"/>
    <xdr:sp macro="" textlink="">
      <xdr:nvSpPr>
        <xdr:cNvPr id="380" name="テキスト ボックス 379"/>
        <xdr:cNvSpPr txBox="1"/>
      </xdr:nvSpPr>
      <xdr:spPr>
        <a:xfrm>
          <a:off x="6705111" y="90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84950</xdr:rowOff>
    </xdr:from>
    <xdr:to>
      <xdr:col>55</xdr:col>
      <xdr:colOff>0</xdr:colOff>
      <xdr:row>76</xdr:row>
      <xdr:rowOff>167670</xdr:rowOff>
    </xdr:to>
    <xdr:cxnSp macro="">
      <xdr:nvCxnSpPr>
        <xdr:cNvPr id="411" name="直線コネクタ 410"/>
        <xdr:cNvCxnSpPr/>
      </xdr:nvCxnSpPr>
      <xdr:spPr>
        <a:xfrm flipV="1">
          <a:off x="9639300" y="13115150"/>
          <a:ext cx="8382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167670</xdr:rowOff>
    </xdr:from>
    <xdr:to>
      <xdr:col>50</xdr:col>
      <xdr:colOff>114300</xdr:colOff>
      <xdr:row>76</xdr:row>
      <xdr:rowOff>170055</xdr:rowOff>
    </xdr:to>
    <xdr:cxnSp macro="">
      <xdr:nvCxnSpPr>
        <xdr:cNvPr id="414" name="直線コネクタ 413"/>
        <xdr:cNvCxnSpPr/>
      </xdr:nvCxnSpPr>
      <xdr:spPr>
        <a:xfrm flipV="1">
          <a:off x="8750300" y="13197870"/>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11145</xdr:rowOff>
    </xdr:from>
    <xdr:to>
      <xdr:col>45</xdr:col>
      <xdr:colOff>177800</xdr:colOff>
      <xdr:row>76</xdr:row>
      <xdr:rowOff>170055</xdr:rowOff>
    </xdr:to>
    <xdr:cxnSp macro="">
      <xdr:nvCxnSpPr>
        <xdr:cNvPr id="417" name="直線コネクタ 416"/>
        <xdr:cNvCxnSpPr/>
      </xdr:nvCxnSpPr>
      <xdr:spPr>
        <a:xfrm>
          <a:off x="7861300" y="12526995"/>
          <a:ext cx="889000" cy="6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11145</xdr:rowOff>
    </xdr:from>
    <xdr:to>
      <xdr:col>41</xdr:col>
      <xdr:colOff>50800</xdr:colOff>
      <xdr:row>74</xdr:row>
      <xdr:rowOff>10868</xdr:rowOff>
    </xdr:to>
    <xdr:cxnSp macro="">
      <xdr:nvCxnSpPr>
        <xdr:cNvPr id="420" name="直線コネクタ 419"/>
        <xdr:cNvCxnSpPr/>
      </xdr:nvCxnSpPr>
      <xdr:spPr>
        <a:xfrm flipV="1">
          <a:off x="6972300" y="12526995"/>
          <a:ext cx="889000" cy="17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34150</xdr:rowOff>
    </xdr:from>
    <xdr:to>
      <xdr:col>55</xdr:col>
      <xdr:colOff>50800</xdr:colOff>
      <xdr:row>76</xdr:row>
      <xdr:rowOff>135750</xdr:rowOff>
    </xdr:to>
    <xdr:sp macro="" textlink="">
      <xdr:nvSpPr>
        <xdr:cNvPr id="430" name="楕円 429"/>
        <xdr:cNvSpPr/>
      </xdr:nvSpPr>
      <xdr:spPr>
        <a:xfrm>
          <a:off x="104267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57028</xdr:rowOff>
    </xdr:from>
    <xdr:ext cx="534377" cy="259045"/>
    <xdr:sp macro="" textlink="">
      <xdr:nvSpPr>
        <xdr:cNvPr id="431" name="普通建設事業費 （ うち新規整備　）該当値テキスト"/>
        <xdr:cNvSpPr txBox="1"/>
      </xdr:nvSpPr>
      <xdr:spPr>
        <a:xfrm>
          <a:off x="10528300" y="129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116870</xdr:rowOff>
    </xdr:from>
    <xdr:to>
      <xdr:col>50</xdr:col>
      <xdr:colOff>165100</xdr:colOff>
      <xdr:row>77</xdr:row>
      <xdr:rowOff>47020</xdr:rowOff>
    </xdr:to>
    <xdr:sp macro="" textlink="">
      <xdr:nvSpPr>
        <xdr:cNvPr id="432" name="楕円 431"/>
        <xdr:cNvSpPr/>
      </xdr:nvSpPr>
      <xdr:spPr>
        <a:xfrm>
          <a:off x="9588500" y="131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63548</xdr:rowOff>
    </xdr:from>
    <xdr:ext cx="534377" cy="259045"/>
    <xdr:sp macro="" textlink="">
      <xdr:nvSpPr>
        <xdr:cNvPr id="433" name="テキスト ボックス 432"/>
        <xdr:cNvSpPr txBox="1"/>
      </xdr:nvSpPr>
      <xdr:spPr>
        <a:xfrm>
          <a:off x="9372111" y="129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119255</xdr:rowOff>
    </xdr:from>
    <xdr:to>
      <xdr:col>46</xdr:col>
      <xdr:colOff>38100</xdr:colOff>
      <xdr:row>77</xdr:row>
      <xdr:rowOff>49405</xdr:rowOff>
    </xdr:to>
    <xdr:sp macro="" textlink="">
      <xdr:nvSpPr>
        <xdr:cNvPr id="434" name="楕円 433"/>
        <xdr:cNvSpPr/>
      </xdr:nvSpPr>
      <xdr:spPr>
        <a:xfrm>
          <a:off x="8699500" y="13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65932</xdr:rowOff>
    </xdr:from>
    <xdr:ext cx="534377" cy="259045"/>
    <xdr:sp macro="" textlink="">
      <xdr:nvSpPr>
        <xdr:cNvPr id="435" name="テキスト ボックス 434"/>
        <xdr:cNvSpPr txBox="1"/>
      </xdr:nvSpPr>
      <xdr:spPr>
        <a:xfrm>
          <a:off x="8483111" y="12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131795</xdr:rowOff>
    </xdr:from>
    <xdr:to>
      <xdr:col>41</xdr:col>
      <xdr:colOff>101600</xdr:colOff>
      <xdr:row>73</xdr:row>
      <xdr:rowOff>61945</xdr:rowOff>
    </xdr:to>
    <xdr:sp macro="" textlink="">
      <xdr:nvSpPr>
        <xdr:cNvPr id="436" name="楕円 435"/>
        <xdr:cNvSpPr/>
      </xdr:nvSpPr>
      <xdr:spPr>
        <a:xfrm>
          <a:off x="7810500" y="124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78472</xdr:rowOff>
    </xdr:from>
    <xdr:ext cx="534377" cy="259045"/>
    <xdr:sp macro="" textlink="">
      <xdr:nvSpPr>
        <xdr:cNvPr id="437" name="テキスト ボックス 436"/>
        <xdr:cNvSpPr txBox="1"/>
      </xdr:nvSpPr>
      <xdr:spPr>
        <a:xfrm>
          <a:off x="7594111" y="122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131518</xdr:rowOff>
    </xdr:from>
    <xdr:to>
      <xdr:col>36</xdr:col>
      <xdr:colOff>165100</xdr:colOff>
      <xdr:row>74</xdr:row>
      <xdr:rowOff>61668</xdr:rowOff>
    </xdr:to>
    <xdr:sp macro="" textlink="">
      <xdr:nvSpPr>
        <xdr:cNvPr id="438" name="楕円 437"/>
        <xdr:cNvSpPr/>
      </xdr:nvSpPr>
      <xdr:spPr>
        <a:xfrm>
          <a:off x="6921500" y="126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78195</xdr:rowOff>
    </xdr:from>
    <xdr:ext cx="534377" cy="259045"/>
    <xdr:sp macro="" textlink="">
      <xdr:nvSpPr>
        <xdr:cNvPr id="439" name="テキスト ボックス 438"/>
        <xdr:cNvSpPr txBox="1"/>
      </xdr:nvSpPr>
      <xdr:spPr>
        <a:xfrm>
          <a:off x="6705111" y="124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120889</xdr:rowOff>
    </xdr:from>
    <xdr:to>
      <xdr:col>55</xdr:col>
      <xdr:colOff>0</xdr:colOff>
      <xdr:row>95</xdr:row>
      <xdr:rowOff>149921</xdr:rowOff>
    </xdr:to>
    <xdr:cxnSp macro="">
      <xdr:nvCxnSpPr>
        <xdr:cNvPr id="470" name="直線コネクタ 469"/>
        <xdr:cNvCxnSpPr/>
      </xdr:nvCxnSpPr>
      <xdr:spPr>
        <a:xfrm>
          <a:off x="9639300" y="16237189"/>
          <a:ext cx="8382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120889</xdr:rowOff>
    </xdr:from>
    <xdr:to>
      <xdr:col>50</xdr:col>
      <xdr:colOff>114300</xdr:colOff>
      <xdr:row>96</xdr:row>
      <xdr:rowOff>101247</xdr:rowOff>
    </xdr:to>
    <xdr:cxnSp macro="">
      <xdr:nvCxnSpPr>
        <xdr:cNvPr id="473" name="直線コネクタ 472"/>
        <xdr:cNvCxnSpPr/>
      </xdr:nvCxnSpPr>
      <xdr:spPr>
        <a:xfrm flipV="1">
          <a:off x="8750300" y="16237189"/>
          <a:ext cx="889000" cy="3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101247</xdr:rowOff>
    </xdr:from>
    <xdr:to>
      <xdr:col>45</xdr:col>
      <xdr:colOff>177800</xdr:colOff>
      <xdr:row>99</xdr:row>
      <xdr:rowOff>64801</xdr:rowOff>
    </xdr:to>
    <xdr:cxnSp macro="">
      <xdr:nvCxnSpPr>
        <xdr:cNvPr id="476" name="直線コネクタ 475"/>
        <xdr:cNvCxnSpPr/>
      </xdr:nvCxnSpPr>
      <xdr:spPr>
        <a:xfrm flipV="1">
          <a:off x="7861300" y="16560447"/>
          <a:ext cx="889000" cy="4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86159</xdr:rowOff>
    </xdr:from>
    <xdr:to>
      <xdr:col>41</xdr:col>
      <xdr:colOff>50800</xdr:colOff>
      <xdr:row>99</xdr:row>
      <xdr:rowOff>64801</xdr:rowOff>
    </xdr:to>
    <xdr:cxnSp macro="">
      <xdr:nvCxnSpPr>
        <xdr:cNvPr id="479" name="直線コネクタ 478"/>
        <xdr:cNvCxnSpPr/>
      </xdr:nvCxnSpPr>
      <xdr:spPr>
        <a:xfrm>
          <a:off x="6972300" y="16888259"/>
          <a:ext cx="889000" cy="1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99121</xdr:rowOff>
    </xdr:from>
    <xdr:to>
      <xdr:col>55</xdr:col>
      <xdr:colOff>50800</xdr:colOff>
      <xdr:row>96</xdr:row>
      <xdr:rowOff>29271</xdr:rowOff>
    </xdr:to>
    <xdr:sp macro="" textlink="">
      <xdr:nvSpPr>
        <xdr:cNvPr id="489" name="楕円 488"/>
        <xdr:cNvSpPr/>
      </xdr:nvSpPr>
      <xdr:spPr>
        <a:xfrm>
          <a:off x="10426700" y="163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121998</xdr:rowOff>
    </xdr:from>
    <xdr:ext cx="534377" cy="259045"/>
    <xdr:sp macro="" textlink="">
      <xdr:nvSpPr>
        <xdr:cNvPr id="490" name="普通建設事業費 （ うち更新整備　）該当値テキスト"/>
        <xdr:cNvSpPr txBox="1"/>
      </xdr:nvSpPr>
      <xdr:spPr>
        <a:xfrm>
          <a:off x="10528300" y="162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70089</xdr:rowOff>
    </xdr:from>
    <xdr:to>
      <xdr:col>50</xdr:col>
      <xdr:colOff>165100</xdr:colOff>
      <xdr:row>95</xdr:row>
      <xdr:rowOff>239</xdr:rowOff>
    </xdr:to>
    <xdr:sp macro="" textlink="">
      <xdr:nvSpPr>
        <xdr:cNvPr id="491" name="楕円 490"/>
        <xdr:cNvSpPr/>
      </xdr:nvSpPr>
      <xdr:spPr>
        <a:xfrm>
          <a:off x="9588500" y="161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16766</xdr:rowOff>
    </xdr:from>
    <xdr:ext cx="534377" cy="259045"/>
    <xdr:sp macro="" textlink="">
      <xdr:nvSpPr>
        <xdr:cNvPr id="492" name="テキスト ボックス 491"/>
        <xdr:cNvSpPr txBox="1"/>
      </xdr:nvSpPr>
      <xdr:spPr>
        <a:xfrm>
          <a:off x="9372111" y="159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50447</xdr:rowOff>
    </xdr:from>
    <xdr:to>
      <xdr:col>46</xdr:col>
      <xdr:colOff>38100</xdr:colOff>
      <xdr:row>96</xdr:row>
      <xdr:rowOff>152047</xdr:rowOff>
    </xdr:to>
    <xdr:sp macro="" textlink="">
      <xdr:nvSpPr>
        <xdr:cNvPr id="493" name="楕円 492"/>
        <xdr:cNvSpPr/>
      </xdr:nvSpPr>
      <xdr:spPr>
        <a:xfrm>
          <a:off x="8699500" y="165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143174</xdr:rowOff>
    </xdr:from>
    <xdr:ext cx="534377" cy="259045"/>
    <xdr:sp macro="" textlink="">
      <xdr:nvSpPr>
        <xdr:cNvPr id="494" name="テキスト ボックス 493"/>
        <xdr:cNvSpPr txBox="1"/>
      </xdr:nvSpPr>
      <xdr:spPr>
        <a:xfrm>
          <a:off x="8483111" y="166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14001</xdr:rowOff>
    </xdr:from>
    <xdr:to>
      <xdr:col>41</xdr:col>
      <xdr:colOff>101600</xdr:colOff>
      <xdr:row>99</xdr:row>
      <xdr:rowOff>115601</xdr:rowOff>
    </xdr:to>
    <xdr:sp macro="" textlink="">
      <xdr:nvSpPr>
        <xdr:cNvPr id="495" name="楕円 494"/>
        <xdr:cNvSpPr/>
      </xdr:nvSpPr>
      <xdr:spPr>
        <a:xfrm>
          <a:off x="7810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106728</xdr:rowOff>
    </xdr:from>
    <xdr:ext cx="469744" cy="259045"/>
    <xdr:sp macro="" textlink="">
      <xdr:nvSpPr>
        <xdr:cNvPr id="496" name="テキスト ボックス 495"/>
        <xdr:cNvSpPr txBox="1"/>
      </xdr:nvSpPr>
      <xdr:spPr>
        <a:xfrm>
          <a:off x="7626428" y="1708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35359</xdr:rowOff>
    </xdr:from>
    <xdr:to>
      <xdr:col>36</xdr:col>
      <xdr:colOff>165100</xdr:colOff>
      <xdr:row>98</xdr:row>
      <xdr:rowOff>136959</xdr:rowOff>
    </xdr:to>
    <xdr:sp macro="" textlink="">
      <xdr:nvSpPr>
        <xdr:cNvPr id="497" name="楕円 496"/>
        <xdr:cNvSpPr/>
      </xdr:nvSpPr>
      <xdr:spPr>
        <a:xfrm>
          <a:off x="6921500" y="168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128086</xdr:rowOff>
    </xdr:from>
    <xdr:ext cx="534377" cy="259045"/>
    <xdr:sp macro="" textlink="">
      <xdr:nvSpPr>
        <xdr:cNvPr id="498" name="テキスト ボックス 497"/>
        <xdr:cNvSpPr txBox="1"/>
      </xdr:nvSpPr>
      <xdr:spPr>
        <a:xfrm>
          <a:off x="6705111" y="169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6124</xdr:rowOff>
    </xdr:from>
    <xdr:to>
      <xdr:col>85</xdr:col>
      <xdr:colOff>127000</xdr:colOff>
      <xdr:row>38</xdr:row>
      <xdr:rowOff>34306</xdr:rowOff>
    </xdr:to>
    <xdr:cxnSp macro="">
      <xdr:nvCxnSpPr>
        <xdr:cNvPr id="525" name="直線コネクタ 524"/>
        <xdr:cNvCxnSpPr/>
      </xdr:nvCxnSpPr>
      <xdr:spPr>
        <a:xfrm>
          <a:off x="15481300" y="6521224"/>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6124</xdr:rowOff>
    </xdr:from>
    <xdr:to>
      <xdr:col>81</xdr:col>
      <xdr:colOff>50800</xdr:colOff>
      <xdr:row>38</xdr:row>
      <xdr:rowOff>99457</xdr:rowOff>
    </xdr:to>
    <xdr:cxnSp macro="">
      <xdr:nvCxnSpPr>
        <xdr:cNvPr id="528" name="直線コネクタ 527"/>
        <xdr:cNvCxnSpPr/>
      </xdr:nvCxnSpPr>
      <xdr:spPr>
        <a:xfrm flipV="1">
          <a:off x="14592300" y="6521224"/>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99457</xdr:rowOff>
    </xdr:from>
    <xdr:to>
      <xdr:col>76</xdr:col>
      <xdr:colOff>114300</xdr:colOff>
      <xdr:row>38</xdr:row>
      <xdr:rowOff>124823</xdr:rowOff>
    </xdr:to>
    <xdr:cxnSp macro="">
      <xdr:nvCxnSpPr>
        <xdr:cNvPr id="531" name="直線コネクタ 530"/>
        <xdr:cNvCxnSpPr/>
      </xdr:nvCxnSpPr>
      <xdr:spPr>
        <a:xfrm flipV="1">
          <a:off x="13703300" y="6614557"/>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120800</xdr:rowOff>
    </xdr:from>
    <xdr:to>
      <xdr:col>71</xdr:col>
      <xdr:colOff>177800</xdr:colOff>
      <xdr:row>38</xdr:row>
      <xdr:rowOff>124823</xdr:rowOff>
    </xdr:to>
    <xdr:cxnSp macro="">
      <xdr:nvCxnSpPr>
        <xdr:cNvPr id="534" name="直線コネクタ 533"/>
        <xdr:cNvCxnSpPr/>
      </xdr:nvCxnSpPr>
      <xdr:spPr>
        <a:xfrm>
          <a:off x="12814300" y="663590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154956</xdr:rowOff>
    </xdr:from>
    <xdr:to>
      <xdr:col>85</xdr:col>
      <xdr:colOff>177800</xdr:colOff>
      <xdr:row>38</xdr:row>
      <xdr:rowOff>85106</xdr:rowOff>
    </xdr:to>
    <xdr:sp macro="" textlink="">
      <xdr:nvSpPr>
        <xdr:cNvPr id="544" name="楕円 543"/>
        <xdr:cNvSpPr/>
      </xdr:nvSpPr>
      <xdr:spPr>
        <a:xfrm>
          <a:off x="16268700" y="64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114333</xdr:rowOff>
    </xdr:from>
    <xdr:ext cx="534377" cy="259045"/>
    <xdr:sp macro="" textlink="">
      <xdr:nvSpPr>
        <xdr:cNvPr id="545" name="災害復旧事業費該当値テキスト"/>
        <xdr:cNvSpPr txBox="1"/>
      </xdr:nvSpPr>
      <xdr:spPr>
        <a:xfrm>
          <a:off x="16370300" y="62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126774</xdr:rowOff>
    </xdr:from>
    <xdr:to>
      <xdr:col>81</xdr:col>
      <xdr:colOff>101600</xdr:colOff>
      <xdr:row>38</xdr:row>
      <xdr:rowOff>56924</xdr:rowOff>
    </xdr:to>
    <xdr:sp macro="" textlink="">
      <xdr:nvSpPr>
        <xdr:cNvPr id="546" name="楕円 545"/>
        <xdr:cNvSpPr/>
      </xdr:nvSpPr>
      <xdr:spPr>
        <a:xfrm>
          <a:off x="15430500" y="64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73451</xdr:rowOff>
    </xdr:from>
    <xdr:ext cx="534377" cy="259045"/>
    <xdr:sp macro="" textlink="">
      <xdr:nvSpPr>
        <xdr:cNvPr id="547" name="テキスト ボックス 546"/>
        <xdr:cNvSpPr txBox="1"/>
      </xdr:nvSpPr>
      <xdr:spPr>
        <a:xfrm>
          <a:off x="15214111" y="62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48657</xdr:rowOff>
    </xdr:from>
    <xdr:to>
      <xdr:col>76</xdr:col>
      <xdr:colOff>165100</xdr:colOff>
      <xdr:row>38</xdr:row>
      <xdr:rowOff>150257</xdr:rowOff>
    </xdr:to>
    <xdr:sp macro="" textlink="">
      <xdr:nvSpPr>
        <xdr:cNvPr id="548" name="楕円 547"/>
        <xdr:cNvSpPr/>
      </xdr:nvSpPr>
      <xdr:spPr>
        <a:xfrm>
          <a:off x="14541500" y="65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166784</xdr:rowOff>
    </xdr:from>
    <xdr:ext cx="469744" cy="259045"/>
    <xdr:sp macro="" textlink="">
      <xdr:nvSpPr>
        <xdr:cNvPr id="549" name="テキスト ボックス 548"/>
        <xdr:cNvSpPr txBox="1"/>
      </xdr:nvSpPr>
      <xdr:spPr>
        <a:xfrm>
          <a:off x="14357428" y="633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74023</xdr:rowOff>
    </xdr:from>
    <xdr:to>
      <xdr:col>72</xdr:col>
      <xdr:colOff>38100</xdr:colOff>
      <xdr:row>39</xdr:row>
      <xdr:rowOff>4173</xdr:rowOff>
    </xdr:to>
    <xdr:sp macro="" textlink="">
      <xdr:nvSpPr>
        <xdr:cNvPr id="550" name="楕円 549"/>
        <xdr:cNvSpPr/>
      </xdr:nvSpPr>
      <xdr:spPr>
        <a:xfrm>
          <a:off x="13652500" y="65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166750</xdr:rowOff>
    </xdr:from>
    <xdr:ext cx="469744" cy="259045"/>
    <xdr:sp macro="" textlink="">
      <xdr:nvSpPr>
        <xdr:cNvPr id="551" name="テキスト ボックス 550"/>
        <xdr:cNvSpPr txBox="1"/>
      </xdr:nvSpPr>
      <xdr:spPr>
        <a:xfrm>
          <a:off x="13468428" y="668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70000</xdr:rowOff>
    </xdr:from>
    <xdr:to>
      <xdr:col>67</xdr:col>
      <xdr:colOff>101600</xdr:colOff>
      <xdr:row>39</xdr:row>
      <xdr:rowOff>150</xdr:rowOff>
    </xdr:to>
    <xdr:sp macro="" textlink="">
      <xdr:nvSpPr>
        <xdr:cNvPr id="552" name="楕円 551"/>
        <xdr:cNvSpPr/>
      </xdr:nvSpPr>
      <xdr:spPr>
        <a:xfrm>
          <a:off x="12763500" y="65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162727</xdr:rowOff>
    </xdr:from>
    <xdr:ext cx="469744" cy="259045"/>
    <xdr:sp macro="" textlink="">
      <xdr:nvSpPr>
        <xdr:cNvPr id="553" name="テキスト ボックス 552"/>
        <xdr:cNvSpPr txBox="1"/>
      </xdr:nvSpPr>
      <xdr:spPr>
        <a:xfrm>
          <a:off x="12579428" y="66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64529</xdr:rowOff>
    </xdr:from>
    <xdr:to>
      <xdr:col>85</xdr:col>
      <xdr:colOff>127000</xdr:colOff>
      <xdr:row>71</xdr:row>
      <xdr:rowOff>139433</xdr:rowOff>
    </xdr:to>
    <xdr:cxnSp macro="">
      <xdr:nvCxnSpPr>
        <xdr:cNvPr id="631" name="直線コネクタ 630"/>
        <xdr:cNvCxnSpPr/>
      </xdr:nvCxnSpPr>
      <xdr:spPr>
        <a:xfrm>
          <a:off x="15481300" y="12237479"/>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64529</xdr:rowOff>
    </xdr:from>
    <xdr:to>
      <xdr:col>81</xdr:col>
      <xdr:colOff>50800</xdr:colOff>
      <xdr:row>71</xdr:row>
      <xdr:rowOff>120332</xdr:rowOff>
    </xdr:to>
    <xdr:cxnSp macro="">
      <xdr:nvCxnSpPr>
        <xdr:cNvPr id="634" name="直線コネクタ 633"/>
        <xdr:cNvCxnSpPr/>
      </xdr:nvCxnSpPr>
      <xdr:spPr>
        <a:xfrm flipV="1">
          <a:off x="14592300" y="12237479"/>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120332</xdr:rowOff>
    </xdr:from>
    <xdr:to>
      <xdr:col>76</xdr:col>
      <xdr:colOff>114300</xdr:colOff>
      <xdr:row>71</xdr:row>
      <xdr:rowOff>149174</xdr:rowOff>
    </xdr:to>
    <xdr:cxnSp macro="">
      <xdr:nvCxnSpPr>
        <xdr:cNvPr id="637" name="直線コネクタ 636"/>
        <xdr:cNvCxnSpPr/>
      </xdr:nvCxnSpPr>
      <xdr:spPr>
        <a:xfrm flipV="1">
          <a:off x="13703300" y="12293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13830</xdr:rowOff>
    </xdr:from>
    <xdr:to>
      <xdr:col>71</xdr:col>
      <xdr:colOff>177800</xdr:colOff>
      <xdr:row>71</xdr:row>
      <xdr:rowOff>149174</xdr:rowOff>
    </xdr:to>
    <xdr:cxnSp macro="">
      <xdr:nvCxnSpPr>
        <xdr:cNvPr id="640" name="直線コネクタ 639"/>
        <xdr:cNvCxnSpPr/>
      </xdr:nvCxnSpPr>
      <xdr:spPr>
        <a:xfrm>
          <a:off x="12814300" y="12186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88633</xdr:rowOff>
    </xdr:from>
    <xdr:to>
      <xdr:col>85</xdr:col>
      <xdr:colOff>177800</xdr:colOff>
      <xdr:row>72</xdr:row>
      <xdr:rowOff>18783</xdr:rowOff>
    </xdr:to>
    <xdr:sp macro="" textlink="">
      <xdr:nvSpPr>
        <xdr:cNvPr id="650" name="楕円 649"/>
        <xdr:cNvSpPr/>
      </xdr:nvSpPr>
      <xdr:spPr>
        <a:xfrm>
          <a:off x="16268700" y="12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111510</xdr:rowOff>
    </xdr:from>
    <xdr:ext cx="599010" cy="259045"/>
    <xdr:sp macro="" textlink="">
      <xdr:nvSpPr>
        <xdr:cNvPr id="651" name="公債費該当値テキスト"/>
        <xdr:cNvSpPr txBox="1"/>
      </xdr:nvSpPr>
      <xdr:spPr>
        <a:xfrm>
          <a:off x="16370300" y="1211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13729</xdr:rowOff>
    </xdr:from>
    <xdr:to>
      <xdr:col>81</xdr:col>
      <xdr:colOff>101600</xdr:colOff>
      <xdr:row>71</xdr:row>
      <xdr:rowOff>115329</xdr:rowOff>
    </xdr:to>
    <xdr:sp macro="" textlink="">
      <xdr:nvSpPr>
        <xdr:cNvPr id="652" name="楕円 651"/>
        <xdr:cNvSpPr/>
      </xdr:nvSpPr>
      <xdr:spPr>
        <a:xfrm>
          <a:off x="154305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131856</xdr:rowOff>
    </xdr:from>
    <xdr:ext cx="599010" cy="259045"/>
    <xdr:sp macro="" textlink="">
      <xdr:nvSpPr>
        <xdr:cNvPr id="653" name="テキスト ボックス 652"/>
        <xdr:cNvSpPr txBox="1"/>
      </xdr:nvSpPr>
      <xdr:spPr>
        <a:xfrm>
          <a:off x="15181795" y="1196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69532</xdr:rowOff>
    </xdr:from>
    <xdr:to>
      <xdr:col>76</xdr:col>
      <xdr:colOff>165100</xdr:colOff>
      <xdr:row>71</xdr:row>
      <xdr:rowOff>171132</xdr:rowOff>
    </xdr:to>
    <xdr:sp macro="" textlink="">
      <xdr:nvSpPr>
        <xdr:cNvPr id="654" name="楕円 653"/>
        <xdr:cNvSpPr/>
      </xdr:nvSpPr>
      <xdr:spPr>
        <a:xfrm>
          <a:off x="14541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16209</xdr:rowOff>
    </xdr:from>
    <xdr:ext cx="599010" cy="259045"/>
    <xdr:sp macro="" textlink="">
      <xdr:nvSpPr>
        <xdr:cNvPr id="655" name="テキスト ボックス 654"/>
        <xdr:cNvSpPr txBox="1"/>
      </xdr:nvSpPr>
      <xdr:spPr>
        <a:xfrm>
          <a:off x="14292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98374</xdr:rowOff>
    </xdr:from>
    <xdr:to>
      <xdr:col>72</xdr:col>
      <xdr:colOff>38100</xdr:colOff>
      <xdr:row>72</xdr:row>
      <xdr:rowOff>28524</xdr:rowOff>
    </xdr:to>
    <xdr:sp macro="" textlink="">
      <xdr:nvSpPr>
        <xdr:cNvPr id="656" name="楕円 655"/>
        <xdr:cNvSpPr/>
      </xdr:nvSpPr>
      <xdr:spPr>
        <a:xfrm>
          <a:off x="13652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45051</xdr:rowOff>
    </xdr:from>
    <xdr:ext cx="534377" cy="259045"/>
    <xdr:sp macro="" textlink="">
      <xdr:nvSpPr>
        <xdr:cNvPr id="657" name="テキスト ボックス 656"/>
        <xdr:cNvSpPr txBox="1"/>
      </xdr:nvSpPr>
      <xdr:spPr>
        <a:xfrm>
          <a:off x="13436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134480</xdr:rowOff>
    </xdr:from>
    <xdr:to>
      <xdr:col>67</xdr:col>
      <xdr:colOff>101600</xdr:colOff>
      <xdr:row>71</xdr:row>
      <xdr:rowOff>64630</xdr:rowOff>
    </xdr:to>
    <xdr:sp macro="" textlink="">
      <xdr:nvSpPr>
        <xdr:cNvPr id="658" name="楕円 657"/>
        <xdr:cNvSpPr/>
      </xdr:nvSpPr>
      <xdr:spPr>
        <a:xfrm>
          <a:off x="12763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81157</xdr:rowOff>
    </xdr:from>
    <xdr:ext cx="599010" cy="259045"/>
    <xdr:sp macro="" textlink="">
      <xdr:nvSpPr>
        <xdr:cNvPr id="659" name="テキスト ボックス 658"/>
        <xdr:cNvSpPr txBox="1"/>
      </xdr:nvSpPr>
      <xdr:spPr>
        <a:xfrm>
          <a:off x="12514795"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20096</xdr:rowOff>
    </xdr:from>
    <xdr:to>
      <xdr:col>85</xdr:col>
      <xdr:colOff>127000</xdr:colOff>
      <xdr:row>96</xdr:row>
      <xdr:rowOff>61565</xdr:rowOff>
    </xdr:to>
    <xdr:cxnSp macro="">
      <xdr:nvCxnSpPr>
        <xdr:cNvPr id="686" name="直線コネクタ 685"/>
        <xdr:cNvCxnSpPr/>
      </xdr:nvCxnSpPr>
      <xdr:spPr>
        <a:xfrm>
          <a:off x="15481300" y="16479296"/>
          <a:ext cx="8382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20096</xdr:rowOff>
    </xdr:from>
    <xdr:to>
      <xdr:col>81</xdr:col>
      <xdr:colOff>50800</xdr:colOff>
      <xdr:row>98</xdr:row>
      <xdr:rowOff>19731</xdr:rowOff>
    </xdr:to>
    <xdr:cxnSp macro="">
      <xdr:nvCxnSpPr>
        <xdr:cNvPr id="689" name="直線コネクタ 688"/>
        <xdr:cNvCxnSpPr/>
      </xdr:nvCxnSpPr>
      <xdr:spPr>
        <a:xfrm flipV="1">
          <a:off x="14592300" y="16479296"/>
          <a:ext cx="8890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163931</xdr:rowOff>
    </xdr:from>
    <xdr:to>
      <xdr:col>76</xdr:col>
      <xdr:colOff>114300</xdr:colOff>
      <xdr:row>98</xdr:row>
      <xdr:rowOff>19731</xdr:rowOff>
    </xdr:to>
    <xdr:cxnSp macro="">
      <xdr:nvCxnSpPr>
        <xdr:cNvPr id="692" name="直線コネクタ 691"/>
        <xdr:cNvCxnSpPr/>
      </xdr:nvCxnSpPr>
      <xdr:spPr>
        <a:xfrm>
          <a:off x="13703300" y="16451681"/>
          <a:ext cx="8890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163931</xdr:rowOff>
    </xdr:from>
    <xdr:to>
      <xdr:col>71</xdr:col>
      <xdr:colOff>177800</xdr:colOff>
      <xdr:row>98</xdr:row>
      <xdr:rowOff>30087</xdr:rowOff>
    </xdr:to>
    <xdr:cxnSp macro="">
      <xdr:nvCxnSpPr>
        <xdr:cNvPr id="695" name="直線コネクタ 694"/>
        <xdr:cNvCxnSpPr/>
      </xdr:nvCxnSpPr>
      <xdr:spPr>
        <a:xfrm flipV="1">
          <a:off x="12814300" y="16451681"/>
          <a:ext cx="889000" cy="3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10765</xdr:rowOff>
    </xdr:from>
    <xdr:to>
      <xdr:col>85</xdr:col>
      <xdr:colOff>177800</xdr:colOff>
      <xdr:row>96</xdr:row>
      <xdr:rowOff>112365</xdr:rowOff>
    </xdr:to>
    <xdr:sp macro="" textlink="">
      <xdr:nvSpPr>
        <xdr:cNvPr id="705" name="楕円 704"/>
        <xdr:cNvSpPr/>
      </xdr:nvSpPr>
      <xdr:spPr>
        <a:xfrm>
          <a:off x="16268700" y="164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33642</xdr:rowOff>
    </xdr:from>
    <xdr:ext cx="534377" cy="259045"/>
    <xdr:sp macro="" textlink="">
      <xdr:nvSpPr>
        <xdr:cNvPr id="706" name="積立金該当値テキスト"/>
        <xdr:cNvSpPr txBox="1"/>
      </xdr:nvSpPr>
      <xdr:spPr>
        <a:xfrm>
          <a:off x="16370300" y="163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140746</xdr:rowOff>
    </xdr:from>
    <xdr:to>
      <xdr:col>81</xdr:col>
      <xdr:colOff>101600</xdr:colOff>
      <xdr:row>96</xdr:row>
      <xdr:rowOff>70896</xdr:rowOff>
    </xdr:to>
    <xdr:sp macro="" textlink="">
      <xdr:nvSpPr>
        <xdr:cNvPr id="707" name="楕円 706"/>
        <xdr:cNvSpPr/>
      </xdr:nvSpPr>
      <xdr:spPr>
        <a:xfrm>
          <a:off x="154305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87423</xdr:rowOff>
    </xdr:from>
    <xdr:ext cx="534377" cy="259045"/>
    <xdr:sp macro="" textlink="">
      <xdr:nvSpPr>
        <xdr:cNvPr id="708" name="テキスト ボックス 707"/>
        <xdr:cNvSpPr txBox="1"/>
      </xdr:nvSpPr>
      <xdr:spPr>
        <a:xfrm>
          <a:off x="15214111" y="162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140381</xdr:rowOff>
    </xdr:from>
    <xdr:to>
      <xdr:col>76</xdr:col>
      <xdr:colOff>165100</xdr:colOff>
      <xdr:row>98</xdr:row>
      <xdr:rowOff>70531</xdr:rowOff>
    </xdr:to>
    <xdr:sp macro="" textlink="">
      <xdr:nvSpPr>
        <xdr:cNvPr id="709" name="楕円 708"/>
        <xdr:cNvSpPr/>
      </xdr:nvSpPr>
      <xdr:spPr>
        <a:xfrm>
          <a:off x="14541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61658</xdr:rowOff>
    </xdr:from>
    <xdr:ext cx="469744" cy="259045"/>
    <xdr:sp macro="" textlink="">
      <xdr:nvSpPr>
        <xdr:cNvPr id="710" name="テキスト ボックス 709"/>
        <xdr:cNvSpPr txBox="1"/>
      </xdr:nvSpPr>
      <xdr:spPr>
        <a:xfrm>
          <a:off x="14357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113131</xdr:rowOff>
    </xdr:from>
    <xdr:to>
      <xdr:col>72</xdr:col>
      <xdr:colOff>38100</xdr:colOff>
      <xdr:row>96</xdr:row>
      <xdr:rowOff>43281</xdr:rowOff>
    </xdr:to>
    <xdr:sp macro="" textlink="">
      <xdr:nvSpPr>
        <xdr:cNvPr id="711" name="楕円 710"/>
        <xdr:cNvSpPr/>
      </xdr:nvSpPr>
      <xdr:spPr>
        <a:xfrm>
          <a:off x="13652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34408</xdr:rowOff>
    </xdr:from>
    <xdr:ext cx="534377" cy="259045"/>
    <xdr:sp macro="" textlink="">
      <xdr:nvSpPr>
        <xdr:cNvPr id="712" name="テキスト ボックス 711"/>
        <xdr:cNvSpPr txBox="1"/>
      </xdr:nvSpPr>
      <xdr:spPr>
        <a:xfrm>
          <a:off x="13436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150737</xdr:rowOff>
    </xdr:from>
    <xdr:to>
      <xdr:col>67</xdr:col>
      <xdr:colOff>101600</xdr:colOff>
      <xdr:row>98</xdr:row>
      <xdr:rowOff>80887</xdr:rowOff>
    </xdr:to>
    <xdr:sp macro="" textlink="">
      <xdr:nvSpPr>
        <xdr:cNvPr id="713" name="楕円 712"/>
        <xdr:cNvSpPr/>
      </xdr:nvSpPr>
      <xdr:spPr>
        <a:xfrm>
          <a:off x="12763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72014</xdr:rowOff>
    </xdr:from>
    <xdr:ext cx="469744" cy="259045"/>
    <xdr:sp macro="" textlink="">
      <xdr:nvSpPr>
        <xdr:cNvPr id="714" name="テキスト ボックス 713"/>
        <xdr:cNvSpPr txBox="1"/>
      </xdr:nvSpPr>
      <xdr:spPr>
        <a:xfrm>
          <a:off x="12579428" y="168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122047</xdr:rowOff>
    </xdr:from>
    <xdr:to>
      <xdr:col>116</xdr:col>
      <xdr:colOff>63500</xdr:colOff>
      <xdr:row>38</xdr:row>
      <xdr:rowOff>41656</xdr:rowOff>
    </xdr:to>
    <xdr:cxnSp macro="">
      <xdr:nvCxnSpPr>
        <xdr:cNvPr id="743" name="直線コネクタ 742"/>
        <xdr:cNvCxnSpPr/>
      </xdr:nvCxnSpPr>
      <xdr:spPr>
        <a:xfrm flipV="1">
          <a:off x="21323300" y="6465697"/>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129667</xdr:rowOff>
    </xdr:from>
    <xdr:to>
      <xdr:col>111</xdr:col>
      <xdr:colOff>177800</xdr:colOff>
      <xdr:row>38</xdr:row>
      <xdr:rowOff>41656</xdr:rowOff>
    </xdr:to>
    <xdr:cxnSp macro="">
      <xdr:nvCxnSpPr>
        <xdr:cNvPr id="746" name="直線コネクタ 745"/>
        <xdr:cNvCxnSpPr/>
      </xdr:nvCxnSpPr>
      <xdr:spPr>
        <a:xfrm>
          <a:off x="20434300" y="647331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101727</xdr:rowOff>
    </xdr:from>
    <xdr:to>
      <xdr:col>107</xdr:col>
      <xdr:colOff>50800</xdr:colOff>
      <xdr:row>37</xdr:row>
      <xdr:rowOff>129667</xdr:rowOff>
    </xdr:to>
    <xdr:cxnSp macro="">
      <xdr:nvCxnSpPr>
        <xdr:cNvPr id="749" name="直線コネクタ 748"/>
        <xdr:cNvCxnSpPr/>
      </xdr:nvCxnSpPr>
      <xdr:spPr>
        <a:xfrm>
          <a:off x="19545300" y="6445377"/>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41275</xdr:rowOff>
    </xdr:from>
    <xdr:to>
      <xdr:col>102</xdr:col>
      <xdr:colOff>114300</xdr:colOff>
      <xdr:row>37</xdr:row>
      <xdr:rowOff>101727</xdr:rowOff>
    </xdr:to>
    <xdr:cxnSp macro="">
      <xdr:nvCxnSpPr>
        <xdr:cNvPr id="752" name="直線コネクタ 751"/>
        <xdr:cNvCxnSpPr/>
      </xdr:nvCxnSpPr>
      <xdr:spPr>
        <a:xfrm>
          <a:off x="18656300" y="63849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71247</xdr:rowOff>
    </xdr:from>
    <xdr:to>
      <xdr:col>116</xdr:col>
      <xdr:colOff>114300</xdr:colOff>
      <xdr:row>38</xdr:row>
      <xdr:rowOff>1397</xdr:rowOff>
    </xdr:to>
    <xdr:sp macro="" textlink="">
      <xdr:nvSpPr>
        <xdr:cNvPr id="762" name="楕円 761"/>
        <xdr:cNvSpPr/>
      </xdr:nvSpPr>
      <xdr:spPr>
        <a:xfrm>
          <a:off x="221107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94124</xdr:rowOff>
    </xdr:from>
    <xdr:ext cx="469744" cy="259045"/>
    <xdr:sp macro="" textlink="">
      <xdr:nvSpPr>
        <xdr:cNvPr id="763" name="投資及び出資金該当値テキスト"/>
        <xdr:cNvSpPr txBox="1"/>
      </xdr:nvSpPr>
      <xdr:spPr>
        <a:xfrm>
          <a:off x="22212300" y="62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162306</xdr:rowOff>
    </xdr:from>
    <xdr:to>
      <xdr:col>112</xdr:col>
      <xdr:colOff>38100</xdr:colOff>
      <xdr:row>38</xdr:row>
      <xdr:rowOff>92456</xdr:rowOff>
    </xdr:to>
    <xdr:sp macro="" textlink="">
      <xdr:nvSpPr>
        <xdr:cNvPr id="764" name="楕円 763"/>
        <xdr:cNvSpPr/>
      </xdr:nvSpPr>
      <xdr:spPr>
        <a:xfrm>
          <a:off x="212725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83583</xdr:rowOff>
    </xdr:from>
    <xdr:ext cx="469744" cy="259045"/>
    <xdr:sp macro="" textlink="">
      <xdr:nvSpPr>
        <xdr:cNvPr id="765" name="テキスト ボックス 764"/>
        <xdr:cNvSpPr txBox="1"/>
      </xdr:nvSpPr>
      <xdr:spPr>
        <a:xfrm>
          <a:off x="21088428" y="65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78867</xdr:rowOff>
    </xdr:from>
    <xdr:to>
      <xdr:col>107</xdr:col>
      <xdr:colOff>101600</xdr:colOff>
      <xdr:row>38</xdr:row>
      <xdr:rowOff>9017</xdr:rowOff>
    </xdr:to>
    <xdr:sp macro="" textlink="">
      <xdr:nvSpPr>
        <xdr:cNvPr id="766" name="楕円 765"/>
        <xdr:cNvSpPr/>
      </xdr:nvSpPr>
      <xdr:spPr>
        <a:xfrm>
          <a:off x="203835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25544</xdr:rowOff>
    </xdr:from>
    <xdr:ext cx="469744" cy="259045"/>
    <xdr:sp macro="" textlink="">
      <xdr:nvSpPr>
        <xdr:cNvPr id="767" name="テキスト ボックス 766"/>
        <xdr:cNvSpPr txBox="1"/>
      </xdr:nvSpPr>
      <xdr:spPr>
        <a:xfrm>
          <a:off x="20199428" y="619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50927</xdr:rowOff>
    </xdr:from>
    <xdr:to>
      <xdr:col>102</xdr:col>
      <xdr:colOff>165100</xdr:colOff>
      <xdr:row>37</xdr:row>
      <xdr:rowOff>152527</xdr:rowOff>
    </xdr:to>
    <xdr:sp macro="" textlink="">
      <xdr:nvSpPr>
        <xdr:cNvPr id="768" name="楕円 767"/>
        <xdr:cNvSpPr/>
      </xdr:nvSpPr>
      <xdr:spPr>
        <a:xfrm>
          <a:off x="19494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169054</xdr:rowOff>
    </xdr:from>
    <xdr:ext cx="469744" cy="259045"/>
    <xdr:sp macro="" textlink="">
      <xdr:nvSpPr>
        <xdr:cNvPr id="769" name="テキスト ボックス 768"/>
        <xdr:cNvSpPr txBox="1"/>
      </xdr:nvSpPr>
      <xdr:spPr>
        <a:xfrm>
          <a:off x="19310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161925</xdr:rowOff>
    </xdr:from>
    <xdr:to>
      <xdr:col>98</xdr:col>
      <xdr:colOff>38100</xdr:colOff>
      <xdr:row>37</xdr:row>
      <xdr:rowOff>92075</xdr:rowOff>
    </xdr:to>
    <xdr:sp macro="" textlink="">
      <xdr:nvSpPr>
        <xdr:cNvPr id="770" name="楕円 769"/>
        <xdr:cNvSpPr/>
      </xdr:nvSpPr>
      <xdr:spPr>
        <a:xfrm>
          <a:off x="18605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108602</xdr:rowOff>
    </xdr:from>
    <xdr:ext cx="469744" cy="259045"/>
    <xdr:sp macro="" textlink="">
      <xdr:nvSpPr>
        <xdr:cNvPr id="771" name="テキスト ボックス 770"/>
        <xdr:cNvSpPr txBox="1"/>
      </xdr:nvSpPr>
      <xdr:spPr>
        <a:xfrm>
          <a:off x="18421428"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111658</xdr:rowOff>
    </xdr:from>
    <xdr:to>
      <xdr:col>116</xdr:col>
      <xdr:colOff>63500</xdr:colOff>
      <xdr:row>58</xdr:row>
      <xdr:rowOff>119240</xdr:rowOff>
    </xdr:to>
    <xdr:cxnSp macro="">
      <xdr:nvCxnSpPr>
        <xdr:cNvPr id="800" name="直線コネクタ 799"/>
        <xdr:cNvCxnSpPr/>
      </xdr:nvCxnSpPr>
      <xdr:spPr>
        <a:xfrm flipV="1">
          <a:off x="21323300" y="10055758"/>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119240</xdr:rowOff>
    </xdr:from>
    <xdr:to>
      <xdr:col>111</xdr:col>
      <xdr:colOff>177800</xdr:colOff>
      <xdr:row>58</xdr:row>
      <xdr:rowOff>120574</xdr:rowOff>
    </xdr:to>
    <xdr:cxnSp macro="">
      <xdr:nvCxnSpPr>
        <xdr:cNvPr id="803" name="直線コネクタ 802"/>
        <xdr:cNvCxnSpPr/>
      </xdr:nvCxnSpPr>
      <xdr:spPr>
        <a:xfrm flipV="1">
          <a:off x="20434300" y="1006334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120574</xdr:rowOff>
    </xdr:from>
    <xdr:to>
      <xdr:col>107</xdr:col>
      <xdr:colOff>50800</xdr:colOff>
      <xdr:row>58</xdr:row>
      <xdr:rowOff>121717</xdr:rowOff>
    </xdr:to>
    <xdr:cxnSp macro="">
      <xdr:nvCxnSpPr>
        <xdr:cNvPr id="806" name="直線コネクタ 805"/>
        <xdr:cNvCxnSpPr/>
      </xdr:nvCxnSpPr>
      <xdr:spPr>
        <a:xfrm flipV="1">
          <a:off x="19545300" y="10064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121717</xdr:rowOff>
    </xdr:from>
    <xdr:to>
      <xdr:col>102</xdr:col>
      <xdr:colOff>114300</xdr:colOff>
      <xdr:row>58</xdr:row>
      <xdr:rowOff>122136</xdr:rowOff>
    </xdr:to>
    <xdr:cxnSp macro="">
      <xdr:nvCxnSpPr>
        <xdr:cNvPr id="809" name="直線コネクタ 808"/>
        <xdr:cNvCxnSpPr/>
      </xdr:nvCxnSpPr>
      <xdr:spPr>
        <a:xfrm flipV="1">
          <a:off x="18656300" y="100658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60858</xdr:rowOff>
    </xdr:from>
    <xdr:to>
      <xdr:col>116</xdr:col>
      <xdr:colOff>114300</xdr:colOff>
      <xdr:row>58</xdr:row>
      <xdr:rowOff>162458</xdr:rowOff>
    </xdr:to>
    <xdr:sp macro="" textlink="">
      <xdr:nvSpPr>
        <xdr:cNvPr id="819" name="楕円 818"/>
        <xdr:cNvSpPr/>
      </xdr:nvSpPr>
      <xdr:spPr>
        <a:xfrm>
          <a:off x="221107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147235</xdr:rowOff>
    </xdr:from>
    <xdr:ext cx="469744" cy="259045"/>
    <xdr:sp macro="" textlink="">
      <xdr:nvSpPr>
        <xdr:cNvPr id="820" name="貸付金該当値テキスト"/>
        <xdr:cNvSpPr txBox="1"/>
      </xdr:nvSpPr>
      <xdr:spPr>
        <a:xfrm>
          <a:off x="22212300" y="99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68440</xdr:rowOff>
    </xdr:from>
    <xdr:to>
      <xdr:col>112</xdr:col>
      <xdr:colOff>38100</xdr:colOff>
      <xdr:row>58</xdr:row>
      <xdr:rowOff>170040</xdr:rowOff>
    </xdr:to>
    <xdr:sp macro="" textlink="">
      <xdr:nvSpPr>
        <xdr:cNvPr id="821" name="楕円 820"/>
        <xdr:cNvSpPr/>
      </xdr:nvSpPr>
      <xdr:spPr>
        <a:xfrm>
          <a:off x="21272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161167</xdr:rowOff>
    </xdr:from>
    <xdr:ext cx="469744" cy="259045"/>
    <xdr:sp macro="" textlink="">
      <xdr:nvSpPr>
        <xdr:cNvPr id="822" name="テキスト ボックス 821"/>
        <xdr:cNvSpPr txBox="1"/>
      </xdr:nvSpPr>
      <xdr:spPr>
        <a:xfrm>
          <a:off x="21088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69774</xdr:rowOff>
    </xdr:from>
    <xdr:to>
      <xdr:col>107</xdr:col>
      <xdr:colOff>101600</xdr:colOff>
      <xdr:row>58</xdr:row>
      <xdr:rowOff>171374</xdr:rowOff>
    </xdr:to>
    <xdr:sp macro="" textlink="">
      <xdr:nvSpPr>
        <xdr:cNvPr id="823" name="楕円 822"/>
        <xdr:cNvSpPr/>
      </xdr:nvSpPr>
      <xdr:spPr>
        <a:xfrm>
          <a:off x="20383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162501</xdr:rowOff>
    </xdr:from>
    <xdr:ext cx="469744" cy="259045"/>
    <xdr:sp macro="" textlink="">
      <xdr:nvSpPr>
        <xdr:cNvPr id="824" name="テキスト ボックス 823"/>
        <xdr:cNvSpPr txBox="1"/>
      </xdr:nvSpPr>
      <xdr:spPr>
        <a:xfrm>
          <a:off x="20199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70917</xdr:rowOff>
    </xdr:from>
    <xdr:to>
      <xdr:col>102</xdr:col>
      <xdr:colOff>165100</xdr:colOff>
      <xdr:row>59</xdr:row>
      <xdr:rowOff>1067</xdr:rowOff>
    </xdr:to>
    <xdr:sp macro="" textlink="">
      <xdr:nvSpPr>
        <xdr:cNvPr id="825" name="楕円 824"/>
        <xdr:cNvSpPr/>
      </xdr:nvSpPr>
      <xdr:spPr>
        <a:xfrm>
          <a:off x="19494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163644</xdr:rowOff>
    </xdr:from>
    <xdr:ext cx="469744" cy="259045"/>
    <xdr:sp macro="" textlink="">
      <xdr:nvSpPr>
        <xdr:cNvPr id="826" name="テキスト ボックス 825"/>
        <xdr:cNvSpPr txBox="1"/>
      </xdr:nvSpPr>
      <xdr:spPr>
        <a:xfrm>
          <a:off x="19310428"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71336</xdr:rowOff>
    </xdr:from>
    <xdr:to>
      <xdr:col>98</xdr:col>
      <xdr:colOff>38100</xdr:colOff>
      <xdr:row>59</xdr:row>
      <xdr:rowOff>1486</xdr:rowOff>
    </xdr:to>
    <xdr:sp macro="" textlink="">
      <xdr:nvSpPr>
        <xdr:cNvPr id="827" name="楕円 826"/>
        <xdr:cNvSpPr/>
      </xdr:nvSpPr>
      <xdr:spPr>
        <a:xfrm>
          <a:off x="18605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164063</xdr:rowOff>
    </xdr:from>
    <xdr:ext cx="469744" cy="259045"/>
    <xdr:sp macro="" textlink="">
      <xdr:nvSpPr>
        <xdr:cNvPr id="828" name="テキスト ボックス 827"/>
        <xdr:cNvSpPr txBox="1"/>
      </xdr:nvSpPr>
      <xdr:spPr>
        <a:xfrm>
          <a:off x="18421428"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68358</xdr:rowOff>
    </xdr:from>
    <xdr:to>
      <xdr:col>116</xdr:col>
      <xdr:colOff>63500</xdr:colOff>
      <xdr:row>74</xdr:row>
      <xdr:rowOff>88208</xdr:rowOff>
    </xdr:to>
    <xdr:cxnSp macro="">
      <xdr:nvCxnSpPr>
        <xdr:cNvPr id="858" name="直線コネクタ 857"/>
        <xdr:cNvCxnSpPr/>
      </xdr:nvCxnSpPr>
      <xdr:spPr>
        <a:xfrm>
          <a:off x="21323300" y="12755658"/>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68358</xdr:rowOff>
    </xdr:from>
    <xdr:to>
      <xdr:col>111</xdr:col>
      <xdr:colOff>177800</xdr:colOff>
      <xdr:row>74</xdr:row>
      <xdr:rowOff>90646</xdr:rowOff>
    </xdr:to>
    <xdr:cxnSp macro="">
      <xdr:nvCxnSpPr>
        <xdr:cNvPr id="861" name="直線コネクタ 860"/>
        <xdr:cNvCxnSpPr/>
      </xdr:nvCxnSpPr>
      <xdr:spPr>
        <a:xfrm flipV="1">
          <a:off x="20434300" y="1275565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90646</xdr:rowOff>
    </xdr:from>
    <xdr:to>
      <xdr:col>107</xdr:col>
      <xdr:colOff>50800</xdr:colOff>
      <xdr:row>74</xdr:row>
      <xdr:rowOff>104057</xdr:rowOff>
    </xdr:to>
    <xdr:cxnSp macro="">
      <xdr:nvCxnSpPr>
        <xdr:cNvPr id="864" name="直線コネクタ 863"/>
        <xdr:cNvCxnSpPr/>
      </xdr:nvCxnSpPr>
      <xdr:spPr>
        <a:xfrm flipV="1">
          <a:off x="19545300" y="1277794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104057</xdr:rowOff>
    </xdr:from>
    <xdr:to>
      <xdr:col>102</xdr:col>
      <xdr:colOff>114300</xdr:colOff>
      <xdr:row>74</xdr:row>
      <xdr:rowOff>170847</xdr:rowOff>
    </xdr:to>
    <xdr:cxnSp macro="">
      <xdr:nvCxnSpPr>
        <xdr:cNvPr id="867" name="直線コネクタ 866"/>
        <xdr:cNvCxnSpPr/>
      </xdr:nvCxnSpPr>
      <xdr:spPr>
        <a:xfrm flipV="1">
          <a:off x="18656300" y="1279135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37408</xdr:rowOff>
    </xdr:from>
    <xdr:to>
      <xdr:col>116</xdr:col>
      <xdr:colOff>114300</xdr:colOff>
      <xdr:row>74</xdr:row>
      <xdr:rowOff>139008</xdr:rowOff>
    </xdr:to>
    <xdr:sp macro="" textlink="">
      <xdr:nvSpPr>
        <xdr:cNvPr id="877" name="楕円 876"/>
        <xdr:cNvSpPr/>
      </xdr:nvSpPr>
      <xdr:spPr>
        <a:xfrm>
          <a:off x="22110700" y="127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60285</xdr:rowOff>
    </xdr:from>
    <xdr:ext cx="534377" cy="259045"/>
    <xdr:sp macro="" textlink="">
      <xdr:nvSpPr>
        <xdr:cNvPr id="878" name="繰出金該当値テキスト"/>
        <xdr:cNvSpPr txBox="1"/>
      </xdr:nvSpPr>
      <xdr:spPr>
        <a:xfrm>
          <a:off x="22212300" y="125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17558</xdr:rowOff>
    </xdr:from>
    <xdr:to>
      <xdr:col>112</xdr:col>
      <xdr:colOff>38100</xdr:colOff>
      <xdr:row>74</xdr:row>
      <xdr:rowOff>119158</xdr:rowOff>
    </xdr:to>
    <xdr:sp macro="" textlink="">
      <xdr:nvSpPr>
        <xdr:cNvPr id="879" name="楕円 878"/>
        <xdr:cNvSpPr/>
      </xdr:nvSpPr>
      <xdr:spPr>
        <a:xfrm>
          <a:off x="21272500" y="12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135685</xdr:rowOff>
    </xdr:from>
    <xdr:ext cx="534377" cy="259045"/>
    <xdr:sp macro="" textlink="">
      <xdr:nvSpPr>
        <xdr:cNvPr id="880" name="テキスト ボックス 879"/>
        <xdr:cNvSpPr txBox="1"/>
      </xdr:nvSpPr>
      <xdr:spPr>
        <a:xfrm>
          <a:off x="21056111" y="124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39846</xdr:rowOff>
    </xdr:from>
    <xdr:to>
      <xdr:col>107</xdr:col>
      <xdr:colOff>101600</xdr:colOff>
      <xdr:row>74</xdr:row>
      <xdr:rowOff>141446</xdr:rowOff>
    </xdr:to>
    <xdr:sp macro="" textlink="">
      <xdr:nvSpPr>
        <xdr:cNvPr id="881" name="楕円 880"/>
        <xdr:cNvSpPr/>
      </xdr:nvSpPr>
      <xdr:spPr>
        <a:xfrm>
          <a:off x="203835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157973</xdr:rowOff>
    </xdr:from>
    <xdr:ext cx="534377" cy="259045"/>
    <xdr:sp macro="" textlink="">
      <xdr:nvSpPr>
        <xdr:cNvPr id="882" name="テキスト ボックス 881"/>
        <xdr:cNvSpPr txBox="1"/>
      </xdr:nvSpPr>
      <xdr:spPr>
        <a:xfrm>
          <a:off x="20167111" y="125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53257</xdr:rowOff>
    </xdr:from>
    <xdr:to>
      <xdr:col>102</xdr:col>
      <xdr:colOff>165100</xdr:colOff>
      <xdr:row>74</xdr:row>
      <xdr:rowOff>154857</xdr:rowOff>
    </xdr:to>
    <xdr:sp macro="" textlink="">
      <xdr:nvSpPr>
        <xdr:cNvPr id="883" name="楕円 882"/>
        <xdr:cNvSpPr/>
      </xdr:nvSpPr>
      <xdr:spPr>
        <a:xfrm>
          <a:off x="19494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171384</xdr:rowOff>
    </xdr:from>
    <xdr:ext cx="534377" cy="259045"/>
    <xdr:sp macro="" textlink="">
      <xdr:nvSpPr>
        <xdr:cNvPr id="884" name="テキスト ボックス 883"/>
        <xdr:cNvSpPr txBox="1"/>
      </xdr:nvSpPr>
      <xdr:spPr>
        <a:xfrm>
          <a:off x="19278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120047</xdr:rowOff>
    </xdr:from>
    <xdr:to>
      <xdr:col>98</xdr:col>
      <xdr:colOff>38100</xdr:colOff>
      <xdr:row>75</xdr:row>
      <xdr:rowOff>50197</xdr:rowOff>
    </xdr:to>
    <xdr:sp macro="" textlink="">
      <xdr:nvSpPr>
        <xdr:cNvPr id="885" name="楕円 884"/>
        <xdr:cNvSpPr/>
      </xdr:nvSpPr>
      <xdr:spPr>
        <a:xfrm>
          <a:off x="18605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66724</xdr:rowOff>
    </xdr:from>
    <xdr:ext cx="534377" cy="259045"/>
    <xdr:sp macro="" textlink="">
      <xdr:nvSpPr>
        <xdr:cNvPr id="886" name="テキスト ボックス 885"/>
        <xdr:cNvSpPr txBox="1"/>
      </xdr:nvSpPr>
      <xdr:spPr>
        <a:xfrm>
          <a:off x="18389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住民一人当たりのコストが類似団体内で特に大きいのは人件費、物件費、公債費である。佐伯市は</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市町村が合併して誕生した市であり、類似団体と比べると市域が特に広大であるため、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３経費を含む全ての経費について適宜見直しを行い、予算の適正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168961</xdr:rowOff>
    </xdr:from>
    <xdr:to>
      <xdr:col>24</xdr:col>
      <xdr:colOff>63500</xdr:colOff>
      <xdr:row>34</xdr:row>
      <xdr:rowOff>7112</xdr:rowOff>
    </xdr:to>
    <xdr:cxnSp macro="">
      <xdr:nvCxnSpPr>
        <xdr:cNvPr id="59" name="直線コネクタ 58"/>
        <xdr:cNvCxnSpPr/>
      </xdr:nvCxnSpPr>
      <xdr:spPr>
        <a:xfrm>
          <a:off x="3797300" y="582681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168961</xdr:rowOff>
    </xdr:from>
    <xdr:to>
      <xdr:col>19</xdr:col>
      <xdr:colOff>177800</xdr:colOff>
      <xdr:row>34</xdr:row>
      <xdr:rowOff>39573</xdr:rowOff>
    </xdr:to>
    <xdr:cxnSp macro="">
      <xdr:nvCxnSpPr>
        <xdr:cNvPr id="62" name="直線コネクタ 61"/>
        <xdr:cNvCxnSpPr/>
      </xdr:nvCxnSpPr>
      <xdr:spPr>
        <a:xfrm flipV="1">
          <a:off x="2908300" y="582681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44145</xdr:rowOff>
    </xdr:from>
    <xdr:to>
      <xdr:col>15</xdr:col>
      <xdr:colOff>50800</xdr:colOff>
      <xdr:row>34</xdr:row>
      <xdr:rowOff>39573</xdr:rowOff>
    </xdr:to>
    <xdr:cxnSp macro="">
      <xdr:nvCxnSpPr>
        <xdr:cNvPr id="65" name="直線コネクタ 64"/>
        <xdr:cNvCxnSpPr/>
      </xdr:nvCxnSpPr>
      <xdr:spPr>
        <a:xfrm>
          <a:off x="2019300" y="5701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44145</xdr:rowOff>
    </xdr:from>
    <xdr:to>
      <xdr:col>10</xdr:col>
      <xdr:colOff>114300</xdr:colOff>
      <xdr:row>33</xdr:row>
      <xdr:rowOff>145643</xdr:rowOff>
    </xdr:to>
    <xdr:cxnSp macro="">
      <xdr:nvCxnSpPr>
        <xdr:cNvPr id="68" name="直線コネクタ 67"/>
        <xdr:cNvCxnSpPr/>
      </xdr:nvCxnSpPr>
      <xdr:spPr>
        <a:xfrm flipV="1">
          <a:off x="1130300" y="570199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78" name="楕円 77"/>
        <xdr:cNvSpPr/>
      </xdr:nvSpPr>
      <xdr:spPr>
        <a:xfrm>
          <a:off x="4584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150639</xdr:rowOff>
    </xdr:from>
    <xdr:ext cx="469744" cy="259045"/>
    <xdr:sp macro="" textlink="">
      <xdr:nvSpPr>
        <xdr:cNvPr id="79" name="議会費該当値テキスト"/>
        <xdr:cNvSpPr txBox="1"/>
      </xdr:nvSpPr>
      <xdr:spPr>
        <a:xfrm>
          <a:off x="4686300"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118161</xdr:rowOff>
    </xdr:from>
    <xdr:to>
      <xdr:col>20</xdr:col>
      <xdr:colOff>38100</xdr:colOff>
      <xdr:row>34</xdr:row>
      <xdr:rowOff>48311</xdr:rowOff>
    </xdr:to>
    <xdr:sp macro="" textlink="">
      <xdr:nvSpPr>
        <xdr:cNvPr id="80" name="楕円 79"/>
        <xdr:cNvSpPr/>
      </xdr:nvSpPr>
      <xdr:spPr>
        <a:xfrm>
          <a:off x="3746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64838</xdr:rowOff>
    </xdr:from>
    <xdr:ext cx="469744" cy="259045"/>
    <xdr:sp macro="" textlink="">
      <xdr:nvSpPr>
        <xdr:cNvPr id="81" name="テキスト ボックス 80"/>
        <xdr:cNvSpPr txBox="1"/>
      </xdr:nvSpPr>
      <xdr:spPr>
        <a:xfrm>
          <a:off x="3562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160223</xdr:rowOff>
    </xdr:from>
    <xdr:to>
      <xdr:col>15</xdr:col>
      <xdr:colOff>101600</xdr:colOff>
      <xdr:row>34</xdr:row>
      <xdr:rowOff>90373</xdr:rowOff>
    </xdr:to>
    <xdr:sp macro="" textlink="">
      <xdr:nvSpPr>
        <xdr:cNvPr id="82" name="楕円 81"/>
        <xdr:cNvSpPr/>
      </xdr:nvSpPr>
      <xdr:spPr>
        <a:xfrm>
          <a:off x="2857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106900</xdr:rowOff>
    </xdr:from>
    <xdr:ext cx="469744" cy="259045"/>
    <xdr:sp macro="" textlink="">
      <xdr:nvSpPr>
        <xdr:cNvPr id="83" name="テキスト ボックス 82"/>
        <xdr:cNvSpPr txBox="1"/>
      </xdr:nvSpPr>
      <xdr:spPr>
        <a:xfrm>
          <a:off x="2673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164795</xdr:rowOff>
    </xdr:from>
    <xdr:to>
      <xdr:col>10</xdr:col>
      <xdr:colOff>165100</xdr:colOff>
      <xdr:row>33</xdr:row>
      <xdr:rowOff>94945</xdr:rowOff>
    </xdr:to>
    <xdr:sp macro="" textlink="">
      <xdr:nvSpPr>
        <xdr:cNvPr id="84" name="楕円 83"/>
        <xdr:cNvSpPr/>
      </xdr:nvSpPr>
      <xdr:spPr>
        <a:xfrm>
          <a:off x="1968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111472</xdr:rowOff>
    </xdr:from>
    <xdr:ext cx="469744" cy="259045"/>
    <xdr:sp macro="" textlink="">
      <xdr:nvSpPr>
        <xdr:cNvPr id="85" name="テキスト ボックス 84"/>
        <xdr:cNvSpPr txBox="1"/>
      </xdr:nvSpPr>
      <xdr:spPr>
        <a:xfrm>
          <a:off x="1784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94843</xdr:rowOff>
    </xdr:from>
    <xdr:to>
      <xdr:col>6</xdr:col>
      <xdr:colOff>38100</xdr:colOff>
      <xdr:row>34</xdr:row>
      <xdr:rowOff>24993</xdr:rowOff>
    </xdr:to>
    <xdr:sp macro="" textlink="">
      <xdr:nvSpPr>
        <xdr:cNvPr id="86" name="楕円 85"/>
        <xdr:cNvSpPr/>
      </xdr:nvSpPr>
      <xdr:spPr>
        <a:xfrm>
          <a:off x="1079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41520</xdr:rowOff>
    </xdr:from>
    <xdr:ext cx="469744" cy="259045"/>
    <xdr:sp macro="" textlink="">
      <xdr:nvSpPr>
        <xdr:cNvPr id="87" name="テキスト ボックス 86"/>
        <xdr:cNvSpPr txBox="1"/>
      </xdr:nvSpPr>
      <xdr:spPr>
        <a:xfrm>
          <a:off x="895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61301</xdr:rowOff>
    </xdr:from>
    <xdr:to>
      <xdr:col>24</xdr:col>
      <xdr:colOff>63500</xdr:colOff>
      <xdr:row>55</xdr:row>
      <xdr:rowOff>103908</xdr:rowOff>
    </xdr:to>
    <xdr:cxnSp macro="">
      <xdr:nvCxnSpPr>
        <xdr:cNvPr id="119" name="直線コネクタ 118"/>
        <xdr:cNvCxnSpPr/>
      </xdr:nvCxnSpPr>
      <xdr:spPr>
        <a:xfrm>
          <a:off x="3797300" y="9491051"/>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61301</xdr:rowOff>
    </xdr:from>
    <xdr:to>
      <xdr:col>19</xdr:col>
      <xdr:colOff>177800</xdr:colOff>
      <xdr:row>56</xdr:row>
      <xdr:rowOff>119551</xdr:rowOff>
    </xdr:to>
    <xdr:cxnSp macro="">
      <xdr:nvCxnSpPr>
        <xdr:cNvPr id="122" name="直線コネクタ 121"/>
        <xdr:cNvCxnSpPr/>
      </xdr:nvCxnSpPr>
      <xdr:spPr>
        <a:xfrm flipV="1">
          <a:off x="2908300" y="9491051"/>
          <a:ext cx="889000" cy="2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152512</xdr:rowOff>
    </xdr:from>
    <xdr:to>
      <xdr:col>15</xdr:col>
      <xdr:colOff>50800</xdr:colOff>
      <xdr:row>56</xdr:row>
      <xdr:rowOff>119551</xdr:rowOff>
    </xdr:to>
    <xdr:cxnSp macro="">
      <xdr:nvCxnSpPr>
        <xdr:cNvPr id="125" name="直線コネクタ 124"/>
        <xdr:cNvCxnSpPr/>
      </xdr:nvCxnSpPr>
      <xdr:spPr>
        <a:xfrm>
          <a:off x="2019300" y="9582262"/>
          <a:ext cx="889000" cy="1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152512</xdr:rowOff>
    </xdr:from>
    <xdr:to>
      <xdr:col>10</xdr:col>
      <xdr:colOff>114300</xdr:colOff>
      <xdr:row>57</xdr:row>
      <xdr:rowOff>38376</xdr:rowOff>
    </xdr:to>
    <xdr:cxnSp macro="">
      <xdr:nvCxnSpPr>
        <xdr:cNvPr id="128" name="直線コネクタ 127"/>
        <xdr:cNvCxnSpPr/>
      </xdr:nvCxnSpPr>
      <xdr:spPr>
        <a:xfrm flipV="1">
          <a:off x="1130300" y="9582262"/>
          <a:ext cx="889000" cy="2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53108</xdr:rowOff>
    </xdr:from>
    <xdr:to>
      <xdr:col>24</xdr:col>
      <xdr:colOff>114300</xdr:colOff>
      <xdr:row>55</xdr:row>
      <xdr:rowOff>154708</xdr:rowOff>
    </xdr:to>
    <xdr:sp macro="" textlink="">
      <xdr:nvSpPr>
        <xdr:cNvPr id="138" name="楕円 137"/>
        <xdr:cNvSpPr/>
      </xdr:nvSpPr>
      <xdr:spPr>
        <a:xfrm>
          <a:off x="4584700" y="94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75985</xdr:rowOff>
    </xdr:from>
    <xdr:ext cx="534377" cy="259045"/>
    <xdr:sp macro="" textlink="">
      <xdr:nvSpPr>
        <xdr:cNvPr id="139" name="総務費該当値テキスト"/>
        <xdr:cNvSpPr txBox="1"/>
      </xdr:nvSpPr>
      <xdr:spPr>
        <a:xfrm>
          <a:off x="4686300" y="93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10501</xdr:rowOff>
    </xdr:from>
    <xdr:to>
      <xdr:col>20</xdr:col>
      <xdr:colOff>38100</xdr:colOff>
      <xdr:row>55</xdr:row>
      <xdr:rowOff>112101</xdr:rowOff>
    </xdr:to>
    <xdr:sp macro="" textlink="">
      <xdr:nvSpPr>
        <xdr:cNvPr id="140" name="楕円 139"/>
        <xdr:cNvSpPr/>
      </xdr:nvSpPr>
      <xdr:spPr>
        <a:xfrm>
          <a:off x="3746500" y="9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128628</xdr:rowOff>
    </xdr:from>
    <xdr:ext cx="534377" cy="259045"/>
    <xdr:sp macro="" textlink="">
      <xdr:nvSpPr>
        <xdr:cNvPr id="141" name="テキスト ボックス 140"/>
        <xdr:cNvSpPr txBox="1"/>
      </xdr:nvSpPr>
      <xdr:spPr>
        <a:xfrm>
          <a:off x="3530111" y="92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68751</xdr:rowOff>
    </xdr:from>
    <xdr:to>
      <xdr:col>15</xdr:col>
      <xdr:colOff>101600</xdr:colOff>
      <xdr:row>56</xdr:row>
      <xdr:rowOff>170351</xdr:rowOff>
    </xdr:to>
    <xdr:sp macro="" textlink="">
      <xdr:nvSpPr>
        <xdr:cNvPr id="142" name="楕円 141"/>
        <xdr:cNvSpPr/>
      </xdr:nvSpPr>
      <xdr:spPr>
        <a:xfrm>
          <a:off x="2857500" y="9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15428</xdr:rowOff>
    </xdr:from>
    <xdr:ext cx="534377" cy="259045"/>
    <xdr:sp macro="" textlink="">
      <xdr:nvSpPr>
        <xdr:cNvPr id="143" name="テキスト ボックス 142"/>
        <xdr:cNvSpPr txBox="1"/>
      </xdr:nvSpPr>
      <xdr:spPr>
        <a:xfrm>
          <a:off x="2641111" y="94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101712</xdr:rowOff>
    </xdr:from>
    <xdr:to>
      <xdr:col>10</xdr:col>
      <xdr:colOff>165100</xdr:colOff>
      <xdr:row>56</xdr:row>
      <xdr:rowOff>31862</xdr:rowOff>
    </xdr:to>
    <xdr:sp macro="" textlink="">
      <xdr:nvSpPr>
        <xdr:cNvPr id="144" name="楕円 143"/>
        <xdr:cNvSpPr/>
      </xdr:nvSpPr>
      <xdr:spPr>
        <a:xfrm>
          <a:off x="1968500" y="95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48389</xdr:rowOff>
    </xdr:from>
    <xdr:ext cx="534377" cy="259045"/>
    <xdr:sp macro="" textlink="">
      <xdr:nvSpPr>
        <xdr:cNvPr id="145" name="テキスト ボックス 144"/>
        <xdr:cNvSpPr txBox="1"/>
      </xdr:nvSpPr>
      <xdr:spPr>
        <a:xfrm>
          <a:off x="1752111" y="93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159026</xdr:rowOff>
    </xdr:from>
    <xdr:to>
      <xdr:col>6</xdr:col>
      <xdr:colOff>38100</xdr:colOff>
      <xdr:row>57</xdr:row>
      <xdr:rowOff>89176</xdr:rowOff>
    </xdr:to>
    <xdr:sp macro="" textlink="">
      <xdr:nvSpPr>
        <xdr:cNvPr id="146" name="楕円 145"/>
        <xdr:cNvSpPr/>
      </xdr:nvSpPr>
      <xdr:spPr>
        <a:xfrm>
          <a:off x="1079500" y="97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105703</xdr:rowOff>
    </xdr:from>
    <xdr:ext cx="534377" cy="259045"/>
    <xdr:sp macro="" textlink="">
      <xdr:nvSpPr>
        <xdr:cNvPr id="147" name="テキスト ボックス 146"/>
        <xdr:cNvSpPr txBox="1"/>
      </xdr:nvSpPr>
      <xdr:spPr>
        <a:xfrm>
          <a:off x="863111" y="95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117602</xdr:rowOff>
    </xdr:from>
    <xdr:to>
      <xdr:col>24</xdr:col>
      <xdr:colOff>63500</xdr:colOff>
      <xdr:row>74</xdr:row>
      <xdr:rowOff>61481</xdr:rowOff>
    </xdr:to>
    <xdr:cxnSp macro="">
      <xdr:nvCxnSpPr>
        <xdr:cNvPr id="177" name="直線コネクタ 176"/>
        <xdr:cNvCxnSpPr/>
      </xdr:nvCxnSpPr>
      <xdr:spPr>
        <a:xfrm flipV="1">
          <a:off x="3797300" y="12633452"/>
          <a:ext cx="8382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61481</xdr:rowOff>
    </xdr:from>
    <xdr:to>
      <xdr:col>19</xdr:col>
      <xdr:colOff>177800</xdr:colOff>
      <xdr:row>75</xdr:row>
      <xdr:rowOff>11671</xdr:rowOff>
    </xdr:to>
    <xdr:cxnSp macro="">
      <xdr:nvCxnSpPr>
        <xdr:cNvPr id="180" name="直線コネクタ 179"/>
        <xdr:cNvCxnSpPr/>
      </xdr:nvCxnSpPr>
      <xdr:spPr>
        <a:xfrm flipV="1">
          <a:off x="2908300" y="12748781"/>
          <a:ext cx="8890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11671</xdr:rowOff>
    </xdr:from>
    <xdr:to>
      <xdr:col>15</xdr:col>
      <xdr:colOff>50800</xdr:colOff>
      <xdr:row>75</xdr:row>
      <xdr:rowOff>86525</xdr:rowOff>
    </xdr:to>
    <xdr:cxnSp macro="">
      <xdr:nvCxnSpPr>
        <xdr:cNvPr id="183" name="直線コネクタ 182"/>
        <xdr:cNvCxnSpPr/>
      </xdr:nvCxnSpPr>
      <xdr:spPr>
        <a:xfrm flipV="1">
          <a:off x="2019300" y="12870421"/>
          <a:ext cx="889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86525</xdr:rowOff>
    </xdr:from>
    <xdr:to>
      <xdr:col>10</xdr:col>
      <xdr:colOff>114300</xdr:colOff>
      <xdr:row>75</xdr:row>
      <xdr:rowOff>161506</xdr:rowOff>
    </xdr:to>
    <xdr:cxnSp macro="">
      <xdr:nvCxnSpPr>
        <xdr:cNvPr id="186" name="直線コネクタ 185"/>
        <xdr:cNvCxnSpPr/>
      </xdr:nvCxnSpPr>
      <xdr:spPr>
        <a:xfrm flipV="1">
          <a:off x="1130300" y="129452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66802</xdr:rowOff>
    </xdr:from>
    <xdr:to>
      <xdr:col>24</xdr:col>
      <xdr:colOff>114300</xdr:colOff>
      <xdr:row>73</xdr:row>
      <xdr:rowOff>168402</xdr:rowOff>
    </xdr:to>
    <xdr:sp macro="" textlink="">
      <xdr:nvSpPr>
        <xdr:cNvPr id="196" name="楕円 195"/>
        <xdr:cNvSpPr/>
      </xdr:nvSpPr>
      <xdr:spPr>
        <a:xfrm>
          <a:off x="45847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89679</xdr:rowOff>
    </xdr:from>
    <xdr:ext cx="599010" cy="259045"/>
    <xdr:sp macro="" textlink="">
      <xdr:nvSpPr>
        <xdr:cNvPr id="197" name="民生費該当値テキスト"/>
        <xdr:cNvSpPr txBox="1"/>
      </xdr:nvSpPr>
      <xdr:spPr>
        <a:xfrm>
          <a:off x="4686300" y="124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10681</xdr:rowOff>
    </xdr:from>
    <xdr:to>
      <xdr:col>20</xdr:col>
      <xdr:colOff>38100</xdr:colOff>
      <xdr:row>74</xdr:row>
      <xdr:rowOff>112281</xdr:rowOff>
    </xdr:to>
    <xdr:sp macro="" textlink="">
      <xdr:nvSpPr>
        <xdr:cNvPr id="198" name="楕円 197"/>
        <xdr:cNvSpPr/>
      </xdr:nvSpPr>
      <xdr:spPr>
        <a:xfrm>
          <a:off x="37465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128808</xdr:rowOff>
    </xdr:from>
    <xdr:ext cx="599010" cy="259045"/>
    <xdr:sp macro="" textlink="">
      <xdr:nvSpPr>
        <xdr:cNvPr id="199" name="テキスト ボックス 198"/>
        <xdr:cNvSpPr txBox="1"/>
      </xdr:nvSpPr>
      <xdr:spPr>
        <a:xfrm>
          <a:off x="3497795" y="124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132321</xdr:rowOff>
    </xdr:from>
    <xdr:to>
      <xdr:col>15</xdr:col>
      <xdr:colOff>101600</xdr:colOff>
      <xdr:row>75</xdr:row>
      <xdr:rowOff>62471</xdr:rowOff>
    </xdr:to>
    <xdr:sp macro="" textlink="">
      <xdr:nvSpPr>
        <xdr:cNvPr id="200" name="楕円 199"/>
        <xdr:cNvSpPr/>
      </xdr:nvSpPr>
      <xdr:spPr>
        <a:xfrm>
          <a:off x="2857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78998</xdr:rowOff>
    </xdr:from>
    <xdr:ext cx="599010" cy="259045"/>
    <xdr:sp macro="" textlink="">
      <xdr:nvSpPr>
        <xdr:cNvPr id="201" name="テキスト ボックス 200"/>
        <xdr:cNvSpPr txBox="1"/>
      </xdr:nvSpPr>
      <xdr:spPr>
        <a:xfrm>
          <a:off x="2608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35725</xdr:rowOff>
    </xdr:from>
    <xdr:to>
      <xdr:col>10</xdr:col>
      <xdr:colOff>165100</xdr:colOff>
      <xdr:row>75</xdr:row>
      <xdr:rowOff>137325</xdr:rowOff>
    </xdr:to>
    <xdr:sp macro="" textlink="">
      <xdr:nvSpPr>
        <xdr:cNvPr id="202" name="楕円 201"/>
        <xdr:cNvSpPr/>
      </xdr:nvSpPr>
      <xdr:spPr>
        <a:xfrm>
          <a:off x="1968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153852</xdr:rowOff>
    </xdr:from>
    <xdr:ext cx="599010" cy="259045"/>
    <xdr:sp macro="" textlink="">
      <xdr:nvSpPr>
        <xdr:cNvPr id="203" name="テキスト ボックス 202"/>
        <xdr:cNvSpPr txBox="1"/>
      </xdr:nvSpPr>
      <xdr:spPr>
        <a:xfrm>
          <a:off x="1719795"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110706</xdr:rowOff>
    </xdr:from>
    <xdr:to>
      <xdr:col>6</xdr:col>
      <xdr:colOff>38100</xdr:colOff>
      <xdr:row>76</xdr:row>
      <xdr:rowOff>40856</xdr:rowOff>
    </xdr:to>
    <xdr:sp macro="" textlink="">
      <xdr:nvSpPr>
        <xdr:cNvPr id="204" name="楕円 203"/>
        <xdr:cNvSpPr/>
      </xdr:nvSpPr>
      <xdr:spPr>
        <a:xfrm>
          <a:off x="1079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57383</xdr:rowOff>
    </xdr:from>
    <xdr:ext cx="599010" cy="259045"/>
    <xdr:sp macro="" textlink="">
      <xdr:nvSpPr>
        <xdr:cNvPr id="205" name="テキスト ボックス 204"/>
        <xdr:cNvSpPr txBox="1"/>
      </xdr:nvSpPr>
      <xdr:spPr>
        <a:xfrm>
          <a:off x="830795" y="12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86113</xdr:rowOff>
    </xdr:from>
    <xdr:to>
      <xdr:col>24</xdr:col>
      <xdr:colOff>63500</xdr:colOff>
      <xdr:row>96</xdr:row>
      <xdr:rowOff>158235</xdr:rowOff>
    </xdr:to>
    <xdr:cxnSp macro="">
      <xdr:nvCxnSpPr>
        <xdr:cNvPr id="235" name="直線コネクタ 234"/>
        <xdr:cNvCxnSpPr/>
      </xdr:nvCxnSpPr>
      <xdr:spPr>
        <a:xfrm flipV="1">
          <a:off x="3797300" y="16545313"/>
          <a:ext cx="8382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158235</xdr:rowOff>
    </xdr:from>
    <xdr:to>
      <xdr:col>19</xdr:col>
      <xdr:colOff>177800</xdr:colOff>
      <xdr:row>96</xdr:row>
      <xdr:rowOff>166960</xdr:rowOff>
    </xdr:to>
    <xdr:cxnSp macro="">
      <xdr:nvCxnSpPr>
        <xdr:cNvPr id="238" name="直線コネクタ 237"/>
        <xdr:cNvCxnSpPr/>
      </xdr:nvCxnSpPr>
      <xdr:spPr>
        <a:xfrm flipV="1">
          <a:off x="2908300" y="1661743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166960</xdr:rowOff>
    </xdr:from>
    <xdr:to>
      <xdr:col>15</xdr:col>
      <xdr:colOff>50800</xdr:colOff>
      <xdr:row>97</xdr:row>
      <xdr:rowOff>5626</xdr:rowOff>
    </xdr:to>
    <xdr:cxnSp macro="">
      <xdr:nvCxnSpPr>
        <xdr:cNvPr id="241" name="直線コネクタ 240"/>
        <xdr:cNvCxnSpPr/>
      </xdr:nvCxnSpPr>
      <xdr:spPr>
        <a:xfrm flipV="1">
          <a:off x="2019300" y="16626160"/>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5626</xdr:rowOff>
    </xdr:from>
    <xdr:to>
      <xdr:col>10</xdr:col>
      <xdr:colOff>114300</xdr:colOff>
      <xdr:row>97</xdr:row>
      <xdr:rowOff>32772</xdr:rowOff>
    </xdr:to>
    <xdr:cxnSp macro="">
      <xdr:nvCxnSpPr>
        <xdr:cNvPr id="244" name="直線コネクタ 243"/>
        <xdr:cNvCxnSpPr/>
      </xdr:nvCxnSpPr>
      <xdr:spPr>
        <a:xfrm flipV="1">
          <a:off x="1130300" y="166362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35313</xdr:rowOff>
    </xdr:from>
    <xdr:to>
      <xdr:col>24</xdr:col>
      <xdr:colOff>114300</xdr:colOff>
      <xdr:row>96</xdr:row>
      <xdr:rowOff>136913</xdr:rowOff>
    </xdr:to>
    <xdr:sp macro="" textlink="">
      <xdr:nvSpPr>
        <xdr:cNvPr id="254" name="楕円 253"/>
        <xdr:cNvSpPr/>
      </xdr:nvSpPr>
      <xdr:spPr>
        <a:xfrm>
          <a:off x="4584700" y="16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58190</xdr:rowOff>
    </xdr:from>
    <xdr:ext cx="534377" cy="259045"/>
    <xdr:sp macro="" textlink="">
      <xdr:nvSpPr>
        <xdr:cNvPr id="255" name="衛生費該当値テキスト"/>
        <xdr:cNvSpPr txBox="1"/>
      </xdr:nvSpPr>
      <xdr:spPr>
        <a:xfrm>
          <a:off x="4686300" y="163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107435</xdr:rowOff>
    </xdr:from>
    <xdr:to>
      <xdr:col>20</xdr:col>
      <xdr:colOff>38100</xdr:colOff>
      <xdr:row>97</xdr:row>
      <xdr:rowOff>37585</xdr:rowOff>
    </xdr:to>
    <xdr:sp macro="" textlink="">
      <xdr:nvSpPr>
        <xdr:cNvPr id="256" name="楕円 255"/>
        <xdr:cNvSpPr/>
      </xdr:nvSpPr>
      <xdr:spPr>
        <a:xfrm>
          <a:off x="3746500" y="165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54112</xdr:rowOff>
    </xdr:from>
    <xdr:ext cx="534377" cy="259045"/>
    <xdr:sp macro="" textlink="">
      <xdr:nvSpPr>
        <xdr:cNvPr id="257" name="テキスト ボックス 256"/>
        <xdr:cNvSpPr txBox="1"/>
      </xdr:nvSpPr>
      <xdr:spPr>
        <a:xfrm>
          <a:off x="3530111" y="163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116160</xdr:rowOff>
    </xdr:from>
    <xdr:to>
      <xdr:col>15</xdr:col>
      <xdr:colOff>101600</xdr:colOff>
      <xdr:row>97</xdr:row>
      <xdr:rowOff>46310</xdr:rowOff>
    </xdr:to>
    <xdr:sp macro="" textlink="">
      <xdr:nvSpPr>
        <xdr:cNvPr id="258" name="楕円 257"/>
        <xdr:cNvSpPr/>
      </xdr:nvSpPr>
      <xdr:spPr>
        <a:xfrm>
          <a:off x="2857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62837</xdr:rowOff>
    </xdr:from>
    <xdr:ext cx="534377" cy="259045"/>
    <xdr:sp macro="" textlink="">
      <xdr:nvSpPr>
        <xdr:cNvPr id="259" name="テキスト ボックス 258"/>
        <xdr:cNvSpPr txBox="1"/>
      </xdr:nvSpPr>
      <xdr:spPr>
        <a:xfrm>
          <a:off x="2641111" y="163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126276</xdr:rowOff>
    </xdr:from>
    <xdr:to>
      <xdr:col>10</xdr:col>
      <xdr:colOff>165100</xdr:colOff>
      <xdr:row>97</xdr:row>
      <xdr:rowOff>56426</xdr:rowOff>
    </xdr:to>
    <xdr:sp macro="" textlink="">
      <xdr:nvSpPr>
        <xdr:cNvPr id="260" name="楕円 259"/>
        <xdr:cNvSpPr/>
      </xdr:nvSpPr>
      <xdr:spPr>
        <a:xfrm>
          <a:off x="1968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47553</xdr:rowOff>
    </xdr:from>
    <xdr:ext cx="534377" cy="259045"/>
    <xdr:sp macro="" textlink="">
      <xdr:nvSpPr>
        <xdr:cNvPr id="261" name="テキスト ボックス 260"/>
        <xdr:cNvSpPr txBox="1"/>
      </xdr:nvSpPr>
      <xdr:spPr>
        <a:xfrm>
          <a:off x="1752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153422</xdr:rowOff>
    </xdr:from>
    <xdr:to>
      <xdr:col>6</xdr:col>
      <xdr:colOff>38100</xdr:colOff>
      <xdr:row>97</xdr:row>
      <xdr:rowOff>83572</xdr:rowOff>
    </xdr:to>
    <xdr:sp macro="" textlink="">
      <xdr:nvSpPr>
        <xdr:cNvPr id="262" name="楕円 261"/>
        <xdr:cNvSpPr/>
      </xdr:nvSpPr>
      <xdr:spPr>
        <a:xfrm>
          <a:off x="1079500" y="166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100099</xdr:rowOff>
    </xdr:from>
    <xdr:ext cx="534377" cy="259045"/>
    <xdr:sp macro="" textlink="">
      <xdr:nvSpPr>
        <xdr:cNvPr id="263" name="テキスト ボックス 262"/>
        <xdr:cNvSpPr txBox="1"/>
      </xdr:nvSpPr>
      <xdr:spPr>
        <a:xfrm>
          <a:off x="863111" y="16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14351</xdr:rowOff>
    </xdr:from>
    <xdr:to>
      <xdr:col>55</xdr:col>
      <xdr:colOff>0</xdr:colOff>
      <xdr:row>38</xdr:row>
      <xdr:rowOff>73406</xdr:rowOff>
    </xdr:to>
    <xdr:cxnSp macro="">
      <xdr:nvCxnSpPr>
        <xdr:cNvPr id="292" name="直線コネクタ 291"/>
        <xdr:cNvCxnSpPr/>
      </xdr:nvCxnSpPr>
      <xdr:spPr>
        <a:xfrm flipV="1">
          <a:off x="9639300" y="6529451"/>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73406</xdr:rowOff>
    </xdr:from>
    <xdr:to>
      <xdr:col>50</xdr:col>
      <xdr:colOff>114300</xdr:colOff>
      <xdr:row>38</xdr:row>
      <xdr:rowOff>79883</xdr:rowOff>
    </xdr:to>
    <xdr:cxnSp macro="">
      <xdr:nvCxnSpPr>
        <xdr:cNvPr id="295" name="直線コネクタ 294"/>
        <xdr:cNvCxnSpPr/>
      </xdr:nvCxnSpPr>
      <xdr:spPr>
        <a:xfrm flipV="1">
          <a:off x="8750300" y="658850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81788</xdr:rowOff>
    </xdr:from>
    <xdr:to>
      <xdr:col>45</xdr:col>
      <xdr:colOff>177800</xdr:colOff>
      <xdr:row>38</xdr:row>
      <xdr:rowOff>79883</xdr:rowOff>
    </xdr:to>
    <xdr:cxnSp macro="">
      <xdr:nvCxnSpPr>
        <xdr:cNvPr id="298" name="直線コネクタ 297"/>
        <xdr:cNvCxnSpPr/>
      </xdr:nvCxnSpPr>
      <xdr:spPr>
        <a:xfrm>
          <a:off x="7861300" y="6425438"/>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161036</xdr:rowOff>
    </xdr:from>
    <xdr:to>
      <xdr:col>41</xdr:col>
      <xdr:colOff>50800</xdr:colOff>
      <xdr:row>37</xdr:row>
      <xdr:rowOff>81788</xdr:rowOff>
    </xdr:to>
    <xdr:cxnSp macro="">
      <xdr:nvCxnSpPr>
        <xdr:cNvPr id="301" name="直線コネクタ 300"/>
        <xdr:cNvCxnSpPr/>
      </xdr:nvCxnSpPr>
      <xdr:spPr>
        <a:xfrm>
          <a:off x="6972300" y="5304536"/>
          <a:ext cx="889000" cy="1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135001</xdr:rowOff>
    </xdr:from>
    <xdr:to>
      <xdr:col>55</xdr:col>
      <xdr:colOff>50800</xdr:colOff>
      <xdr:row>38</xdr:row>
      <xdr:rowOff>65151</xdr:rowOff>
    </xdr:to>
    <xdr:sp macro="" textlink="">
      <xdr:nvSpPr>
        <xdr:cNvPr id="311" name="楕円 310"/>
        <xdr:cNvSpPr/>
      </xdr:nvSpPr>
      <xdr:spPr>
        <a:xfrm>
          <a:off x="104267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113428</xdr:rowOff>
    </xdr:from>
    <xdr:ext cx="378565" cy="259045"/>
    <xdr:sp macro="" textlink="">
      <xdr:nvSpPr>
        <xdr:cNvPr id="312" name="労働費該当値テキスト"/>
        <xdr:cNvSpPr txBox="1"/>
      </xdr:nvSpPr>
      <xdr:spPr>
        <a:xfrm>
          <a:off x="10528300" y="64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22606</xdr:rowOff>
    </xdr:from>
    <xdr:to>
      <xdr:col>50</xdr:col>
      <xdr:colOff>165100</xdr:colOff>
      <xdr:row>38</xdr:row>
      <xdr:rowOff>124206</xdr:rowOff>
    </xdr:to>
    <xdr:sp macro="" textlink="">
      <xdr:nvSpPr>
        <xdr:cNvPr id="313" name="楕円 312"/>
        <xdr:cNvSpPr/>
      </xdr:nvSpPr>
      <xdr:spPr>
        <a:xfrm>
          <a:off x="9588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115333</xdr:rowOff>
    </xdr:from>
    <xdr:ext cx="378565" cy="259045"/>
    <xdr:sp macro="" textlink="">
      <xdr:nvSpPr>
        <xdr:cNvPr id="314" name="テキスト ボックス 313"/>
        <xdr:cNvSpPr txBox="1"/>
      </xdr:nvSpPr>
      <xdr:spPr>
        <a:xfrm>
          <a:off x="9450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29083</xdr:rowOff>
    </xdr:from>
    <xdr:to>
      <xdr:col>46</xdr:col>
      <xdr:colOff>38100</xdr:colOff>
      <xdr:row>38</xdr:row>
      <xdr:rowOff>130683</xdr:rowOff>
    </xdr:to>
    <xdr:sp macro="" textlink="">
      <xdr:nvSpPr>
        <xdr:cNvPr id="315" name="楕円 314"/>
        <xdr:cNvSpPr/>
      </xdr:nvSpPr>
      <xdr:spPr>
        <a:xfrm>
          <a:off x="8699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121810</xdr:rowOff>
    </xdr:from>
    <xdr:ext cx="378565" cy="259045"/>
    <xdr:sp macro="" textlink="">
      <xdr:nvSpPr>
        <xdr:cNvPr id="316" name="テキスト ボックス 315"/>
        <xdr:cNvSpPr txBox="1"/>
      </xdr:nvSpPr>
      <xdr:spPr>
        <a:xfrm>
          <a:off x="8561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30988</xdr:rowOff>
    </xdr:from>
    <xdr:to>
      <xdr:col>41</xdr:col>
      <xdr:colOff>101600</xdr:colOff>
      <xdr:row>37</xdr:row>
      <xdr:rowOff>132588</xdr:rowOff>
    </xdr:to>
    <xdr:sp macro="" textlink="">
      <xdr:nvSpPr>
        <xdr:cNvPr id="317" name="楕円 316"/>
        <xdr:cNvSpPr/>
      </xdr:nvSpPr>
      <xdr:spPr>
        <a:xfrm>
          <a:off x="781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123715</xdr:rowOff>
    </xdr:from>
    <xdr:ext cx="378565" cy="259045"/>
    <xdr:sp macro="" textlink="">
      <xdr:nvSpPr>
        <xdr:cNvPr id="318" name="テキスト ボックス 317"/>
        <xdr:cNvSpPr txBox="1"/>
      </xdr:nvSpPr>
      <xdr:spPr>
        <a:xfrm>
          <a:off x="7672017" y="64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110236</xdr:rowOff>
    </xdr:from>
    <xdr:to>
      <xdr:col>36</xdr:col>
      <xdr:colOff>165100</xdr:colOff>
      <xdr:row>31</xdr:row>
      <xdr:rowOff>40386</xdr:rowOff>
    </xdr:to>
    <xdr:sp macro="" textlink="">
      <xdr:nvSpPr>
        <xdr:cNvPr id="319" name="楕円 318"/>
        <xdr:cNvSpPr/>
      </xdr:nvSpPr>
      <xdr:spPr>
        <a:xfrm>
          <a:off x="6921500" y="52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56913</xdr:rowOff>
    </xdr:from>
    <xdr:ext cx="469744" cy="259045"/>
    <xdr:sp macro="" textlink="">
      <xdr:nvSpPr>
        <xdr:cNvPr id="320" name="テキスト ボックス 319"/>
        <xdr:cNvSpPr txBox="1"/>
      </xdr:nvSpPr>
      <xdr:spPr>
        <a:xfrm>
          <a:off x="6737428" y="50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22866</xdr:rowOff>
    </xdr:from>
    <xdr:to>
      <xdr:col>55</xdr:col>
      <xdr:colOff>0</xdr:colOff>
      <xdr:row>55</xdr:row>
      <xdr:rowOff>64624</xdr:rowOff>
    </xdr:to>
    <xdr:cxnSp macro="">
      <xdr:nvCxnSpPr>
        <xdr:cNvPr id="349" name="直線コネクタ 348"/>
        <xdr:cNvCxnSpPr/>
      </xdr:nvCxnSpPr>
      <xdr:spPr>
        <a:xfrm flipV="1">
          <a:off x="9639300" y="9452616"/>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64624</xdr:rowOff>
    </xdr:from>
    <xdr:to>
      <xdr:col>50</xdr:col>
      <xdr:colOff>114300</xdr:colOff>
      <xdr:row>55</xdr:row>
      <xdr:rowOff>76321</xdr:rowOff>
    </xdr:to>
    <xdr:cxnSp macro="">
      <xdr:nvCxnSpPr>
        <xdr:cNvPr id="352" name="直線コネクタ 351"/>
        <xdr:cNvCxnSpPr/>
      </xdr:nvCxnSpPr>
      <xdr:spPr>
        <a:xfrm flipV="1">
          <a:off x="8750300" y="949437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76321</xdr:rowOff>
    </xdr:from>
    <xdr:to>
      <xdr:col>45</xdr:col>
      <xdr:colOff>177800</xdr:colOff>
      <xdr:row>55</xdr:row>
      <xdr:rowOff>115450</xdr:rowOff>
    </xdr:to>
    <xdr:cxnSp macro="">
      <xdr:nvCxnSpPr>
        <xdr:cNvPr id="355" name="直線コネクタ 354"/>
        <xdr:cNvCxnSpPr/>
      </xdr:nvCxnSpPr>
      <xdr:spPr>
        <a:xfrm flipV="1">
          <a:off x="7861300" y="9506071"/>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115450</xdr:rowOff>
    </xdr:from>
    <xdr:to>
      <xdr:col>41</xdr:col>
      <xdr:colOff>50800</xdr:colOff>
      <xdr:row>56</xdr:row>
      <xdr:rowOff>22923</xdr:rowOff>
    </xdr:to>
    <xdr:cxnSp macro="">
      <xdr:nvCxnSpPr>
        <xdr:cNvPr id="358" name="直線コネクタ 357"/>
        <xdr:cNvCxnSpPr/>
      </xdr:nvCxnSpPr>
      <xdr:spPr>
        <a:xfrm flipV="1">
          <a:off x="6972300" y="954520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143516</xdr:rowOff>
    </xdr:from>
    <xdr:to>
      <xdr:col>55</xdr:col>
      <xdr:colOff>50800</xdr:colOff>
      <xdr:row>55</xdr:row>
      <xdr:rowOff>73666</xdr:rowOff>
    </xdr:to>
    <xdr:sp macro="" textlink="">
      <xdr:nvSpPr>
        <xdr:cNvPr id="368" name="楕円 367"/>
        <xdr:cNvSpPr/>
      </xdr:nvSpPr>
      <xdr:spPr>
        <a:xfrm>
          <a:off x="10426700" y="94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166393</xdr:rowOff>
    </xdr:from>
    <xdr:ext cx="534377" cy="259045"/>
    <xdr:sp macro="" textlink="">
      <xdr:nvSpPr>
        <xdr:cNvPr id="369" name="農林水産業費該当値テキスト"/>
        <xdr:cNvSpPr txBox="1"/>
      </xdr:nvSpPr>
      <xdr:spPr>
        <a:xfrm>
          <a:off x="10528300" y="92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13824</xdr:rowOff>
    </xdr:from>
    <xdr:to>
      <xdr:col>50</xdr:col>
      <xdr:colOff>165100</xdr:colOff>
      <xdr:row>55</xdr:row>
      <xdr:rowOff>115424</xdr:rowOff>
    </xdr:to>
    <xdr:sp macro="" textlink="">
      <xdr:nvSpPr>
        <xdr:cNvPr id="370" name="楕円 369"/>
        <xdr:cNvSpPr/>
      </xdr:nvSpPr>
      <xdr:spPr>
        <a:xfrm>
          <a:off x="95885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131951</xdr:rowOff>
    </xdr:from>
    <xdr:ext cx="534377" cy="259045"/>
    <xdr:sp macro="" textlink="">
      <xdr:nvSpPr>
        <xdr:cNvPr id="371" name="テキスト ボックス 370"/>
        <xdr:cNvSpPr txBox="1"/>
      </xdr:nvSpPr>
      <xdr:spPr>
        <a:xfrm>
          <a:off x="9372111" y="92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25521</xdr:rowOff>
    </xdr:from>
    <xdr:to>
      <xdr:col>46</xdr:col>
      <xdr:colOff>38100</xdr:colOff>
      <xdr:row>55</xdr:row>
      <xdr:rowOff>127121</xdr:rowOff>
    </xdr:to>
    <xdr:sp macro="" textlink="">
      <xdr:nvSpPr>
        <xdr:cNvPr id="372" name="楕円 371"/>
        <xdr:cNvSpPr/>
      </xdr:nvSpPr>
      <xdr:spPr>
        <a:xfrm>
          <a:off x="8699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143648</xdr:rowOff>
    </xdr:from>
    <xdr:ext cx="534377" cy="259045"/>
    <xdr:sp macro="" textlink="">
      <xdr:nvSpPr>
        <xdr:cNvPr id="373" name="テキスト ボックス 372"/>
        <xdr:cNvSpPr txBox="1"/>
      </xdr:nvSpPr>
      <xdr:spPr>
        <a:xfrm>
          <a:off x="8483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64650</xdr:rowOff>
    </xdr:from>
    <xdr:to>
      <xdr:col>41</xdr:col>
      <xdr:colOff>101600</xdr:colOff>
      <xdr:row>55</xdr:row>
      <xdr:rowOff>166250</xdr:rowOff>
    </xdr:to>
    <xdr:sp macro="" textlink="">
      <xdr:nvSpPr>
        <xdr:cNvPr id="374" name="楕円 373"/>
        <xdr:cNvSpPr/>
      </xdr:nvSpPr>
      <xdr:spPr>
        <a:xfrm>
          <a:off x="7810500" y="94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11327</xdr:rowOff>
    </xdr:from>
    <xdr:ext cx="534377" cy="259045"/>
    <xdr:sp macro="" textlink="">
      <xdr:nvSpPr>
        <xdr:cNvPr id="375" name="テキスト ボックス 374"/>
        <xdr:cNvSpPr txBox="1"/>
      </xdr:nvSpPr>
      <xdr:spPr>
        <a:xfrm>
          <a:off x="7594111" y="9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143573</xdr:rowOff>
    </xdr:from>
    <xdr:to>
      <xdr:col>36</xdr:col>
      <xdr:colOff>165100</xdr:colOff>
      <xdr:row>56</xdr:row>
      <xdr:rowOff>73723</xdr:rowOff>
    </xdr:to>
    <xdr:sp macro="" textlink="">
      <xdr:nvSpPr>
        <xdr:cNvPr id="376" name="楕円 375"/>
        <xdr:cNvSpPr/>
      </xdr:nvSpPr>
      <xdr:spPr>
        <a:xfrm>
          <a:off x="6921500" y="9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90250</xdr:rowOff>
    </xdr:from>
    <xdr:ext cx="534377" cy="259045"/>
    <xdr:sp macro="" textlink="">
      <xdr:nvSpPr>
        <xdr:cNvPr id="377" name="テキスト ボックス 376"/>
        <xdr:cNvSpPr txBox="1"/>
      </xdr:nvSpPr>
      <xdr:spPr>
        <a:xfrm>
          <a:off x="6705111" y="93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114782</xdr:rowOff>
    </xdr:from>
    <xdr:to>
      <xdr:col>55</xdr:col>
      <xdr:colOff>0</xdr:colOff>
      <xdr:row>77</xdr:row>
      <xdr:rowOff>73425</xdr:rowOff>
    </xdr:to>
    <xdr:cxnSp macro="">
      <xdr:nvCxnSpPr>
        <xdr:cNvPr id="406" name="直線コネクタ 405"/>
        <xdr:cNvCxnSpPr/>
      </xdr:nvCxnSpPr>
      <xdr:spPr>
        <a:xfrm flipV="1">
          <a:off x="9639300" y="13144982"/>
          <a:ext cx="8382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73425</xdr:rowOff>
    </xdr:from>
    <xdr:to>
      <xdr:col>50</xdr:col>
      <xdr:colOff>114300</xdr:colOff>
      <xdr:row>77</xdr:row>
      <xdr:rowOff>116269</xdr:rowOff>
    </xdr:to>
    <xdr:cxnSp macro="">
      <xdr:nvCxnSpPr>
        <xdr:cNvPr id="409" name="直線コネクタ 408"/>
        <xdr:cNvCxnSpPr/>
      </xdr:nvCxnSpPr>
      <xdr:spPr>
        <a:xfrm flipV="1">
          <a:off x="8750300" y="13275075"/>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72225</xdr:rowOff>
    </xdr:from>
    <xdr:to>
      <xdr:col>45</xdr:col>
      <xdr:colOff>177800</xdr:colOff>
      <xdr:row>77</xdr:row>
      <xdr:rowOff>116269</xdr:rowOff>
    </xdr:to>
    <xdr:cxnSp macro="">
      <xdr:nvCxnSpPr>
        <xdr:cNvPr id="412" name="直線コネクタ 411"/>
        <xdr:cNvCxnSpPr/>
      </xdr:nvCxnSpPr>
      <xdr:spPr>
        <a:xfrm>
          <a:off x="7861300" y="13273875"/>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72225</xdr:rowOff>
    </xdr:from>
    <xdr:to>
      <xdr:col>41</xdr:col>
      <xdr:colOff>50800</xdr:colOff>
      <xdr:row>77</xdr:row>
      <xdr:rowOff>72949</xdr:rowOff>
    </xdr:to>
    <xdr:cxnSp macro="">
      <xdr:nvCxnSpPr>
        <xdr:cNvPr id="415" name="直線コネクタ 414"/>
        <xdr:cNvCxnSpPr/>
      </xdr:nvCxnSpPr>
      <xdr:spPr>
        <a:xfrm flipV="1">
          <a:off x="6972300" y="132738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63982</xdr:rowOff>
    </xdr:from>
    <xdr:to>
      <xdr:col>55</xdr:col>
      <xdr:colOff>50800</xdr:colOff>
      <xdr:row>76</xdr:row>
      <xdr:rowOff>165582</xdr:rowOff>
    </xdr:to>
    <xdr:sp macro="" textlink="">
      <xdr:nvSpPr>
        <xdr:cNvPr id="425" name="楕円 424"/>
        <xdr:cNvSpPr/>
      </xdr:nvSpPr>
      <xdr:spPr>
        <a:xfrm>
          <a:off x="104267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86860</xdr:rowOff>
    </xdr:from>
    <xdr:ext cx="534377" cy="259045"/>
    <xdr:sp macro="" textlink="">
      <xdr:nvSpPr>
        <xdr:cNvPr id="426" name="商工費該当値テキスト"/>
        <xdr:cNvSpPr txBox="1"/>
      </xdr:nvSpPr>
      <xdr:spPr>
        <a:xfrm>
          <a:off x="10528300" y="129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22625</xdr:rowOff>
    </xdr:from>
    <xdr:to>
      <xdr:col>50</xdr:col>
      <xdr:colOff>165100</xdr:colOff>
      <xdr:row>77</xdr:row>
      <xdr:rowOff>124225</xdr:rowOff>
    </xdr:to>
    <xdr:sp macro="" textlink="">
      <xdr:nvSpPr>
        <xdr:cNvPr id="427" name="楕円 426"/>
        <xdr:cNvSpPr/>
      </xdr:nvSpPr>
      <xdr:spPr>
        <a:xfrm>
          <a:off x="9588500" y="132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140752</xdr:rowOff>
    </xdr:from>
    <xdr:ext cx="534377" cy="259045"/>
    <xdr:sp macro="" textlink="">
      <xdr:nvSpPr>
        <xdr:cNvPr id="428" name="テキスト ボックス 427"/>
        <xdr:cNvSpPr txBox="1"/>
      </xdr:nvSpPr>
      <xdr:spPr>
        <a:xfrm>
          <a:off x="9372111" y="129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65469</xdr:rowOff>
    </xdr:from>
    <xdr:to>
      <xdr:col>46</xdr:col>
      <xdr:colOff>38100</xdr:colOff>
      <xdr:row>77</xdr:row>
      <xdr:rowOff>167069</xdr:rowOff>
    </xdr:to>
    <xdr:sp macro="" textlink="">
      <xdr:nvSpPr>
        <xdr:cNvPr id="429" name="楕円 428"/>
        <xdr:cNvSpPr/>
      </xdr:nvSpPr>
      <xdr:spPr>
        <a:xfrm>
          <a:off x="8699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12146</xdr:rowOff>
    </xdr:from>
    <xdr:ext cx="534377" cy="259045"/>
    <xdr:sp macro="" textlink="">
      <xdr:nvSpPr>
        <xdr:cNvPr id="430" name="テキスト ボックス 429"/>
        <xdr:cNvSpPr txBox="1"/>
      </xdr:nvSpPr>
      <xdr:spPr>
        <a:xfrm>
          <a:off x="8483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21425</xdr:rowOff>
    </xdr:from>
    <xdr:to>
      <xdr:col>41</xdr:col>
      <xdr:colOff>101600</xdr:colOff>
      <xdr:row>77</xdr:row>
      <xdr:rowOff>123025</xdr:rowOff>
    </xdr:to>
    <xdr:sp macro="" textlink="">
      <xdr:nvSpPr>
        <xdr:cNvPr id="431" name="楕円 430"/>
        <xdr:cNvSpPr/>
      </xdr:nvSpPr>
      <xdr:spPr>
        <a:xfrm>
          <a:off x="7810500" y="132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139552</xdr:rowOff>
    </xdr:from>
    <xdr:ext cx="534377" cy="259045"/>
    <xdr:sp macro="" textlink="">
      <xdr:nvSpPr>
        <xdr:cNvPr id="432" name="テキスト ボックス 431"/>
        <xdr:cNvSpPr txBox="1"/>
      </xdr:nvSpPr>
      <xdr:spPr>
        <a:xfrm>
          <a:off x="7594111" y="129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22149</xdr:rowOff>
    </xdr:from>
    <xdr:to>
      <xdr:col>36</xdr:col>
      <xdr:colOff>165100</xdr:colOff>
      <xdr:row>77</xdr:row>
      <xdr:rowOff>123749</xdr:rowOff>
    </xdr:to>
    <xdr:sp macro="" textlink="">
      <xdr:nvSpPr>
        <xdr:cNvPr id="433" name="楕円 432"/>
        <xdr:cNvSpPr/>
      </xdr:nvSpPr>
      <xdr:spPr>
        <a:xfrm>
          <a:off x="6921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140276</xdr:rowOff>
    </xdr:from>
    <xdr:ext cx="534377" cy="259045"/>
    <xdr:sp macro="" textlink="">
      <xdr:nvSpPr>
        <xdr:cNvPr id="434" name="テキスト ボックス 433"/>
        <xdr:cNvSpPr txBox="1"/>
      </xdr:nvSpPr>
      <xdr:spPr>
        <a:xfrm>
          <a:off x="6705111" y="129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49034</xdr:rowOff>
    </xdr:from>
    <xdr:to>
      <xdr:col>55</xdr:col>
      <xdr:colOff>0</xdr:colOff>
      <xdr:row>94</xdr:row>
      <xdr:rowOff>102882</xdr:rowOff>
    </xdr:to>
    <xdr:cxnSp macro="">
      <xdr:nvCxnSpPr>
        <xdr:cNvPr id="463" name="直線コネクタ 462"/>
        <xdr:cNvCxnSpPr/>
      </xdr:nvCxnSpPr>
      <xdr:spPr>
        <a:xfrm flipV="1">
          <a:off x="9639300" y="16165334"/>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102882</xdr:rowOff>
    </xdr:from>
    <xdr:to>
      <xdr:col>50</xdr:col>
      <xdr:colOff>114300</xdr:colOff>
      <xdr:row>95</xdr:row>
      <xdr:rowOff>30874</xdr:rowOff>
    </xdr:to>
    <xdr:cxnSp macro="">
      <xdr:nvCxnSpPr>
        <xdr:cNvPr id="466" name="直線コネクタ 465"/>
        <xdr:cNvCxnSpPr/>
      </xdr:nvCxnSpPr>
      <xdr:spPr>
        <a:xfrm flipV="1">
          <a:off x="8750300" y="16219182"/>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30874</xdr:rowOff>
    </xdr:from>
    <xdr:to>
      <xdr:col>45</xdr:col>
      <xdr:colOff>177800</xdr:colOff>
      <xdr:row>95</xdr:row>
      <xdr:rowOff>63894</xdr:rowOff>
    </xdr:to>
    <xdr:cxnSp macro="">
      <xdr:nvCxnSpPr>
        <xdr:cNvPr id="469" name="直線コネクタ 468"/>
        <xdr:cNvCxnSpPr/>
      </xdr:nvCxnSpPr>
      <xdr:spPr>
        <a:xfrm flipV="1">
          <a:off x="7861300" y="1631862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63894</xdr:rowOff>
    </xdr:from>
    <xdr:to>
      <xdr:col>41</xdr:col>
      <xdr:colOff>50800</xdr:colOff>
      <xdr:row>96</xdr:row>
      <xdr:rowOff>8637</xdr:rowOff>
    </xdr:to>
    <xdr:cxnSp macro="">
      <xdr:nvCxnSpPr>
        <xdr:cNvPr id="472" name="直線コネクタ 471"/>
        <xdr:cNvCxnSpPr/>
      </xdr:nvCxnSpPr>
      <xdr:spPr>
        <a:xfrm flipV="1">
          <a:off x="6972300" y="16351644"/>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169684</xdr:rowOff>
    </xdr:from>
    <xdr:to>
      <xdr:col>55</xdr:col>
      <xdr:colOff>50800</xdr:colOff>
      <xdr:row>94</xdr:row>
      <xdr:rowOff>99834</xdr:rowOff>
    </xdr:to>
    <xdr:sp macro="" textlink="">
      <xdr:nvSpPr>
        <xdr:cNvPr id="482" name="楕円 481"/>
        <xdr:cNvSpPr/>
      </xdr:nvSpPr>
      <xdr:spPr>
        <a:xfrm>
          <a:off x="10426700" y="161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21111</xdr:rowOff>
    </xdr:from>
    <xdr:ext cx="534377" cy="259045"/>
    <xdr:sp macro="" textlink="">
      <xdr:nvSpPr>
        <xdr:cNvPr id="483" name="土木費該当値テキスト"/>
        <xdr:cNvSpPr txBox="1"/>
      </xdr:nvSpPr>
      <xdr:spPr>
        <a:xfrm>
          <a:off x="10528300" y="159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52082</xdr:rowOff>
    </xdr:from>
    <xdr:to>
      <xdr:col>50</xdr:col>
      <xdr:colOff>165100</xdr:colOff>
      <xdr:row>94</xdr:row>
      <xdr:rowOff>153682</xdr:rowOff>
    </xdr:to>
    <xdr:sp macro="" textlink="">
      <xdr:nvSpPr>
        <xdr:cNvPr id="484" name="楕円 483"/>
        <xdr:cNvSpPr/>
      </xdr:nvSpPr>
      <xdr:spPr>
        <a:xfrm>
          <a:off x="9588500" y="161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170209</xdr:rowOff>
    </xdr:from>
    <xdr:ext cx="534377" cy="259045"/>
    <xdr:sp macro="" textlink="">
      <xdr:nvSpPr>
        <xdr:cNvPr id="485" name="テキスト ボックス 484"/>
        <xdr:cNvSpPr txBox="1"/>
      </xdr:nvSpPr>
      <xdr:spPr>
        <a:xfrm>
          <a:off x="9372111" y="15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151524</xdr:rowOff>
    </xdr:from>
    <xdr:to>
      <xdr:col>46</xdr:col>
      <xdr:colOff>38100</xdr:colOff>
      <xdr:row>95</xdr:row>
      <xdr:rowOff>81674</xdr:rowOff>
    </xdr:to>
    <xdr:sp macro="" textlink="">
      <xdr:nvSpPr>
        <xdr:cNvPr id="486" name="楕円 485"/>
        <xdr:cNvSpPr/>
      </xdr:nvSpPr>
      <xdr:spPr>
        <a:xfrm>
          <a:off x="8699500" y="162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98201</xdr:rowOff>
    </xdr:from>
    <xdr:ext cx="534377" cy="259045"/>
    <xdr:sp macro="" textlink="">
      <xdr:nvSpPr>
        <xdr:cNvPr id="487" name="テキスト ボックス 486"/>
        <xdr:cNvSpPr txBox="1"/>
      </xdr:nvSpPr>
      <xdr:spPr>
        <a:xfrm>
          <a:off x="8483111" y="160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13094</xdr:rowOff>
    </xdr:from>
    <xdr:to>
      <xdr:col>41</xdr:col>
      <xdr:colOff>101600</xdr:colOff>
      <xdr:row>95</xdr:row>
      <xdr:rowOff>114694</xdr:rowOff>
    </xdr:to>
    <xdr:sp macro="" textlink="">
      <xdr:nvSpPr>
        <xdr:cNvPr id="488" name="楕円 487"/>
        <xdr:cNvSpPr/>
      </xdr:nvSpPr>
      <xdr:spPr>
        <a:xfrm>
          <a:off x="7810500" y="1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105821</xdr:rowOff>
    </xdr:from>
    <xdr:ext cx="534377" cy="259045"/>
    <xdr:sp macro="" textlink="">
      <xdr:nvSpPr>
        <xdr:cNvPr id="489" name="テキスト ボックス 488"/>
        <xdr:cNvSpPr txBox="1"/>
      </xdr:nvSpPr>
      <xdr:spPr>
        <a:xfrm>
          <a:off x="7594111" y="1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129287</xdr:rowOff>
    </xdr:from>
    <xdr:to>
      <xdr:col>36</xdr:col>
      <xdr:colOff>165100</xdr:colOff>
      <xdr:row>96</xdr:row>
      <xdr:rowOff>59437</xdr:rowOff>
    </xdr:to>
    <xdr:sp macro="" textlink="">
      <xdr:nvSpPr>
        <xdr:cNvPr id="490" name="楕円 489"/>
        <xdr:cNvSpPr/>
      </xdr:nvSpPr>
      <xdr:spPr>
        <a:xfrm>
          <a:off x="6921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50564</xdr:rowOff>
    </xdr:from>
    <xdr:ext cx="534377" cy="259045"/>
    <xdr:sp macro="" textlink="">
      <xdr:nvSpPr>
        <xdr:cNvPr id="491" name="テキスト ボックス 490"/>
        <xdr:cNvSpPr txBox="1"/>
      </xdr:nvSpPr>
      <xdr:spPr>
        <a:xfrm>
          <a:off x="6705111" y="16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153553</xdr:rowOff>
    </xdr:from>
    <xdr:to>
      <xdr:col>85</xdr:col>
      <xdr:colOff>127000</xdr:colOff>
      <xdr:row>34</xdr:row>
      <xdr:rowOff>155611</xdr:rowOff>
    </xdr:to>
    <xdr:cxnSp macro="">
      <xdr:nvCxnSpPr>
        <xdr:cNvPr id="519" name="直線コネクタ 518"/>
        <xdr:cNvCxnSpPr/>
      </xdr:nvCxnSpPr>
      <xdr:spPr>
        <a:xfrm>
          <a:off x="15481300" y="5811403"/>
          <a:ext cx="8382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153553</xdr:rowOff>
    </xdr:from>
    <xdr:to>
      <xdr:col>81</xdr:col>
      <xdr:colOff>50800</xdr:colOff>
      <xdr:row>35</xdr:row>
      <xdr:rowOff>100472</xdr:rowOff>
    </xdr:to>
    <xdr:cxnSp macro="">
      <xdr:nvCxnSpPr>
        <xdr:cNvPr id="522" name="直線コネクタ 521"/>
        <xdr:cNvCxnSpPr/>
      </xdr:nvCxnSpPr>
      <xdr:spPr>
        <a:xfrm flipV="1">
          <a:off x="14592300" y="5811403"/>
          <a:ext cx="8890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100472</xdr:rowOff>
    </xdr:from>
    <xdr:to>
      <xdr:col>76</xdr:col>
      <xdr:colOff>114300</xdr:colOff>
      <xdr:row>36</xdr:row>
      <xdr:rowOff>80858</xdr:rowOff>
    </xdr:to>
    <xdr:cxnSp macro="">
      <xdr:nvCxnSpPr>
        <xdr:cNvPr id="525" name="直線コネクタ 524"/>
        <xdr:cNvCxnSpPr/>
      </xdr:nvCxnSpPr>
      <xdr:spPr>
        <a:xfrm flipV="1">
          <a:off x="13703300" y="6101222"/>
          <a:ext cx="8890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26634</xdr:rowOff>
    </xdr:from>
    <xdr:to>
      <xdr:col>71</xdr:col>
      <xdr:colOff>177800</xdr:colOff>
      <xdr:row>36</xdr:row>
      <xdr:rowOff>80858</xdr:rowOff>
    </xdr:to>
    <xdr:cxnSp macro="">
      <xdr:nvCxnSpPr>
        <xdr:cNvPr id="528" name="直線コネクタ 527"/>
        <xdr:cNvCxnSpPr/>
      </xdr:nvCxnSpPr>
      <xdr:spPr>
        <a:xfrm>
          <a:off x="12814300" y="5513034"/>
          <a:ext cx="889000" cy="7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104811</xdr:rowOff>
    </xdr:from>
    <xdr:to>
      <xdr:col>85</xdr:col>
      <xdr:colOff>177800</xdr:colOff>
      <xdr:row>35</xdr:row>
      <xdr:rowOff>34961</xdr:rowOff>
    </xdr:to>
    <xdr:sp macro="" textlink="">
      <xdr:nvSpPr>
        <xdr:cNvPr id="538" name="楕円 537"/>
        <xdr:cNvSpPr/>
      </xdr:nvSpPr>
      <xdr:spPr>
        <a:xfrm>
          <a:off x="16268700" y="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127688</xdr:rowOff>
    </xdr:from>
    <xdr:ext cx="534377" cy="259045"/>
    <xdr:sp macro="" textlink="">
      <xdr:nvSpPr>
        <xdr:cNvPr id="539" name="消防費該当値テキスト"/>
        <xdr:cNvSpPr txBox="1"/>
      </xdr:nvSpPr>
      <xdr:spPr>
        <a:xfrm>
          <a:off x="16370300" y="57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102753</xdr:rowOff>
    </xdr:from>
    <xdr:to>
      <xdr:col>81</xdr:col>
      <xdr:colOff>101600</xdr:colOff>
      <xdr:row>34</xdr:row>
      <xdr:rowOff>32903</xdr:rowOff>
    </xdr:to>
    <xdr:sp macro="" textlink="">
      <xdr:nvSpPr>
        <xdr:cNvPr id="540" name="楕円 539"/>
        <xdr:cNvSpPr/>
      </xdr:nvSpPr>
      <xdr:spPr>
        <a:xfrm>
          <a:off x="15430500" y="5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49430</xdr:rowOff>
    </xdr:from>
    <xdr:ext cx="534377" cy="259045"/>
    <xdr:sp macro="" textlink="">
      <xdr:nvSpPr>
        <xdr:cNvPr id="541" name="テキスト ボックス 540"/>
        <xdr:cNvSpPr txBox="1"/>
      </xdr:nvSpPr>
      <xdr:spPr>
        <a:xfrm>
          <a:off x="15214111" y="55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49672</xdr:rowOff>
    </xdr:from>
    <xdr:to>
      <xdr:col>76</xdr:col>
      <xdr:colOff>165100</xdr:colOff>
      <xdr:row>35</xdr:row>
      <xdr:rowOff>151272</xdr:rowOff>
    </xdr:to>
    <xdr:sp macro="" textlink="">
      <xdr:nvSpPr>
        <xdr:cNvPr id="542" name="楕円 541"/>
        <xdr:cNvSpPr/>
      </xdr:nvSpPr>
      <xdr:spPr>
        <a:xfrm>
          <a:off x="14541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167799</xdr:rowOff>
    </xdr:from>
    <xdr:ext cx="534377" cy="259045"/>
    <xdr:sp macro="" textlink="">
      <xdr:nvSpPr>
        <xdr:cNvPr id="543" name="テキスト ボックス 542"/>
        <xdr:cNvSpPr txBox="1"/>
      </xdr:nvSpPr>
      <xdr:spPr>
        <a:xfrm>
          <a:off x="14325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30058</xdr:rowOff>
    </xdr:from>
    <xdr:to>
      <xdr:col>72</xdr:col>
      <xdr:colOff>38100</xdr:colOff>
      <xdr:row>36</xdr:row>
      <xdr:rowOff>131658</xdr:rowOff>
    </xdr:to>
    <xdr:sp macro="" textlink="">
      <xdr:nvSpPr>
        <xdr:cNvPr id="544" name="楕円 543"/>
        <xdr:cNvSpPr/>
      </xdr:nvSpPr>
      <xdr:spPr>
        <a:xfrm>
          <a:off x="13652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122785</xdr:rowOff>
    </xdr:from>
    <xdr:ext cx="534377" cy="259045"/>
    <xdr:sp macro="" textlink="">
      <xdr:nvSpPr>
        <xdr:cNvPr id="545" name="テキスト ボックス 544"/>
        <xdr:cNvSpPr txBox="1"/>
      </xdr:nvSpPr>
      <xdr:spPr>
        <a:xfrm>
          <a:off x="13436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147284</xdr:rowOff>
    </xdr:from>
    <xdr:to>
      <xdr:col>67</xdr:col>
      <xdr:colOff>101600</xdr:colOff>
      <xdr:row>32</xdr:row>
      <xdr:rowOff>77434</xdr:rowOff>
    </xdr:to>
    <xdr:sp macro="" textlink="">
      <xdr:nvSpPr>
        <xdr:cNvPr id="546" name="楕円 545"/>
        <xdr:cNvSpPr/>
      </xdr:nvSpPr>
      <xdr:spPr>
        <a:xfrm>
          <a:off x="12763500" y="5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93961</xdr:rowOff>
    </xdr:from>
    <xdr:ext cx="534377" cy="259045"/>
    <xdr:sp macro="" textlink="">
      <xdr:nvSpPr>
        <xdr:cNvPr id="547" name="テキスト ボックス 546"/>
        <xdr:cNvSpPr txBox="1"/>
      </xdr:nvSpPr>
      <xdr:spPr>
        <a:xfrm>
          <a:off x="12547111"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86875</xdr:rowOff>
    </xdr:from>
    <xdr:to>
      <xdr:col>85</xdr:col>
      <xdr:colOff>127000</xdr:colOff>
      <xdr:row>57</xdr:row>
      <xdr:rowOff>19056</xdr:rowOff>
    </xdr:to>
    <xdr:cxnSp macro="">
      <xdr:nvCxnSpPr>
        <xdr:cNvPr id="577" name="直線コネクタ 576"/>
        <xdr:cNvCxnSpPr/>
      </xdr:nvCxnSpPr>
      <xdr:spPr>
        <a:xfrm>
          <a:off x="15481300" y="9516625"/>
          <a:ext cx="838200" cy="27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60795</xdr:rowOff>
    </xdr:from>
    <xdr:to>
      <xdr:col>81</xdr:col>
      <xdr:colOff>50800</xdr:colOff>
      <xdr:row>55</xdr:row>
      <xdr:rowOff>86875</xdr:rowOff>
    </xdr:to>
    <xdr:cxnSp macro="">
      <xdr:nvCxnSpPr>
        <xdr:cNvPr id="580" name="直線コネクタ 579"/>
        <xdr:cNvCxnSpPr/>
      </xdr:nvCxnSpPr>
      <xdr:spPr>
        <a:xfrm>
          <a:off x="14592300" y="9490545"/>
          <a:ext cx="8890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12903</xdr:rowOff>
    </xdr:from>
    <xdr:to>
      <xdr:col>76</xdr:col>
      <xdr:colOff>114300</xdr:colOff>
      <xdr:row>55</xdr:row>
      <xdr:rowOff>60795</xdr:rowOff>
    </xdr:to>
    <xdr:cxnSp macro="">
      <xdr:nvCxnSpPr>
        <xdr:cNvPr id="583" name="直線コネクタ 582"/>
        <xdr:cNvCxnSpPr/>
      </xdr:nvCxnSpPr>
      <xdr:spPr>
        <a:xfrm>
          <a:off x="13703300" y="9271203"/>
          <a:ext cx="8890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12903</xdr:rowOff>
    </xdr:from>
    <xdr:to>
      <xdr:col>71</xdr:col>
      <xdr:colOff>177800</xdr:colOff>
      <xdr:row>55</xdr:row>
      <xdr:rowOff>5931</xdr:rowOff>
    </xdr:to>
    <xdr:cxnSp macro="">
      <xdr:nvCxnSpPr>
        <xdr:cNvPr id="586" name="直線コネクタ 585"/>
        <xdr:cNvCxnSpPr/>
      </xdr:nvCxnSpPr>
      <xdr:spPr>
        <a:xfrm flipV="1">
          <a:off x="12814300" y="9271203"/>
          <a:ext cx="8890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139706</xdr:rowOff>
    </xdr:from>
    <xdr:to>
      <xdr:col>85</xdr:col>
      <xdr:colOff>177800</xdr:colOff>
      <xdr:row>57</xdr:row>
      <xdr:rowOff>69856</xdr:rowOff>
    </xdr:to>
    <xdr:sp macro="" textlink="">
      <xdr:nvSpPr>
        <xdr:cNvPr id="596" name="楕円 595"/>
        <xdr:cNvSpPr/>
      </xdr:nvSpPr>
      <xdr:spPr>
        <a:xfrm>
          <a:off x="16268700" y="97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118133</xdr:rowOff>
    </xdr:from>
    <xdr:ext cx="534377" cy="259045"/>
    <xdr:sp macro="" textlink="">
      <xdr:nvSpPr>
        <xdr:cNvPr id="597" name="教育費該当値テキスト"/>
        <xdr:cNvSpPr txBox="1"/>
      </xdr:nvSpPr>
      <xdr:spPr>
        <a:xfrm>
          <a:off x="16370300" y="97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36075</xdr:rowOff>
    </xdr:from>
    <xdr:to>
      <xdr:col>81</xdr:col>
      <xdr:colOff>101600</xdr:colOff>
      <xdr:row>55</xdr:row>
      <xdr:rowOff>137675</xdr:rowOff>
    </xdr:to>
    <xdr:sp macro="" textlink="">
      <xdr:nvSpPr>
        <xdr:cNvPr id="598" name="楕円 597"/>
        <xdr:cNvSpPr/>
      </xdr:nvSpPr>
      <xdr:spPr>
        <a:xfrm>
          <a:off x="15430500" y="94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154202</xdr:rowOff>
    </xdr:from>
    <xdr:ext cx="534377" cy="259045"/>
    <xdr:sp macro="" textlink="">
      <xdr:nvSpPr>
        <xdr:cNvPr id="599" name="テキスト ボックス 598"/>
        <xdr:cNvSpPr txBox="1"/>
      </xdr:nvSpPr>
      <xdr:spPr>
        <a:xfrm>
          <a:off x="15214111" y="92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9995</xdr:rowOff>
    </xdr:from>
    <xdr:to>
      <xdr:col>76</xdr:col>
      <xdr:colOff>165100</xdr:colOff>
      <xdr:row>55</xdr:row>
      <xdr:rowOff>111595</xdr:rowOff>
    </xdr:to>
    <xdr:sp macro="" textlink="">
      <xdr:nvSpPr>
        <xdr:cNvPr id="600" name="楕円 599"/>
        <xdr:cNvSpPr/>
      </xdr:nvSpPr>
      <xdr:spPr>
        <a:xfrm>
          <a:off x="145415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128122</xdr:rowOff>
    </xdr:from>
    <xdr:ext cx="534377" cy="259045"/>
    <xdr:sp macro="" textlink="">
      <xdr:nvSpPr>
        <xdr:cNvPr id="601" name="テキスト ボックス 600"/>
        <xdr:cNvSpPr txBox="1"/>
      </xdr:nvSpPr>
      <xdr:spPr>
        <a:xfrm>
          <a:off x="14325111" y="92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133553</xdr:rowOff>
    </xdr:from>
    <xdr:to>
      <xdr:col>72</xdr:col>
      <xdr:colOff>38100</xdr:colOff>
      <xdr:row>54</xdr:row>
      <xdr:rowOff>63703</xdr:rowOff>
    </xdr:to>
    <xdr:sp macro="" textlink="">
      <xdr:nvSpPr>
        <xdr:cNvPr id="602" name="楕円 601"/>
        <xdr:cNvSpPr/>
      </xdr:nvSpPr>
      <xdr:spPr>
        <a:xfrm>
          <a:off x="13652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80230</xdr:rowOff>
    </xdr:from>
    <xdr:ext cx="534377" cy="259045"/>
    <xdr:sp macro="" textlink="">
      <xdr:nvSpPr>
        <xdr:cNvPr id="603" name="テキスト ボックス 602"/>
        <xdr:cNvSpPr txBox="1"/>
      </xdr:nvSpPr>
      <xdr:spPr>
        <a:xfrm>
          <a:off x="13436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126581</xdr:rowOff>
    </xdr:from>
    <xdr:to>
      <xdr:col>67</xdr:col>
      <xdr:colOff>101600</xdr:colOff>
      <xdr:row>55</xdr:row>
      <xdr:rowOff>56731</xdr:rowOff>
    </xdr:to>
    <xdr:sp macro="" textlink="">
      <xdr:nvSpPr>
        <xdr:cNvPr id="604" name="楕円 603"/>
        <xdr:cNvSpPr/>
      </xdr:nvSpPr>
      <xdr:spPr>
        <a:xfrm>
          <a:off x="12763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73258</xdr:rowOff>
    </xdr:from>
    <xdr:ext cx="534377" cy="259045"/>
    <xdr:sp macro="" textlink="">
      <xdr:nvSpPr>
        <xdr:cNvPr id="605" name="テキスト ボックス 604"/>
        <xdr:cNvSpPr txBox="1"/>
      </xdr:nvSpPr>
      <xdr:spPr>
        <a:xfrm>
          <a:off x="12547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6125</xdr:rowOff>
    </xdr:from>
    <xdr:to>
      <xdr:col>85</xdr:col>
      <xdr:colOff>127000</xdr:colOff>
      <xdr:row>78</xdr:row>
      <xdr:rowOff>34306</xdr:rowOff>
    </xdr:to>
    <xdr:cxnSp macro="">
      <xdr:nvCxnSpPr>
        <xdr:cNvPr id="632" name="直線コネクタ 631"/>
        <xdr:cNvCxnSpPr/>
      </xdr:nvCxnSpPr>
      <xdr:spPr>
        <a:xfrm>
          <a:off x="15481300" y="13379225"/>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6125</xdr:rowOff>
    </xdr:from>
    <xdr:to>
      <xdr:col>81</xdr:col>
      <xdr:colOff>50800</xdr:colOff>
      <xdr:row>78</xdr:row>
      <xdr:rowOff>99457</xdr:rowOff>
    </xdr:to>
    <xdr:cxnSp macro="">
      <xdr:nvCxnSpPr>
        <xdr:cNvPr id="635" name="直線コネクタ 634"/>
        <xdr:cNvCxnSpPr/>
      </xdr:nvCxnSpPr>
      <xdr:spPr>
        <a:xfrm flipV="1">
          <a:off x="14592300" y="13379225"/>
          <a:ext cx="889000" cy="9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99457</xdr:rowOff>
    </xdr:from>
    <xdr:to>
      <xdr:col>76</xdr:col>
      <xdr:colOff>114300</xdr:colOff>
      <xdr:row>78</xdr:row>
      <xdr:rowOff>124823</xdr:rowOff>
    </xdr:to>
    <xdr:cxnSp macro="">
      <xdr:nvCxnSpPr>
        <xdr:cNvPr id="638" name="直線コネクタ 637"/>
        <xdr:cNvCxnSpPr/>
      </xdr:nvCxnSpPr>
      <xdr:spPr>
        <a:xfrm flipV="1">
          <a:off x="13703300" y="13472557"/>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120799</xdr:rowOff>
    </xdr:from>
    <xdr:to>
      <xdr:col>71</xdr:col>
      <xdr:colOff>177800</xdr:colOff>
      <xdr:row>78</xdr:row>
      <xdr:rowOff>124823</xdr:rowOff>
    </xdr:to>
    <xdr:cxnSp macro="">
      <xdr:nvCxnSpPr>
        <xdr:cNvPr id="641" name="直線コネクタ 640"/>
        <xdr:cNvCxnSpPr/>
      </xdr:nvCxnSpPr>
      <xdr:spPr>
        <a:xfrm>
          <a:off x="12814300" y="1349389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154956</xdr:rowOff>
    </xdr:from>
    <xdr:to>
      <xdr:col>85</xdr:col>
      <xdr:colOff>177800</xdr:colOff>
      <xdr:row>78</xdr:row>
      <xdr:rowOff>85106</xdr:rowOff>
    </xdr:to>
    <xdr:sp macro="" textlink="">
      <xdr:nvSpPr>
        <xdr:cNvPr id="651" name="楕円 650"/>
        <xdr:cNvSpPr/>
      </xdr:nvSpPr>
      <xdr:spPr>
        <a:xfrm>
          <a:off x="16268700" y="133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114333</xdr:rowOff>
    </xdr:from>
    <xdr:ext cx="534377" cy="259045"/>
    <xdr:sp macro="" textlink="">
      <xdr:nvSpPr>
        <xdr:cNvPr id="652" name="災害復旧費該当値テキスト"/>
        <xdr:cNvSpPr txBox="1"/>
      </xdr:nvSpPr>
      <xdr:spPr>
        <a:xfrm>
          <a:off x="16370300" y="131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126775</xdr:rowOff>
    </xdr:from>
    <xdr:to>
      <xdr:col>81</xdr:col>
      <xdr:colOff>101600</xdr:colOff>
      <xdr:row>78</xdr:row>
      <xdr:rowOff>56925</xdr:rowOff>
    </xdr:to>
    <xdr:sp macro="" textlink="">
      <xdr:nvSpPr>
        <xdr:cNvPr id="653" name="楕円 652"/>
        <xdr:cNvSpPr/>
      </xdr:nvSpPr>
      <xdr:spPr>
        <a:xfrm>
          <a:off x="15430500" y="133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73452</xdr:rowOff>
    </xdr:from>
    <xdr:ext cx="534377" cy="259045"/>
    <xdr:sp macro="" textlink="">
      <xdr:nvSpPr>
        <xdr:cNvPr id="654" name="テキスト ボックス 653"/>
        <xdr:cNvSpPr txBox="1"/>
      </xdr:nvSpPr>
      <xdr:spPr>
        <a:xfrm>
          <a:off x="15214111" y="131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48657</xdr:rowOff>
    </xdr:from>
    <xdr:to>
      <xdr:col>76</xdr:col>
      <xdr:colOff>165100</xdr:colOff>
      <xdr:row>78</xdr:row>
      <xdr:rowOff>150257</xdr:rowOff>
    </xdr:to>
    <xdr:sp macro="" textlink="">
      <xdr:nvSpPr>
        <xdr:cNvPr id="655" name="楕円 654"/>
        <xdr:cNvSpPr/>
      </xdr:nvSpPr>
      <xdr:spPr>
        <a:xfrm>
          <a:off x="14541500" y="13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166784</xdr:rowOff>
    </xdr:from>
    <xdr:ext cx="469744" cy="259045"/>
    <xdr:sp macro="" textlink="">
      <xdr:nvSpPr>
        <xdr:cNvPr id="656" name="テキスト ボックス 655"/>
        <xdr:cNvSpPr txBox="1"/>
      </xdr:nvSpPr>
      <xdr:spPr>
        <a:xfrm>
          <a:off x="14357428" y="13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74023</xdr:rowOff>
    </xdr:from>
    <xdr:to>
      <xdr:col>72</xdr:col>
      <xdr:colOff>38100</xdr:colOff>
      <xdr:row>79</xdr:row>
      <xdr:rowOff>4173</xdr:rowOff>
    </xdr:to>
    <xdr:sp macro="" textlink="">
      <xdr:nvSpPr>
        <xdr:cNvPr id="657" name="楕円 656"/>
        <xdr:cNvSpPr/>
      </xdr:nvSpPr>
      <xdr:spPr>
        <a:xfrm>
          <a:off x="13652500" y="13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166750</xdr:rowOff>
    </xdr:from>
    <xdr:ext cx="469744" cy="259045"/>
    <xdr:sp macro="" textlink="">
      <xdr:nvSpPr>
        <xdr:cNvPr id="658" name="テキスト ボックス 657"/>
        <xdr:cNvSpPr txBox="1"/>
      </xdr:nvSpPr>
      <xdr:spPr>
        <a:xfrm>
          <a:off x="13468428" y="135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69999</xdr:rowOff>
    </xdr:from>
    <xdr:to>
      <xdr:col>67</xdr:col>
      <xdr:colOff>101600</xdr:colOff>
      <xdr:row>79</xdr:row>
      <xdr:rowOff>149</xdr:rowOff>
    </xdr:to>
    <xdr:sp macro="" textlink="">
      <xdr:nvSpPr>
        <xdr:cNvPr id="659" name="楕円 658"/>
        <xdr:cNvSpPr/>
      </xdr:nvSpPr>
      <xdr:spPr>
        <a:xfrm>
          <a:off x="12763500" y="134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162726</xdr:rowOff>
    </xdr:from>
    <xdr:ext cx="469744" cy="259045"/>
    <xdr:sp macro="" textlink="">
      <xdr:nvSpPr>
        <xdr:cNvPr id="660" name="テキスト ボックス 659"/>
        <xdr:cNvSpPr txBox="1"/>
      </xdr:nvSpPr>
      <xdr:spPr>
        <a:xfrm>
          <a:off x="12579428" y="1353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64427</xdr:rowOff>
    </xdr:from>
    <xdr:to>
      <xdr:col>85</xdr:col>
      <xdr:colOff>127000</xdr:colOff>
      <xdr:row>91</xdr:row>
      <xdr:rowOff>139433</xdr:rowOff>
    </xdr:to>
    <xdr:cxnSp macro="">
      <xdr:nvCxnSpPr>
        <xdr:cNvPr id="689" name="直線コネクタ 688"/>
        <xdr:cNvCxnSpPr/>
      </xdr:nvCxnSpPr>
      <xdr:spPr>
        <a:xfrm>
          <a:off x="15481300" y="15666377"/>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64427</xdr:rowOff>
    </xdr:from>
    <xdr:to>
      <xdr:col>81</xdr:col>
      <xdr:colOff>50800</xdr:colOff>
      <xdr:row>91</xdr:row>
      <xdr:rowOff>120332</xdr:rowOff>
    </xdr:to>
    <xdr:cxnSp macro="">
      <xdr:nvCxnSpPr>
        <xdr:cNvPr id="692" name="直線コネクタ 691"/>
        <xdr:cNvCxnSpPr/>
      </xdr:nvCxnSpPr>
      <xdr:spPr>
        <a:xfrm flipV="1">
          <a:off x="14592300" y="15666377"/>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120332</xdr:rowOff>
    </xdr:from>
    <xdr:to>
      <xdr:col>76</xdr:col>
      <xdr:colOff>114300</xdr:colOff>
      <xdr:row>91</xdr:row>
      <xdr:rowOff>149174</xdr:rowOff>
    </xdr:to>
    <xdr:cxnSp macro="">
      <xdr:nvCxnSpPr>
        <xdr:cNvPr id="695" name="直線コネクタ 694"/>
        <xdr:cNvCxnSpPr/>
      </xdr:nvCxnSpPr>
      <xdr:spPr>
        <a:xfrm flipV="1">
          <a:off x="13703300" y="15722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13830</xdr:rowOff>
    </xdr:from>
    <xdr:to>
      <xdr:col>71</xdr:col>
      <xdr:colOff>177800</xdr:colOff>
      <xdr:row>91</xdr:row>
      <xdr:rowOff>149174</xdr:rowOff>
    </xdr:to>
    <xdr:cxnSp macro="">
      <xdr:nvCxnSpPr>
        <xdr:cNvPr id="698" name="直線コネクタ 697"/>
        <xdr:cNvCxnSpPr/>
      </xdr:nvCxnSpPr>
      <xdr:spPr>
        <a:xfrm>
          <a:off x="12814300" y="15615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88633</xdr:rowOff>
    </xdr:from>
    <xdr:to>
      <xdr:col>85</xdr:col>
      <xdr:colOff>177800</xdr:colOff>
      <xdr:row>92</xdr:row>
      <xdr:rowOff>18783</xdr:rowOff>
    </xdr:to>
    <xdr:sp macro="" textlink="">
      <xdr:nvSpPr>
        <xdr:cNvPr id="708" name="楕円 707"/>
        <xdr:cNvSpPr/>
      </xdr:nvSpPr>
      <xdr:spPr>
        <a:xfrm>
          <a:off x="16268700" y="15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111510</xdr:rowOff>
    </xdr:from>
    <xdr:ext cx="599010" cy="259045"/>
    <xdr:sp macro="" textlink="">
      <xdr:nvSpPr>
        <xdr:cNvPr id="709" name="公債費該当値テキスト"/>
        <xdr:cNvSpPr txBox="1"/>
      </xdr:nvSpPr>
      <xdr:spPr>
        <a:xfrm>
          <a:off x="16370300" y="155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13627</xdr:rowOff>
    </xdr:from>
    <xdr:to>
      <xdr:col>81</xdr:col>
      <xdr:colOff>101600</xdr:colOff>
      <xdr:row>91</xdr:row>
      <xdr:rowOff>115227</xdr:rowOff>
    </xdr:to>
    <xdr:sp macro="" textlink="">
      <xdr:nvSpPr>
        <xdr:cNvPr id="710" name="楕円 709"/>
        <xdr:cNvSpPr/>
      </xdr:nvSpPr>
      <xdr:spPr>
        <a:xfrm>
          <a:off x="154305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131754</xdr:rowOff>
    </xdr:from>
    <xdr:ext cx="599010" cy="259045"/>
    <xdr:sp macro="" textlink="">
      <xdr:nvSpPr>
        <xdr:cNvPr id="711" name="テキスト ボックス 710"/>
        <xdr:cNvSpPr txBox="1"/>
      </xdr:nvSpPr>
      <xdr:spPr>
        <a:xfrm>
          <a:off x="15181795" y="15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69532</xdr:rowOff>
    </xdr:from>
    <xdr:to>
      <xdr:col>76</xdr:col>
      <xdr:colOff>165100</xdr:colOff>
      <xdr:row>91</xdr:row>
      <xdr:rowOff>171132</xdr:rowOff>
    </xdr:to>
    <xdr:sp macro="" textlink="">
      <xdr:nvSpPr>
        <xdr:cNvPr id="712" name="楕円 711"/>
        <xdr:cNvSpPr/>
      </xdr:nvSpPr>
      <xdr:spPr>
        <a:xfrm>
          <a:off x="14541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16209</xdr:rowOff>
    </xdr:from>
    <xdr:ext cx="599010" cy="259045"/>
    <xdr:sp macro="" textlink="">
      <xdr:nvSpPr>
        <xdr:cNvPr id="713" name="テキスト ボックス 712"/>
        <xdr:cNvSpPr txBox="1"/>
      </xdr:nvSpPr>
      <xdr:spPr>
        <a:xfrm>
          <a:off x="14292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98374</xdr:rowOff>
    </xdr:from>
    <xdr:to>
      <xdr:col>72</xdr:col>
      <xdr:colOff>38100</xdr:colOff>
      <xdr:row>92</xdr:row>
      <xdr:rowOff>28524</xdr:rowOff>
    </xdr:to>
    <xdr:sp macro="" textlink="">
      <xdr:nvSpPr>
        <xdr:cNvPr id="714" name="楕円 713"/>
        <xdr:cNvSpPr/>
      </xdr:nvSpPr>
      <xdr:spPr>
        <a:xfrm>
          <a:off x="13652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45051</xdr:rowOff>
    </xdr:from>
    <xdr:ext cx="534377" cy="259045"/>
    <xdr:sp macro="" textlink="">
      <xdr:nvSpPr>
        <xdr:cNvPr id="715" name="テキスト ボックス 714"/>
        <xdr:cNvSpPr txBox="1"/>
      </xdr:nvSpPr>
      <xdr:spPr>
        <a:xfrm>
          <a:off x="13436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134480</xdr:rowOff>
    </xdr:from>
    <xdr:to>
      <xdr:col>67</xdr:col>
      <xdr:colOff>101600</xdr:colOff>
      <xdr:row>91</xdr:row>
      <xdr:rowOff>64630</xdr:rowOff>
    </xdr:to>
    <xdr:sp macro="" textlink="">
      <xdr:nvSpPr>
        <xdr:cNvPr id="716" name="楕円 715"/>
        <xdr:cNvSpPr/>
      </xdr:nvSpPr>
      <xdr:spPr>
        <a:xfrm>
          <a:off x="12763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81157</xdr:rowOff>
    </xdr:from>
    <xdr:ext cx="599010" cy="259045"/>
    <xdr:sp macro="" textlink="">
      <xdr:nvSpPr>
        <xdr:cNvPr id="717" name="テキスト ボックス 716"/>
        <xdr:cNvSpPr txBox="1"/>
      </xdr:nvSpPr>
      <xdr:spPr>
        <a:xfrm>
          <a:off x="12514795"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81635</xdr:rowOff>
    </xdr:from>
    <xdr:to>
      <xdr:col>116</xdr:col>
      <xdr:colOff>63500</xdr:colOff>
      <xdr:row>38</xdr:row>
      <xdr:rowOff>82550</xdr:rowOff>
    </xdr:to>
    <xdr:cxnSp macro="">
      <xdr:nvCxnSpPr>
        <xdr:cNvPr id="744" name="直線コネクタ 743"/>
        <xdr:cNvCxnSpPr/>
      </xdr:nvCxnSpPr>
      <xdr:spPr>
        <a:xfrm flipV="1">
          <a:off x="21323300" y="659673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44696</xdr:rowOff>
    </xdr:from>
    <xdr:ext cx="313932" cy="259045"/>
    <xdr:sp macro="" textlink="">
      <xdr:nvSpPr>
        <xdr:cNvPr id="745" name="諸支出金平均値テキスト"/>
        <xdr:cNvSpPr txBox="1"/>
      </xdr:nvSpPr>
      <xdr:spPr>
        <a:xfrm>
          <a:off x="22212300" y="6559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82550</xdr:rowOff>
    </xdr:from>
    <xdr:to>
      <xdr:col>111</xdr:col>
      <xdr:colOff>177800</xdr:colOff>
      <xdr:row>38</xdr:row>
      <xdr:rowOff>122098</xdr:rowOff>
    </xdr:to>
    <xdr:cxnSp macro="">
      <xdr:nvCxnSpPr>
        <xdr:cNvPr id="747" name="直線コネクタ 746"/>
        <xdr:cNvCxnSpPr/>
      </xdr:nvCxnSpPr>
      <xdr:spPr>
        <a:xfrm flipV="1">
          <a:off x="20434300" y="659765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49" name="テキスト ボックス 748"/>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113411</xdr:rowOff>
    </xdr:from>
    <xdr:to>
      <xdr:col>107</xdr:col>
      <xdr:colOff>50800</xdr:colOff>
      <xdr:row>38</xdr:row>
      <xdr:rowOff>122098</xdr:rowOff>
    </xdr:to>
    <xdr:cxnSp macro="">
      <xdr:nvCxnSpPr>
        <xdr:cNvPr id="750" name="直線コネクタ 749"/>
        <xdr:cNvCxnSpPr/>
      </xdr:nvCxnSpPr>
      <xdr:spPr>
        <a:xfrm>
          <a:off x="19545300" y="662851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113411</xdr:rowOff>
    </xdr:from>
    <xdr:to>
      <xdr:col>102</xdr:col>
      <xdr:colOff>114300</xdr:colOff>
      <xdr:row>38</xdr:row>
      <xdr:rowOff>117069</xdr:rowOff>
    </xdr:to>
    <xdr:cxnSp macro="">
      <xdr:nvCxnSpPr>
        <xdr:cNvPr id="753" name="直線コネクタ 752"/>
        <xdr:cNvCxnSpPr/>
      </xdr:nvCxnSpPr>
      <xdr:spPr>
        <a:xfrm flipV="1">
          <a:off x="18656300" y="662851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55" name="テキスト ボックス 754"/>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30835</xdr:rowOff>
    </xdr:from>
    <xdr:to>
      <xdr:col>116</xdr:col>
      <xdr:colOff>114300</xdr:colOff>
      <xdr:row>38</xdr:row>
      <xdr:rowOff>132435</xdr:rowOff>
    </xdr:to>
    <xdr:sp macro="" textlink="">
      <xdr:nvSpPr>
        <xdr:cNvPr id="763" name="楕円 762"/>
        <xdr:cNvSpPr/>
      </xdr:nvSpPr>
      <xdr:spPr>
        <a:xfrm>
          <a:off x="221107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161663</xdr:rowOff>
    </xdr:from>
    <xdr:ext cx="378565" cy="259045"/>
    <xdr:sp macro="" textlink="">
      <xdr:nvSpPr>
        <xdr:cNvPr id="764" name="諸支出金該当値テキスト"/>
        <xdr:cNvSpPr txBox="1"/>
      </xdr:nvSpPr>
      <xdr:spPr>
        <a:xfrm>
          <a:off x="22212300" y="63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31750</xdr:rowOff>
    </xdr:from>
    <xdr:to>
      <xdr:col>112</xdr:col>
      <xdr:colOff>38100</xdr:colOff>
      <xdr:row>38</xdr:row>
      <xdr:rowOff>133350</xdr:rowOff>
    </xdr:to>
    <xdr:sp macro="" textlink="">
      <xdr:nvSpPr>
        <xdr:cNvPr id="765" name="楕円 764"/>
        <xdr:cNvSpPr/>
      </xdr:nvSpPr>
      <xdr:spPr>
        <a:xfrm>
          <a:off x="2127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149877</xdr:rowOff>
    </xdr:from>
    <xdr:ext cx="378565" cy="259045"/>
    <xdr:sp macro="" textlink="">
      <xdr:nvSpPr>
        <xdr:cNvPr id="766" name="テキスト ボックス 765"/>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71298</xdr:rowOff>
    </xdr:from>
    <xdr:to>
      <xdr:col>107</xdr:col>
      <xdr:colOff>101600</xdr:colOff>
      <xdr:row>39</xdr:row>
      <xdr:rowOff>1448</xdr:rowOff>
    </xdr:to>
    <xdr:sp macro="" textlink="">
      <xdr:nvSpPr>
        <xdr:cNvPr id="767" name="楕円 766"/>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164025</xdr:rowOff>
    </xdr:from>
    <xdr:ext cx="313932" cy="259045"/>
    <xdr:sp macro="" textlink="">
      <xdr:nvSpPr>
        <xdr:cNvPr id="768" name="テキスト ボックス 767"/>
        <xdr:cNvSpPr txBox="1"/>
      </xdr:nvSpPr>
      <xdr:spPr>
        <a:xfrm>
          <a:off x="20277333" y="66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62611</xdr:rowOff>
    </xdr:from>
    <xdr:to>
      <xdr:col>102</xdr:col>
      <xdr:colOff>165100</xdr:colOff>
      <xdr:row>38</xdr:row>
      <xdr:rowOff>164211</xdr:rowOff>
    </xdr:to>
    <xdr:sp macro="" textlink="">
      <xdr:nvSpPr>
        <xdr:cNvPr id="769" name="楕円 768"/>
        <xdr:cNvSpPr/>
      </xdr:nvSpPr>
      <xdr:spPr>
        <a:xfrm>
          <a:off x="19494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9288</xdr:rowOff>
    </xdr:from>
    <xdr:ext cx="378565" cy="259045"/>
    <xdr:sp macro="" textlink="">
      <xdr:nvSpPr>
        <xdr:cNvPr id="770" name="テキスト ボックス 769"/>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66269</xdr:rowOff>
    </xdr:from>
    <xdr:to>
      <xdr:col>98</xdr:col>
      <xdr:colOff>38100</xdr:colOff>
      <xdr:row>38</xdr:row>
      <xdr:rowOff>167869</xdr:rowOff>
    </xdr:to>
    <xdr:sp macro="" textlink="">
      <xdr:nvSpPr>
        <xdr:cNvPr id="771" name="楕円 770"/>
        <xdr:cNvSpPr/>
      </xdr:nvSpPr>
      <xdr:spPr>
        <a:xfrm>
          <a:off x="18605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158996</xdr:rowOff>
    </xdr:from>
    <xdr:ext cx="313932" cy="259045"/>
    <xdr:sp macro="" textlink="">
      <xdr:nvSpPr>
        <xdr:cNvPr id="772" name="テキスト ボックス 771"/>
        <xdr:cNvSpPr txBox="1"/>
      </xdr:nvSpPr>
      <xdr:spPr>
        <a:xfrm>
          <a:off x="18499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民生費と市債の償還に係る公債費の住民一人当たりのコストが、類似団体と比較すると特に高くなっている。</a:t>
          </a:r>
        </a:p>
        <a:p>
          <a:r>
            <a:rPr kumimoji="1" lang="ja-JP" altLang="en-US" sz="1100">
              <a:latin typeface="ＭＳ Ｐゴシック" panose="020B0600070205080204" pitchFamily="50" charset="-128"/>
              <a:ea typeface="ＭＳ Ｐゴシック" panose="020B0600070205080204" pitchFamily="50" charset="-128"/>
            </a:rPr>
            <a:t>　民生費については、保育所建設事業のピークのため高くなっている。公債費については、施設の老朽化や耐震問題は今後も重要な課題となるが、施設の統廃合や民間委託などを十分に検討し、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基金の取崩を行ったことにより、基金残高が減少し、実質単年度収支はマイナスとなっている。今後も普通交付税の減少など厳しい財政運営となることが見込まれる。投資的経費の抑制、定員管理、給与の適正化、組織機構の見直し等の歳出削減及び市税の徴収強化等によ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年度借入分から一部据置期間を設けなくなったことにより平成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年度から増加傾向であったが、平成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年度は大型事業の償還終了や新規発行の抑制により減少した。</a:t>
          </a:r>
        </a:p>
        <a:p>
          <a:r>
            <a:rPr kumimoji="1" lang="ja-JP" altLang="en-US" sz="1100">
              <a:latin typeface="ＭＳ ゴシック" pitchFamily="49" charset="-128"/>
              <a:ea typeface="ＭＳ ゴシック" pitchFamily="49" charset="-128"/>
            </a:rPr>
            <a:t>　公営企業債の元利償還金に対する繰入金は主に下水道事業会計によるものであり、概ね横ばい又は若干の減少傾向にある。</a:t>
          </a:r>
        </a:p>
        <a:p>
          <a:r>
            <a:rPr kumimoji="1" lang="ja-JP" altLang="en-US" sz="1100">
              <a:latin typeface="ＭＳ ゴシック" pitchFamily="49" charset="-128"/>
              <a:ea typeface="ＭＳ ゴシック" pitchFamily="49" charset="-128"/>
            </a:rPr>
            <a:t>　元利償還金、算入公債費とも減少しているため、実質公債費比率の分子は減少している。</a:t>
          </a:r>
        </a:p>
        <a:p>
          <a:r>
            <a:rPr kumimoji="1" lang="ja-JP" altLang="en-US" sz="1100">
              <a:latin typeface="ＭＳ ゴシック" pitchFamily="49" charset="-128"/>
              <a:ea typeface="ＭＳ ゴシック" pitchFamily="49" charset="-128"/>
            </a:rPr>
            <a:t>　今後も地方債の新規発行を抑制するなど、元利償還金の抑制に努める。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一般会計等に係る地方債の現在高は、市債の新規発行の抑制等により概ね減少傾向にある。</a:t>
          </a:r>
        </a:p>
        <a:p>
          <a:r>
            <a:rPr kumimoji="1" lang="ja-JP" altLang="en-US" sz="1100">
              <a:latin typeface="ＭＳ ゴシック" pitchFamily="49" charset="-128"/>
              <a:ea typeface="ＭＳ ゴシック" pitchFamily="49" charset="-128"/>
            </a:rPr>
            <a:t>　公営企業債等繰入見込額は、下水道事業会計の影響が大きいが起債の発行の抑制等に努めており、減少傾向にある。</a:t>
          </a:r>
        </a:p>
        <a:p>
          <a:r>
            <a:rPr kumimoji="1" lang="ja-JP" altLang="en-US" sz="1100">
              <a:latin typeface="ＭＳ ゴシック" pitchFamily="49" charset="-128"/>
              <a:ea typeface="ＭＳ ゴシック" pitchFamily="49" charset="-128"/>
            </a:rPr>
            <a:t>　充当可能基金は、財政調整基金と減債基金の取崩しを行ったことにより減少している。</a:t>
          </a:r>
        </a:p>
        <a:p>
          <a:r>
            <a:rPr kumimoji="1" lang="ja-JP" altLang="en-US" sz="1100">
              <a:latin typeface="ＭＳ ゴシック" pitchFamily="49" charset="-128"/>
              <a:ea typeface="ＭＳ ゴシック" pitchFamily="49" charset="-128"/>
            </a:rPr>
            <a:t>　以上により、将来負担比率の分子は減少傾向で、平成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年度決算においては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を下回り、将来負担比率が発生しなかった。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決算剰余金や基金利子を積立てたほか、ふるさとさいき応援基金など、基金全体で約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千万円積立てたが、財源不足や地方債償還のために財政調整基金と減債基金を約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千万円取崩したほか、基金全体で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普通交付税の合併算定替による特例措置の段階的縮減・終了などで、非常に厳しい財政運営が求められるため、その他特定目的基金を積極的に活用していく予定である。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ふるさと基金：創造的かつ一体的な振興整備のため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ふるさとさいき応援基金：ふるさとさいきを応援するために寄附された寄附金の適正な管理及び運用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年度途中に設置されたため、平成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年度は取崩しより積立てが大きく、その他特定目的基金としては約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普通交付税の合併算定替による特例措置の段階的縮減・終了などで、非常に厳しい財政運営が求められるため、活用できるその他特定目的基金は、積極的に活用していく予定。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市債の新規発行の抑制等に努めているが、大型の整備事業が控えているため減少する見込みであるので、その他特定目的基金を活用し、取崩しの抑制を図っていく。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有形固定資産減価償却率は類似団体よりも高い水準である。これは、市町村合併により多数の老朽化した施設を保有することになったためであると考えられる。</a:t>
          </a:r>
          <a:endParaRPr lang="ja-JP" altLang="ja-JP">
            <a:effectLst/>
          </a:endParaRPr>
        </a:p>
        <a:p>
          <a:r>
            <a:rPr kumimoji="1" lang="ja-JP" altLang="ja-JP" sz="1100">
              <a:solidFill>
                <a:schemeClr val="dk1"/>
              </a:solidFill>
              <a:effectLst/>
              <a:latin typeface="+mn-lt"/>
              <a:ea typeface="+mn-ea"/>
              <a:cs typeface="+mn-cs"/>
            </a:rPr>
            <a:t>今後、公共施設等総合管理計画における数値目標（令和３９年度までに公共施設等の延床面積を４４％縮減）に向け、公共施設の集約化・複合化・除却などを積極的に取組んでいく。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2" name="直線コネクタ 71"/>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3"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4" name="直線コネクタ 73"/>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5"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6" name="直線コネクタ 75"/>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7"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フローチャート: 判断 77"/>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0" name="フローチャート: 判断 79"/>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1" name="フローチャート: 判断 80"/>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7" name="楕円 86"/>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8" name="有形固定資産減価償却率該当値テキスト"/>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9" name="楕円 88"/>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131868</xdr:rowOff>
    </xdr:to>
    <xdr:cxnSp macro="">
      <xdr:nvCxnSpPr>
        <xdr:cNvPr id="90" name="直線コネクタ 89"/>
        <xdr:cNvCxnSpPr/>
      </xdr:nvCxnSpPr>
      <xdr:spPr>
        <a:xfrm flipV="1">
          <a:off x="4051300" y="600731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91" name="楕円 90"/>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30</xdr:row>
      <xdr:rowOff>131868</xdr:rowOff>
    </xdr:to>
    <xdr:cxnSp macro="">
      <xdr:nvCxnSpPr>
        <xdr:cNvPr id="92" name="直線コネクタ 91"/>
        <xdr:cNvCxnSpPr/>
      </xdr:nvCxnSpPr>
      <xdr:spPr>
        <a:xfrm>
          <a:off x="3289300" y="5787813"/>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93" name="楕円 92"/>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30</xdr:row>
      <xdr:rowOff>153458</xdr:rowOff>
    </xdr:to>
    <xdr:cxnSp macro="">
      <xdr:nvCxnSpPr>
        <xdr:cNvPr id="94" name="直線コネクタ 93"/>
        <xdr:cNvCxnSpPr/>
      </xdr:nvCxnSpPr>
      <xdr:spPr>
        <a:xfrm flipV="1">
          <a:off x="2527300" y="5787813"/>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7" name="n_3ave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8" name="n_1mainValue有形固定資産減価償却率"/>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9"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100" name="n_3mainValue有形固定資産減価償却率"/>
        <xdr:cNvSpPr txBox="1"/>
      </xdr:nvSpPr>
      <xdr:spPr>
        <a:xfrm>
          <a:off x="2324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債務償還可能年数は類似団体より低い水準になっている。主な要因は既発債の終了を始めとする起債償還が進んだことにより平成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年度の地方債残高が減少したことが考えられる。今後も起債償還は進める一方で、合併特例債を活用した大型事業</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が予定されていることから債務償還可能年数の上昇が見込まれるため、税収等の歳入確保に取り組み財政の健全化に努めていく。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9" name="直線コネクタ 128"/>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2"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3" name="直線コネクタ 132"/>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4"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5" name="フローチャート: 判断 13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6" name="フローチャート: 判断 135"/>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142240</xdr:rowOff>
    </xdr:from>
    <xdr:to>
      <xdr:col>76</xdr:col>
      <xdr:colOff>73025</xdr:colOff>
      <xdr:row>31</xdr:row>
      <xdr:rowOff>72390</xdr:rowOff>
    </xdr:to>
    <xdr:sp macro="" textlink="">
      <xdr:nvSpPr>
        <xdr:cNvPr id="142" name="楕円 141"/>
        <xdr:cNvSpPr/>
      </xdr:nvSpPr>
      <xdr:spPr>
        <a:xfrm>
          <a:off x="14744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120667</xdr:rowOff>
    </xdr:from>
    <xdr:ext cx="469744" cy="259045"/>
    <xdr:sp macro="" textlink="">
      <xdr:nvSpPr>
        <xdr:cNvPr id="143" name="債務償還比率該当値テキスト"/>
        <xdr:cNvSpPr txBox="1"/>
      </xdr:nvSpPr>
      <xdr:spPr>
        <a:xfrm>
          <a:off x="14846300"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6893</xdr:rowOff>
    </xdr:from>
    <xdr:to>
      <xdr:col>72</xdr:col>
      <xdr:colOff>123825</xdr:colOff>
      <xdr:row>31</xdr:row>
      <xdr:rowOff>108493</xdr:rowOff>
    </xdr:to>
    <xdr:sp macro="" textlink="">
      <xdr:nvSpPr>
        <xdr:cNvPr id="144" name="楕円 143"/>
        <xdr:cNvSpPr/>
      </xdr:nvSpPr>
      <xdr:spPr>
        <a:xfrm>
          <a:off x="14033500" y="60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21590</xdr:rowOff>
    </xdr:from>
    <xdr:to>
      <xdr:col>76</xdr:col>
      <xdr:colOff>22225</xdr:colOff>
      <xdr:row>31</xdr:row>
      <xdr:rowOff>57693</xdr:rowOff>
    </xdr:to>
    <xdr:cxnSp macro="">
      <xdr:nvCxnSpPr>
        <xdr:cNvPr id="145" name="直線コネクタ 144"/>
        <xdr:cNvCxnSpPr/>
      </xdr:nvCxnSpPr>
      <xdr:spPr>
        <a:xfrm flipV="1">
          <a:off x="14084300" y="6108065"/>
          <a:ext cx="711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6"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99620</xdr:rowOff>
    </xdr:from>
    <xdr:ext cx="469744" cy="259045"/>
    <xdr:sp macro="" textlink="">
      <xdr:nvSpPr>
        <xdr:cNvPr id="147" name="n_1mainValue債務償還比率"/>
        <xdr:cNvSpPr txBox="1"/>
      </xdr:nvSpPr>
      <xdr:spPr>
        <a:xfrm>
          <a:off x="13836727" y="618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71" name="楕円 70"/>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8272</xdr:rowOff>
    </xdr:from>
    <xdr:ext cx="405111" cy="259045"/>
    <xdr:sp macro="" textlink="">
      <xdr:nvSpPr>
        <xdr:cNvPr id="72" name="【道路】&#10;有形固定資産減価償却率該当値テキスト"/>
        <xdr:cNvSpPr txBox="1"/>
      </xdr:nvSpPr>
      <xdr:spPr>
        <a:xfrm>
          <a:off x="4673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3" name="楕円 72"/>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36195</xdr:rowOff>
    </xdr:from>
    <xdr:to>
      <xdr:col>24</xdr:col>
      <xdr:colOff>63500</xdr:colOff>
      <xdr:row>36</xdr:row>
      <xdr:rowOff>55245</xdr:rowOff>
    </xdr:to>
    <xdr:cxnSp macro="">
      <xdr:nvCxnSpPr>
        <xdr:cNvPr id="74" name="直線コネクタ 73"/>
        <xdr:cNvCxnSpPr/>
      </xdr:nvCxnSpPr>
      <xdr:spPr>
        <a:xfrm flipV="1">
          <a:off x="3797300" y="6208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5" name="楕円 74"/>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70485</xdr:rowOff>
    </xdr:to>
    <xdr:cxnSp macro="">
      <xdr:nvCxnSpPr>
        <xdr:cNvPr id="76" name="直線コネクタ 75"/>
        <xdr:cNvCxnSpPr/>
      </xdr:nvCxnSpPr>
      <xdr:spPr>
        <a:xfrm flipV="1">
          <a:off x="2908300" y="622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7" name="楕円 76"/>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89535</xdr:rowOff>
    </xdr:to>
    <xdr:cxnSp macro="">
      <xdr:nvCxnSpPr>
        <xdr:cNvPr id="78" name="直線コネクタ 77"/>
        <xdr:cNvCxnSpPr/>
      </xdr:nvCxnSpPr>
      <xdr:spPr>
        <a:xfrm flipV="1">
          <a:off x="2019300" y="6242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2" name="n_1mainValue【道路】&#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3" name="n_2mainValue【道路】&#10;有形固定資産減価償却率"/>
        <xdr:cNvSpPr txBox="1"/>
      </xdr:nvSpPr>
      <xdr:spPr>
        <a:xfrm>
          <a:off x="2705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4" name="n_3mainValue【道路】&#10;有形固定資産減価償却率"/>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98454</xdr:rowOff>
    </xdr:from>
    <xdr:to>
      <xdr:col>55</xdr:col>
      <xdr:colOff>50800</xdr:colOff>
      <xdr:row>38</xdr:row>
      <xdr:rowOff>28604</xdr:rowOff>
    </xdr:to>
    <xdr:sp macro="" textlink="">
      <xdr:nvSpPr>
        <xdr:cNvPr id="125" name="楕円 124"/>
        <xdr:cNvSpPr/>
      </xdr:nvSpPr>
      <xdr:spPr>
        <a:xfrm>
          <a:off x="10426700" y="6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121331</xdr:rowOff>
    </xdr:from>
    <xdr:ext cx="534377" cy="259045"/>
    <xdr:sp macro="" textlink="">
      <xdr:nvSpPr>
        <xdr:cNvPr id="126" name="【道路】&#10;一人当たり延長該当値テキスト"/>
        <xdr:cNvSpPr txBox="1"/>
      </xdr:nvSpPr>
      <xdr:spPr>
        <a:xfrm>
          <a:off x="10515600" y="62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114423</xdr:rowOff>
    </xdr:from>
    <xdr:to>
      <xdr:col>50</xdr:col>
      <xdr:colOff>165100</xdr:colOff>
      <xdr:row>38</xdr:row>
      <xdr:rowOff>44573</xdr:rowOff>
    </xdr:to>
    <xdr:sp macro="" textlink="">
      <xdr:nvSpPr>
        <xdr:cNvPr id="127" name="楕円 126"/>
        <xdr:cNvSpPr/>
      </xdr:nvSpPr>
      <xdr:spPr>
        <a:xfrm>
          <a:off x="9588500" y="64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149254</xdr:rowOff>
    </xdr:from>
    <xdr:to>
      <xdr:col>55</xdr:col>
      <xdr:colOff>0</xdr:colOff>
      <xdr:row>37</xdr:row>
      <xdr:rowOff>165223</xdr:rowOff>
    </xdr:to>
    <xdr:cxnSp macro="">
      <xdr:nvCxnSpPr>
        <xdr:cNvPr id="128" name="直線コネクタ 127"/>
        <xdr:cNvCxnSpPr/>
      </xdr:nvCxnSpPr>
      <xdr:spPr>
        <a:xfrm flipV="1">
          <a:off x="9639300" y="6492904"/>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129576</xdr:rowOff>
    </xdr:from>
    <xdr:to>
      <xdr:col>46</xdr:col>
      <xdr:colOff>38100</xdr:colOff>
      <xdr:row>38</xdr:row>
      <xdr:rowOff>59727</xdr:rowOff>
    </xdr:to>
    <xdr:sp macro="" textlink="">
      <xdr:nvSpPr>
        <xdr:cNvPr id="129" name="楕円 128"/>
        <xdr:cNvSpPr/>
      </xdr:nvSpPr>
      <xdr:spPr>
        <a:xfrm>
          <a:off x="8699500" y="6473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165223</xdr:rowOff>
    </xdr:from>
    <xdr:to>
      <xdr:col>50</xdr:col>
      <xdr:colOff>114300</xdr:colOff>
      <xdr:row>38</xdr:row>
      <xdr:rowOff>8927</xdr:rowOff>
    </xdr:to>
    <xdr:cxnSp macro="">
      <xdr:nvCxnSpPr>
        <xdr:cNvPr id="130" name="直線コネクタ 129"/>
        <xdr:cNvCxnSpPr/>
      </xdr:nvCxnSpPr>
      <xdr:spPr>
        <a:xfrm flipV="1">
          <a:off x="8750300" y="6508873"/>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149301</xdr:rowOff>
    </xdr:from>
    <xdr:to>
      <xdr:col>41</xdr:col>
      <xdr:colOff>101600</xdr:colOff>
      <xdr:row>38</xdr:row>
      <xdr:rowOff>79451</xdr:rowOff>
    </xdr:to>
    <xdr:sp macro="" textlink="">
      <xdr:nvSpPr>
        <xdr:cNvPr id="131" name="楕円 130"/>
        <xdr:cNvSpPr/>
      </xdr:nvSpPr>
      <xdr:spPr>
        <a:xfrm>
          <a:off x="7810500" y="64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8927</xdr:rowOff>
    </xdr:from>
    <xdr:to>
      <xdr:col>45</xdr:col>
      <xdr:colOff>177800</xdr:colOff>
      <xdr:row>38</xdr:row>
      <xdr:rowOff>28651</xdr:rowOff>
    </xdr:to>
    <xdr:cxnSp macro="">
      <xdr:nvCxnSpPr>
        <xdr:cNvPr id="132" name="直線コネクタ 131"/>
        <xdr:cNvCxnSpPr/>
      </xdr:nvCxnSpPr>
      <xdr:spPr>
        <a:xfrm flipV="1">
          <a:off x="7861300" y="6524027"/>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61100</xdr:rowOff>
    </xdr:from>
    <xdr:ext cx="534377" cy="259045"/>
    <xdr:sp macro="" textlink="">
      <xdr:nvSpPr>
        <xdr:cNvPr id="136" name="n_1mainValue【道路】&#10;一人当たり延長"/>
        <xdr:cNvSpPr txBox="1"/>
      </xdr:nvSpPr>
      <xdr:spPr>
        <a:xfrm>
          <a:off x="9359411" y="62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76253</xdr:rowOff>
    </xdr:from>
    <xdr:ext cx="534377" cy="259045"/>
    <xdr:sp macro="" textlink="">
      <xdr:nvSpPr>
        <xdr:cNvPr id="137" name="n_2mainValue【道路】&#10;一人当たり延長"/>
        <xdr:cNvSpPr txBox="1"/>
      </xdr:nvSpPr>
      <xdr:spPr>
        <a:xfrm>
          <a:off x="8483111" y="62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95978</xdr:rowOff>
    </xdr:from>
    <xdr:ext cx="534377" cy="259045"/>
    <xdr:sp macro="" textlink="">
      <xdr:nvSpPr>
        <xdr:cNvPr id="138" name="n_3mainValue【道路】&#10;一人当たり延長"/>
        <xdr:cNvSpPr txBox="1"/>
      </xdr:nvSpPr>
      <xdr:spPr>
        <a:xfrm>
          <a:off x="7594111" y="62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9" name="楕円 178"/>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80"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81" name="楕円 180"/>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169817</xdr:rowOff>
    </xdr:to>
    <xdr:cxnSp macro="">
      <xdr:nvCxnSpPr>
        <xdr:cNvPr id="182" name="直線コネクタ 181"/>
        <xdr:cNvCxnSpPr/>
      </xdr:nvCxnSpPr>
      <xdr:spPr>
        <a:xfrm flipV="1">
          <a:off x="3797300" y="100926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83" name="楕円 18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19594</xdr:rowOff>
    </xdr:to>
    <xdr:cxnSp macro="">
      <xdr:nvCxnSpPr>
        <xdr:cNvPr id="184" name="直線コネクタ 183"/>
        <xdr:cNvCxnSpPr/>
      </xdr:nvCxnSpPr>
      <xdr:spPr>
        <a:xfrm flipV="1">
          <a:off x="2908300" y="101139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185" name="楕円 184"/>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42454</xdr:rowOff>
    </xdr:to>
    <xdr:cxnSp macro="">
      <xdr:nvCxnSpPr>
        <xdr:cNvPr id="186" name="直線コネクタ 185"/>
        <xdr:cNvCxnSpPr/>
      </xdr:nvCxnSpPr>
      <xdr:spPr>
        <a:xfrm flipV="1">
          <a:off x="2019300" y="10135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90" name="n_1main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191"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84381</xdr:rowOff>
    </xdr:from>
    <xdr:ext cx="405111" cy="259045"/>
    <xdr:sp macro="" textlink="">
      <xdr:nvSpPr>
        <xdr:cNvPr id="192" name="n_3mainValue【橋りょう・トンネル】&#10;有形固定資産減価償却率"/>
        <xdr:cNvSpPr txBox="1"/>
      </xdr:nvSpPr>
      <xdr:spPr>
        <a:xfrm>
          <a:off x="18167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84678</xdr:rowOff>
    </xdr:from>
    <xdr:to>
      <xdr:col>55</xdr:col>
      <xdr:colOff>50800</xdr:colOff>
      <xdr:row>63</xdr:row>
      <xdr:rowOff>14828</xdr:rowOff>
    </xdr:to>
    <xdr:sp macro="" textlink="">
      <xdr:nvSpPr>
        <xdr:cNvPr id="231" name="楕円 230"/>
        <xdr:cNvSpPr/>
      </xdr:nvSpPr>
      <xdr:spPr>
        <a:xfrm>
          <a:off x="10426700" y="107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107555</xdr:rowOff>
    </xdr:from>
    <xdr:ext cx="599010" cy="259045"/>
    <xdr:sp macro="" textlink="">
      <xdr:nvSpPr>
        <xdr:cNvPr id="232" name="【橋りょう・トンネル】&#10;一人当たり有形固定資産（償却資産）額該当値テキスト"/>
        <xdr:cNvSpPr txBox="1"/>
      </xdr:nvSpPr>
      <xdr:spPr>
        <a:xfrm>
          <a:off x="10515600" y="105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89721</xdr:rowOff>
    </xdr:from>
    <xdr:to>
      <xdr:col>50</xdr:col>
      <xdr:colOff>165100</xdr:colOff>
      <xdr:row>63</xdr:row>
      <xdr:rowOff>19871</xdr:rowOff>
    </xdr:to>
    <xdr:sp macro="" textlink="">
      <xdr:nvSpPr>
        <xdr:cNvPr id="233" name="楕円 232"/>
        <xdr:cNvSpPr/>
      </xdr:nvSpPr>
      <xdr:spPr>
        <a:xfrm>
          <a:off x="9588500" y="10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135478</xdr:rowOff>
    </xdr:from>
    <xdr:to>
      <xdr:col>55</xdr:col>
      <xdr:colOff>0</xdr:colOff>
      <xdr:row>62</xdr:row>
      <xdr:rowOff>140521</xdr:rowOff>
    </xdr:to>
    <xdr:cxnSp macro="">
      <xdr:nvCxnSpPr>
        <xdr:cNvPr id="234" name="直線コネクタ 233"/>
        <xdr:cNvCxnSpPr/>
      </xdr:nvCxnSpPr>
      <xdr:spPr>
        <a:xfrm flipV="1">
          <a:off x="9639300" y="10765378"/>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94422</xdr:rowOff>
    </xdr:from>
    <xdr:to>
      <xdr:col>46</xdr:col>
      <xdr:colOff>38100</xdr:colOff>
      <xdr:row>63</xdr:row>
      <xdr:rowOff>24572</xdr:rowOff>
    </xdr:to>
    <xdr:sp macro="" textlink="">
      <xdr:nvSpPr>
        <xdr:cNvPr id="235" name="楕円 234"/>
        <xdr:cNvSpPr/>
      </xdr:nvSpPr>
      <xdr:spPr>
        <a:xfrm>
          <a:off x="8699500" y="107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140521</xdr:rowOff>
    </xdr:from>
    <xdr:to>
      <xdr:col>50</xdr:col>
      <xdr:colOff>114300</xdr:colOff>
      <xdr:row>62</xdr:row>
      <xdr:rowOff>145222</xdr:rowOff>
    </xdr:to>
    <xdr:cxnSp macro="">
      <xdr:nvCxnSpPr>
        <xdr:cNvPr id="236" name="直線コネクタ 235"/>
        <xdr:cNvCxnSpPr/>
      </xdr:nvCxnSpPr>
      <xdr:spPr>
        <a:xfrm flipV="1">
          <a:off x="8750300" y="10770421"/>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98812</xdr:rowOff>
    </xdr:from>
    <xdr:to>
      <xdr:col>41</xdr:col>
      <xdr:colOff>101600</xdr:colOff>
      <xdr:row>63</xdr:row>
      <xdr:rowOff>28962</xdr:rowOff>
    </xdr:to>
    <xdr:sp macro="" textlink="">
      <xdr:nvSpPr>
        <xdr:cNvPr id="237" name="楕円 236"/>
        <xdr:cNvSpPr/>
      </xdr:nvSpPr>
      <xdr:spPr>
        <a:xfrm>
          <a:off x="7810500" y="107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145222</xdr:rowOff>
    </xdr:from>
    <xdr:to>
      <xdr:col>45</xdr:col>
      <xdr:colOff>177800</xdr:colOff>
      <xdr:row>62</xdr:row>
      <xdr:rowOff>149612</xdr:rowOff>
    </xdr:to>
    <xdr:cxnSp macro="">
      <xdr:nvCxnSpPr>
        <xdr:cNvPr id="238" name="直線コネクタ 237"/>
        <xdr:cNvCxnSpPr/>
      </xdr:nvCxnSpPr>
      <xdr:spPr>
        <a:xfrm flipV="1">
          <a:off x="7861300" y="10775122"/>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36398</xdr:rowOff>
    </xdr:from>
    <xdr:ext cx="599010" cy="259045"/>
    <xdr:sp macro="" textlink="">
      <xdr:nvSpPr>
        <xdr:cNvPr id="242" name="n_1mainValue【橋りょう・トンネル】&#10;一人当たり有形固定資産（償却資産）額"/>
        <xdr:cNvSpPr txBox="1"/>
      </xdr:nvSpPr>
      <xdr:spPr>
        <a:xfrm>
          <a:off x="9327095" y="104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41099</xdr:rowOff>
    </xdr:from>
    <xdr:ext cx="599010" cy="259045"/>
    <xdr:sp macro="" textlink="">
      <xdr:nvSpPr>
        <xdr:cNvPr id="243" name="n_2mainValue【橋りょう・トンネル】&#10;一人当たり有形固定資産（償却資産）額"/>
        <xdr:cNvSpPr txBox="1"/>
      </xdr:nvSpPr>
      <xdr:spPr>
        <a:xfrm>
          <a:off x="8450795" y="104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45489</xdr:rowOff>
    </xdr:from>
    <xdr:ext cx="599010" cy="259045"/>
    <xdr:sp macro="" textlink="">
      <xdr:nvSpPr>
        <xdr:cNvPr id="244" name="n_3mainValue【橋りょう・トンネル】&#10;一人当たり有形固定資産（償却資産）額"/>
        <xdr:cNvSpPr txBox="1"/>
      </xdr:nvSpPr>
      <xdr:spPr>
        <a:xfrm>
          <a:off x="7561795" y="105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82" name="楕円 281"/>
        <xdr:cNvSpPr/>
      </xdr:nvSpPr>
      <xdr:spPr>
        <a:xfrm>
          <a:off x="4584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75455</xdr:rowOff>
    </xdr:from>
    <xdr:ext cx="405111" cy="259045"/>
    <xdr:sp macro="" textlink="">
      <xdr:nvSpPr>
        <xdr:cNvPr id="283" name="【公営住宅】&#10;有形固定資産減価償却率該当値テキスト"/>
        <xdr:cNvSpPr txBox="1"/>
      </xdr:nvSpPr>
      <xdr:spPr>
        <a:xfrm>
          <a:off x="4673600"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284" name="楕円 283"/>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147828</xdr:rowOff>
    </xdr:from>
    <xdr:to>
      <xdr:col>24</xdr:col>
      <xdr:colOff>63500</xdr:colOff>
      <xdr:row>83</xdr:row>
      <xdr:rowOff>10668</xdr:rowOff>
    </xdr:to>
    <xdr:cxnSp macro="">
      <xdr:nvCxnSpPr>
        <xdr:cNvPr id="285" name="直線コネクタ 284"/>
        <xdr:cNvCxnSpPr/>
      </xdr:nvCxnSpPr>
      <xdr:spPr>
        <a:xfrm flipV="1">
          <a:off x="3797300" y="1420672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167894</xdr:rowOff>
    </xdr:from>
    <xdr:to>
      <xdr:col>15</xdr:col>
      <xdr:colOff>101600</xdr:colOff>
      <xdr:row>83</xdr:row>
      <xdr:rowOff>98044</xdr:rowOff>
    </xdr:to>
    <xdr:sp macro="" textlink="">
      <xdr:nvSpPr>
        <xdr:cNvPr id="286" name="楕円 285"/>
        <xdr:cNvSpPr/>
      </xdr:nvSpPr>
      <xdr:spPr>
        <a:xfrm>
          <a:off x="2857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47244</xdr:rowOff>
    </xdr:to>
    <xdr:cxnSp macro="">
      <xdr:nvCxnSpPr>
        <xdr:cNvPr id="287" name="直線コネクタ 286"/>
        <xdr:cNvCxnSpPr/>
      </xdr:nvCxnSpPr>
      <xdr:spPr>
        <a:xfrm flipV="1">
          <a:off x="2908300" y="142410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35306</xdr:rowOff>
    </xdr:from>
    <xdr:to>
      <xdr:col>10</xdr:col>
      <xdr:colOff>165100</xdr:colOff>
      <xdr:row>83</xdr:row>
      <xdr:rowOff>136906</xdr:rowOff>
    </xdr:to>
    <xdr:sp macro="" textlink="">
      <xdr:nvSpPr>
        <xdr:cNvPr id="288" name="楕円 287"/>
        <xdr:cNvSpPr/>
      </xdr:nvSpPr>
      <xdr:spPr>
        <a:xfrm>
          <a:off x="1968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47244</xdr:rowOff>
    </xdr:from>
    <xdr:to>
      <xdr:col>15</xdr:col>
      <xdr:colOff>50800</xdr:colOff>
      <xdr:row>83</xdr:row>
      <xdr:rowOff>86106</xdr:rowOff>
    </xdr:to>
    <xdr:cxnSp macro="">
      <xdr:nvCxnSpPr>
        <xdr:cNvPr id="289" name="直線コネクタ 288"/>
        <xdr:cNvCxnSpPr/>
      </xdr:nvCxnSpPr>
      <xdr:spPr>
        <a:xfrm flipV="1">
          <a:off x="2019300" y="142775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92"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52595</xdr:rowOff>
    </xdr:from>
    <xdr:ext cx="405111" cy="259045"/>
    <xdr:sp macro="" textlink="">
      <xdr:nvSpPr>
        <xdr:cNvPr id="293" name="n_1mainValue【公営住宅】&#10;有形固定資産減価償却率"/>
        <xdr:cNvSpPr txBox="1"/>
      </xdr:nvSpPr>
      <xdr:spPr>
        <a:xfrm>
          <a:off x="35820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89171</xdr:rowOff>
    </xdr:from>
    <xdr:ext cx="405111" cy="259045"/>
    <xdr:sp macro="" textlink="">
      <xdr:nvSpPr>
        <xdr:cNvPr id="294" name="n_2mainValue【公営住宅】&#10;有形固定資産減価償却率"/>
        <xdr:cNvSpPr txBox="1"/>
      </xdr:nvSpPr>
      <xdr:spPr>
        <a:xfrm>
          <a:off x="2705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128033</xdr:rowOff>
    </xdr:from>
    <xdr:ext cx="405111" cy="259045"/>
    <xdr:sp macro="" textlink="">
      <xdr:nvSpPr>
        <xdr:cNvPr id="295" name="n_3mainValue【公営住宅】&#10;有形固定資産減価償却率"/>
        <xdr:cNvSpPr txBox="1"/>
      </xdr:nvSpPr>
      <xdr:spPr>
        <a:xfrm>
          <a:off x="1816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140463</xdr:rowOff>
    </xdr:from>
    <xdr:to>
      <xdr:col>55</xdr:col>
      <xdr:colOff>50800</xdr:colOff>
      <xdr:row>79</xdr:row>
      <xdr:rowOff>70613</xdr:rowOff>
    </xdr:to>
    <xdr:sp macro="" textlink="">
      <xdr:nvSpPr>
        <xdr:cNvPr id="334" name="楕円 333"/>
        <xdr:cNvSpPr/>
      </xdr:nvSpPr>
      <xdr:spPr>
        <a:xfrm>
          <a:off x="10426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163340</xdr:rowOff>
    </xdr:from>
    <xdr:ext cx="469744" cy="259045"/>
    <xdr:sp macro="" textlink="">
      <xdr:nvSpPr>
        <xdr:cNvPr id="335" name="【公営住宅】&#10;一人当たり面積該当値テキスト"/>
        <xdr:cNvSpPr txBox="1"/>
      </xdr:nvSpPr>
      <xdr:spPr>
        <a:xfrm>
          <a:off x="10515600"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161798</xdr:rowOff>
    </xdr:from>
    <xdr:to>
      <xdr:col>50</xdr:col>
      <xdr:colOff>165100</xdr:colOff>
      <xdr:row>79</xdr:row>
      <xdr:rowOff>91948</xdr:rowOff>
    </xdr:to>
    <xdr:sp macro="" textlink="">
      <xdr:nvSpPr>
        <xdr:cNvPr id="336" name="楕円 335"/>
        <xdr:cNvSpPr/>
      </xdr:nvSpPr>
      <xdr:spPr>
        <a:xfrm>
          <a:off x="9588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19813</xdr:rowOff>
    </xdr:from>
    <xdr:to>
      <xdr:col>55</xdr:col>
      <xdr:colOff>0</xdr:colOff>
      <xdr:row>79</xdr:row>
      <xdr:rowOff>41148</xdr:rowOff>
    </xdr:to>
    <xdr:cxnSp macro="">
      <xdr:nvCxnSpPr>
        <xdr:cNvPr id="337" name="直線コネクタ 336"/>
        <xdr:cNvCxnSpPr/>
      </xdr:nvCxnSpPr>
      <xdr:spPr>
        <a:xfrm flipV="1">
          <a:off x="9639300" y="13564363"/>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168656</xdr:rowOff>
    </xdr:from>
    <xdr:to>
      <xdr:col>46</xdr:col>
      <xdr:colOff>38100</xdr:colOff>
      <xdr:row>79</xdr:row>
      <xdr:rowOff>98806</xdr:rowOff>
    </xdr:to>
    <xdr:sp macro="" textlink="">
      <xdr:nvSpPr>
        <xdr:cNvPr id="338" name="楕円 337"/>
        <xdr:cNvSpPr/>
      </xdr:nvSpPr>
      <xdr:spPr>
        <a:xfrm>
          <a:off x="8699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41148</xdr:rowOff>
    </xdr:from>
    <xdr:to>
      <xdr:col>50</xdr:col>
      <xdr:colOff>114300</xdr:colOff>
      <xdr:row>79</xdr:row>
      <xdr:rowOff>48006</xdr:rowOff>
    </xdr:to>
    <xdr:cxnSp macro="">
      <xdr:nvCxnSpPr>
        <xdr:cNvPr id="339" name="直線コネクタ 338"/>
        <xdr:cNvCxnSpPr/>
      </xdr:nvCxnSpPr>
      <xdr:spPr>
        <a:xfrm flipV="1">
          <a:off x="8750300" y="135856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16256</xdr:rowOff>
    </xdr:from>
    <xdr:to>
      <xdr:col>41</xdr:col>
      <xdr:colOff>101600</xdr:colOff>
      <xdr:row>79</xdr:row>
      <xdr:rowOff>117856</xdr:rowOff>
    </xdr:to>
    <xdr:sp macro="" textlink="">
      <xdr:nvSpPr>
        <xdr:cNvPr id="340" name="楕円 339"/>
        <xdr:cNvSpPr/>
      </xdr:nvSpPr>
      <xdr:spPr>
        <a:xfrm>
          <a:off x="7810500" y="135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48006</xdr:rowOff>
    </xdr:from>
    <xdr:to>
      <xdr:col>45</xdr:col>
      <xdr:colOff>177800</xdr:colOff>
      <xdr:row>79</xdr:row>
      <xdr:rowOff>67056</xdr:rowOff>
    </xdr:to>
    <xdr:cxnSp macro="">
      <xdr:nvCxnSpPr>
        <xdr:cNvPr id="341" name="直線コネクタ 340"/>
        <xdr:cNvCxnSpPr/>
      </xdr:nvCxnSpPr>
      <xdr:spPr>
        <a:xfrm flipV="1">
          <a:off x="7861300" y="135925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108475</xdr:rowOff>
    </xdr:from>
    <xdr:ext cx="469744" cy="259045"/>
    <xdr:sp macro="" textlink="">
      <xdr:nvSpPr>
        <xdr:cNvPr id="345" name="n_1mainValue【公営住宅】&#10;一人当たり面積"/>
        <xdr:cNvSpPr txBox="1"/>
      </xdr:nvSpPr>
      <xdr:spPr>
        <a:xfrm>
          <a:off x="9391727"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115333</xdr:rowOff>
    </xdr:from>
    <xdr:ext cx="469744" cy="259045"/>
    <xdr:sp macro="" textlink="">
      <xdr:nvSpPr>
        <xdr:cNvPr id="346" name="n_2mainValue【公営住宅】&#10;一人当たり面積"/>
        <xdr:cNvSpPr txBox="1"/>
      </xdr:nvSpPr>
      <xdr:spPr>
        <a:xfrm>
          <a:off x="85154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134383</xdr:rowOff>
    </xdr:from>
    <xdr:ext cx="469744" cy="259045"/>
    <xdr:sp macro="" textlink="">
      <xdr:nvSpPr>
        <xdr:cNvPr id="347" name="n_3mainValue【公営住宅】&#10;一人当たり面積"/>
        <xdr:cNvSpPr txBox="1"/>
      </xdr:nvSpPr>
      <xdr:spPr>
        <a:xfrm>
          <a:off x="7626427"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7"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387" name="楕円 386"/>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66691</xdr:rowOff>
    </xdr:from>
    <xdr:ext cx="405111" cy="259045"/>
    <xdr:sp macro="" textlink="">
      <xdr:nvSpPr>
        <xdr:cNvPr id="388" name="【港湾・漁港】&#10;有形固定資産減価償却率該当値テキスト"/>
        <xdr:cNvSpPr txBox="1"/>
      </xdr:nvSpPr>
      <xdr:spPr>
        <a:xfrm>
          <a:off x="4673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124461</xdr:rowOff>
    </xdr:from>
    <xdr:to>
      <xdr:col>20</xdr:col>
      <xdr:colOff>38100</xdr:colOff>
      <xdr:row>105</xdr:row>
      <xdr:rowOff>54611</xdr:rowOff>
    </xdr:to>
    <xdr:sp macro="" textlink="">
      <xdr:nvSpPr>
        <xdr:cNvPr id="389" name="楕円 388"/>
        <xdr:cNvSpPr/>
      </xdr:nvSpPr>
      <xdr:spPr>
        <a:xfrm>
          <a:off x="3746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139064</xdr:rowOff>
    </xdr:from>
    <xdr:to>
      <xdr:col>24</xdr:col>
      <xdr:colOff>63500</xdr:colOff>
      <xdr:row>105</xdr:row>
      <xdr:rowOff>3811</xdr:rowOff>
    </xdr:to>
    <xdr:cxnSp macro="">
      <xdr:nvCxnSpPr>
        <xdr:cNvPr id="390" name="直線コネクタ 389"/>
        <xdr:cNvCxnSpPr/>
      </xdr:nvCxnSpPr>
      <xdr:spPr>
        <a:xfrm flipV="1">
          <a:off x="3797300" y="17969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391" name="楕円 390"/>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105</xdr:row>
      <xdr:rowOff>3811</xdr:rowOff>
    </xdr:to>
    <xdr:cxnSp macro="">
      <xdr:nvCxnSpPr>
        <xdr:cNvPr id="392" name="直線コネクタ 391"/>
        <xdr:cNvCxnSpPr/>
      </xdr:nvCxnSpPr>
      <xdr:spPr>
        <a:xfrm>
          <a:off x="2908300" y="17870805"/>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17780</xdr:rowOff>
    </xdr:from>
    <xdr:to>
      <xdr:col>10</xdr:col>
      <xdr:colOff>165100</xdr:colOff>
      <xdr:row>105</xdr:row>
      <xdr:rowOff>119380</xdr:rowOff>
    </xdr:to>
    <xdr:sp macro="" textlink="">
      <xdr:nvSpPr>
        <xdr:cNvPr id="393" name="楕円 392"/>
        <xdr:cNvSpPr/>
      </xdr:nvSpPr>
      <xdr:spPr>
        <a:xfrm>
          <a:off x="196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105</xdr:row>
      <xdr:rowOff>68580</xdr:rowOff>
    </xdr:to>
    <xdr:cxnSp macro="">
      <xdr:nvCxnSpPr>
        <xdr:cNvPr id="394" name="直線コネクタ 393"/>
        <xdr:cNvCxnSpPr/>
      </xdr:nvCxnSpPr>
      <xdr:spPr>
        <a:xfrm flipV="1">
          <a:off x="2019300" y="1787080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45738</xdr:rowOff>
    </xdr:from>
    <xdr:ext cx="405111" cy="259045"/>
    <xdr:sp macro="" textlink="">
      <xdr:nvSpPr>
        <xdr:cNvPr id="398" name="n_1mainValue【港湾・漁港】&#10;有形固定資産減価償却率"/>
        <xdr:cNvSpPr txBox="1"/>
      </xdr:nvSpPr>
      <xdr:spPr>
        <a:xfrm>
          <a:off x="3582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399" name="n_2mainValue【港湾・漁港】&#10;有形固定資産減価償却率"/>
        <xdr:cNvSpPr txBox="1"/>
      </xdr:nvSpPr>
      <xdr:spPr>
        <a:xfrm>
          <a:off x="2705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110507</xdr:rowOff>
    </xdr:from>
    <xdr:ext cx="405111" cy="259045"/>
    <xdr:sp macro="" textlink="">
      <xdr:nvSpPr>
        <xdr:cNvPr id="400" name="n_3mainValue【港湾・漁港】&#10;有形固定資産減価償却率"/>
        <xdr:cNvSpPr txBox="1"/>
      </xdr:nvSpPr>
      <xdr:spPr>
        <a:xfrm>
          <a:off x="1816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25" name="【港湾・漁港】&#10;一人当たり有形固定資産（償却資産）額平均値テキスト"/>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17731</xdr:rowOff>
    </xdr:from>
    <xdr:to>
      <xdr:col>55</xdr:col>
      <xdr:colOff>50800</xdr:colOff>
      <xdr:row>105</xdr:row>
      <xdr:rowOff>119331</xdr:rowOff>
    </xdr:to>
    <xdr:sp macro="" textlink="">
      <xdr:nvSpPr>
        <xdr:cNvPr id="435" name="楕円 434"/>
        <xdr:cNvSpPr/>
      </xdr:nvSpPr>
      <xdr:spPr>
        <a:xfrm>
          <a:off x="10426700" y="180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40608</xdr:rowOff>
    </xdr:from>
    <xdr:ext cx="599010" cy="259045"/>
    <xdr:sp macro="" textlink="">
      <xdr:nvSpPr>
        <xdr:cNvPr id="436" name="【港湾・漁港】&#10;一人当たり有形固定資産（償却資産）額該当値テキスト"/>
        <xdr:cNvSpPr txBox="1"/>
      </xdr:nvSpPr>
      <xdr:spPr>
        <a:xfrm>
          <a:off x="10515600" y="1787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24168</xdr:rowOff>
    </xdr:from>
    <xdr:to>
      <xdr:col>50</xdr:col>
      <xdr:colOff>165100</xdr:colOff>
      <xdr:row>105</xdr:row>
      <xdr:rowOff>125768</xdr:rowOff>
    </xdr:to>
    <xdr:sp macro="" textlink="">
      <xdr:nvSpPr>
        <xdr:cNvPr id="437" name="楕円 436"/>
        <xdr:cNvSpPr/>
      </xdr:nvSpPr>
      <xdr:spPr>
        <a:xfrm>
          <a:off x="9588500" y="180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68531</xdr:rowOff>
    </xdr:from>
    <xdr:to>
      <xdr:col>55</xdr:col>
      <xdr:colOff>0</xdr:colOff>
      <xdr:row>105</xdr:row>
      <xdr:rowOff>74968</xdr:rowOff>
    </xdr:to>
    <xdr:cxnSp macro="">
      <xdr:nvCxnSpPr>
        <xdr:cNvPr id="438" name="直線コネクタ 437"/>
        <xdr:cNvCxnSpPr/>
      </xdr:nvCxnSpPr>
      <xdr:spPr>
        <a:xfrm flipV="1">
          <a:off x="9639300" y="18070781"/>
          <a:ext cx="8382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81550</xdr:rowOff>
    </xdr:from>
    <xdr:to>
      <xdr:col>46</xdr:col>
      <xdr:colOff>38100</xdr:colOff>
      <xdr:row>108</xdr:row>
      <xdr:rowOff>11700</xdr:rowOff>
    </xdr:to>
    <xdr:sp macro="" textlink="">
      <xdr:nvSpPr>
        <xdr:cNvPr id="439" name="楕円 438"/>
        <xdr:cNvSpPr/>
      </xdr:nvSpPr>
      <xdr:spPr>
        <a:xfrm>
          <a:off x="8699500" y="18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74968</xdr:rowOff>
    </xdr:from>
    <xdr:to>
      <xdr:col>50</xdr:col>
      <xdr:colOff>114300</xdr:colOff>
      <xdr:row>107</xdr:row>
      <xdr:rowOff>132350</xdr:rowOff>
    </xdr:to>
    <xdr:cxnSp macro="">
      <xdr:nvCxnSpPr>
        <xdr:cNvPr id="440" name="直線コネクタ 439"/>
        <xdr:cNvCxnSpPr/>
      </xdr:nvCxnSpPr>
      <xdr:spPr>
        <a:xfrm flipV="1">
          <a:off x="8750300" y="18077218"/>
          <a:ext cx="889000" cy="40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37219</xdr:rowOff>
    </xdr:from>
    <xdr:to>
      <xdr:col>41</xdr:col>
      <xdr:colOff>101600</xdr:colOff>
      <xdr:row>105</xdr:row>
      <xdr:rowOff>138819</xdr:rowOff>
    </xdr:to>
    <xdr:sp macro="" textlink="">
      <xdr:nvSpPr>
        <xdr:cNvPr id="441" name="楕円 440"/>
        <xdr:cNvSpPr/>
      </xdr:nvSpPr>
      <xdr:spPr>
        <a:xfrm>
          <a:off x="7810500" y="180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88019</xdr:rowOff>
    </xdr:from>
    <xdr:to>
      <xdr:col>45</xdr:col>
      <xdr:colOff>177800</xdr:colOff>
      <xdr:row>107</xdr:row>
      <xdr:rowOff>132350</xdr:rowOff>
    </xdr:to>
    <xdr:cxnSp macro="">
      <xdr:nvCxnSpPr>
        <xdr:cNvPr id="442" name="直線コネクタ 441"/>
        <xdr:cNvCxnSpPr/>
      </xdr:nvCxnSpPr>
      <xdr:spPr>
        <a:xfrm>
          <a:off x="7861300" y="18090269"/>
          <a:ext cx="889000" cy="3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122142</xdr:rowOff>
    </xdr:from>
    <xdr:ext cx="599010" cy="259045"/>
    <xdr:sp macro="" textlink="">
      <xdr:nvSpPr>
        <xdr:cNvPr id="443" name="n_1aveValue【港湾・漁港】&#10;一人当たり有形固定資産（償却資産）額"/>
        <xdr:cNvSpPr txBox="1"/>
      </xdr:nvSpPr>
      <xdr:spPr>
        <a:xfrm>
          <a:off x="93270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72338</xdr:rowOff>
    </xdr:from>
    <xdr:ext cx="599010" cy="259045"/>
    <xdr:sp macro="" textlink="">
      <xdr:nvSpPr>
        <xdr:cNvPr id="445" name="n_3aveValue【港湾・漁港】&#10;一人当たり有形固定資産（償却資産）額"/>
        <xdr:cNvSpPr txBox="1"/>
      </xdr:nvSpPr>
      <xdr:spPr>
        <a:xfrm>
          <a:off x="7561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142295</xdr:rowOff>
    </xdr:from>
    <xdr:ext cx="599010" cy="259045"/>
    <xdr:sp macro="" textlink="">
      <xdr:nvSpPr>
        <xdr:cNvPr id="446" name="n_1mainValue【港湾・漁港】&#10;一人当たり有形固定資産（償却資産）額"/>
        <xdr:cNvSpPr txBox="1"/>
      </xdr:nvSpPr>
      <xdr:spPr>
        <a:xfrm>
          <a:off x="9327095" y="178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2827</xdr:rowOff>
    </xdr:from>
    <xdr:ext cx="469744" cy="259045"/>
    <xdr:sp macro="" textlink="">
      <xdr:nvSpPr>
        <xdr:cNvPr id="447" name="n_2mainValue【港湾・漁港】&#10;一人当たり有形固定資産（償却資産）額"/>
        <xdr:cNvSpPr txBox="1"/>
      </xdr:nvSpPr>
      <xdr:spPr>
        <a:xfrm>
          <a:off x="8515428" y="18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155346</xdr:rowOff>
    </xdr:from>
    <xdr:ext cx="599010" cy="259045"/>
    <xdr:sp macro="" textlink="">
      <xdr:nvSpPr>
        <xdr:cNvPr id="448" name="n_3mainValue【港湾・漁港】&#10;一人当たり有形固定資産（償却資産）額"/>
        <xdr:cNvSpPr txBox="1"/>
      </xdr:nvSpPr>
      <xdr:spPr>
        <a:xfrm>
          <a:off x="7561795" y="178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78"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488" name="楕円 487"/>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489" name="【認定こども園・幼稚園・保育所】&#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90" name="楕円 489"/>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39</xdr:row>
      <xdr:rowOff>1905</xdr:rowOff>
    </xdr:to>
    <xdr:cxnSp macro="">
      <xdr:nvCxnSpPr>
        <xdr:cNvPr id="491" name="直線コネクタ 490"/>
        <xdr:cNvCxnSpPr/>
      </xdr:nvCxnSpPr>
      <xdr:spPr>
        <a:xfrm>
          <a:off x="15481300" y="6370320"/>
          <a:ext cx="8382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92" name="楕円 491"/>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66675</xdr:rowOff>
    </xdr:to>
    <xdr:cxnSp macro="">
      <xdr:nvCxnSpPr>
        <xdr:cNvPr id="493" name="直線コネクタ 492"/>
        <xdr:cNvCxnSpPr/>
      </xdr:nvCxnSpPr>
      <xdr:spPr>
        <a:xfrm flipV="1">
          <a:off x="14592300" y="637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4" name="楕円 493"/>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133350</xdr:rowOff>
    </xdr:to>
    <xdr:cxnSp macro="">
      <xdr:nvCxnSpPr>
        <xdr:cNvPr id="495" name="直線コネクタ 494"/>
        <xdr:cNvCxnSpPr/>
      </xdr:nvCxnSpPr>
      <xdr:spPr>
        <a:xfrm flipV="1">
          <a:off x="13703300" y="6410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99" name="n_1mainValue【認定こども園・幼稚園・保育所】&#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00" name="n_2mainValue【認定こども園・幼稚園・保育所】&#10;有形固定資産減価償却率"/>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01" name="n_3main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32"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42" name="楕円 541"/>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543"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544" name="楕円 543"/>
        <xdr:cNvSpPr/>
      </xdr:nvSpPr>
      <xdr:spPr>
        <a:xfrm>
          <a:off x="2127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94162</xdr:rowOff>
    </xdr:to>
    <xdr:cxnSp macro="">
      <xdr:nvCxnSpPr>
        <xdr:cNvPr id="545" name="直線コネクタ 544"/>
        <xdr:cNvCxnSpPr/>
      </xdr:nvCxnSpPr>
      <xdr:spPr>
        <a:xfrm flipV="1">
          <a:off x="21323300" y="67284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17235</xdr:rowOff>
    </xdr:from>
    <xdr:to>
      <xdr:col>107</xdr:col>
      <xdr:colOff>101600</xdr:colOff>
      <xdr:row>39</xdr:row>
      <xdr:rowOff>118835</xdr:rowOff>
    </xdr:to>
    <xdr:sp macro="" textlink="">
      <xdr:nvSpPr>
        <xdr:cNvPr id="546" name="楕円 545"/>
        <xdr:cNvSpPr/>
      </xdr:nvSpPr>
      <xdr:spPr>
        <a:xfrm>
          <a:off x="2038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68035</xdr:rowOff>
    </xdr:from>
    <xdr:to>
      <xdr:col>111</xdr:col>
      <xdr:colOff>177800</xdr:colOff>
      <xdr:row>39</xdr:row>
      <xdr:rowOff>94162</xdr:rowOff>
    </xdr:to>
    <xdr:cxnSp macro="">
      <xdr:nvCxnSpPr>
        <xdr:cNvPr id="547" name="直線コネクタ 546"/>
        <xdr:cNvCxnSpPr/>
      </xdr:nvCxnSpPr>
      <xdr:spPr>
        <a:xfrm>
          <a:off x="20434300" y="6754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548" name="楕円 547"/>
        <xdr:cNvSpPr/>
      </xdr:nvSpPr>
      <xdr:spPr>
        <a:xfrm>
          <a:off x="19494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54973</xdr:rowOff>
    </xdr:from>
    <xdr:to>
      <xdr:col>107</xdr:col>
      <xdr:colOff>50800</xdr:colOff>
      <xdr:row>39</xdr:row>
      <xdr:rowOff>68035</xdr:rowOff>
    </xdr:to>
    <xdr:cxnSp macro="">
      <xdr:nvCxnSpPr>
        <xdr:cNvPr id="549" name="直線コネクタ 548"/>
        <xdr:cNvCxnSpPr/>
      </xdr:nvCxnSpPr>
      <xdr:spPr>
        <a:xfrm>
          <a:off x="19545300" y="6741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50"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51"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52"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161489</xdr:rowOff>
    </xdr:from>
    <xdr:ext cx="469744" cy="259045"/>
    <xdr:sp macro="" textlink="">
      <xdr:nvSpPr>
        <xdr:cNvPr id="553" name="n_1main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135362</xdr:rowOff>
    </xdr:from>
    <xdr:ext cx="469744" cy="259045"/>
    <xdr:sp macro="" textlink="">
      <xdr:nvSpPr>
        <xdr:cNvPr id="554" name="n_2mainValue【認定こども園・幼稚園・保育所】&#10;一人当たり面積"/>
        <xdr:cNvSpPr txBox="1"/>
      </xdr:nvSpPr>
      <xdr:spPr>
        <a:xfrm>
          <a:off x="20199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555" name="n_3mainValue【認定こども園・幼稚園・保育所】&#10;一人当たり面積"/>
        <xdr:cNvSpPr txBox="1"/>
      </xdr:nvSpPr>
      <xdr:spPr>
        <a:xfrm>
          <a:off x="19310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125222</xdr:rowOff>
    </xdr:from>
    <xdr:to>
      <xdr:col>85</xdr:col>
      <xdr:colOff>177800</xdr:colOff>
      <xdr:row>59</xdr:row>
      <xdr:rowOff>55372</xdr:rowOff>
    </xdr:to>
    <xdr:sp macro="" textlink="">
      <xdr:nvSpPr>
        <xdr:cNvPr id="593" name="楕円 592"/>
        <xdr:cNvSpPr/>
      </xdr:nvSpPr>
      <xdr:spPr>
        <a:xfrm>
          <a:off x="16268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103649</xdr:rowOff>
    </xdr:from>
    <xdr:ext cx="405111" cy="259045"/>
    <xdr:sp macro="" textlink="">
      <xdr:nvSpPr>
        <xdr:cNvPr id="594" name="【学校施設】&#10;有形固定資産減価償却率該当値テキスト"/>
        <xdr:cNvSpPr txBox="1"/>
      </xdr:nvSpPr>
      <xdr:spPr>
        <a:xfrm>
          <a:off x="16357600"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595" name="楕円 594"/>
        <xdr:cNvSpPr/>
      </xdr:nvSpPr>
      <xdr:spPr>
        <a:xfrm>
          <a:off x="15430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16002</xdr:rowOff>
    </xdr:to>
    <xdr:cxnSp macro="">
      <xdr:nvCxnSpPr>
        <xdr:cNvPr id="596" name="直線コネクタ 595"/>
        <xdr:cNvCxnSpPr/>
      </xdr:nvCxnSpPr>
      <xdr:spPr>
        <a:xfrm flipV="1">
          <a:off x="15481300" y="101201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97" name="楕円 596"/>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125730</xdr:rowOff>
    </xdr:to>
    <xdr:cxnSp macro="">
      <xdr:nvCxnSpPr>
        <xdr:cNvPr id="598" name="直線コネクタ 597"/>
        <xdr:cNvCxnSpPr/>
      </xdr:nvCxnSpPr>
      <xdr:spPr>
        <a:xfrm flipV="1">
          <a:off x="14592300" y="101315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599" name="楕円 598"/>
        <xdr:cNvSpPr/>
      </xdr:nvSpPr>
      <xdr:spPr>
        <a:xfrm>
          <a:off x="1365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70866</xdr:rowOff>
    </xdr:from>
    <xdr:to>
      <xdr:col>76</xdr:col>
      <xdr:colOff>114300</xdr:colOff>
      <xdr:row>59</xdr:row>
      <xdr:rowOff>125730</xdr:rowOff>
    </xdr:to>
    <xdr:cxnSp macro="">
      <xdr:nvCxnSpPr>
        <xdr:cNvPr id="600" name="直線コネクタ 599"/>
        <xdr:cNvCxnSpPr/>
      </xdr:nvCxnSpPr>
      <xdr:spPr>
        <a:xfrm>
          <a:off x="13703300" y="101864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1"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2"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3"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57929</xdr:rowOff>
    </xdr:from>
    <xdr:ext cx="405111" cy="259045"/>
    <xdr:sp macro="" textlink="">
      <xdr:nvSpPr>
        <xdr:cNvPr id="604" name="n_1mainValue【学校施設】&#10;有形固定資産減価償却率"/>
        <xdr:cNvSpPr txBox="1"/>
      </xdr:nvSpPr>
      <xdr:spPr>
        <a:xfrm>
          <a:off x="152660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05" name="n_2main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606" name="n_3mainValue【学校施設】&#10;有形固定資産減価償却率"/>
        <xdr:cNvSpPr txBox="1"/>
      </xdr:nvSpPr>
      <xdr:spPr>
        <a:xfrm>
          <a:off x="13500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5"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34544</xdr:rowOff>
    </xdr:from>
    <xdr:to>
      <xdr:col>116</xdr:col>
      <xdr:colOff>114300</xdr:colOff>
      <xdr:row>59</xdr:row>
      <xdr:rowOff>136144</xdr:rowOff>
    </xdr:to>
    <xdr:sp macro="" textlink="">
      <xdr:nvSpPr>
        <xdr:cNvPr id="645" name="楕円 644"/>
        <xdr:cNvSpPr/>
      </xdr:nvSpPr>
      <xdr:spPr>
        <a:xfrm>
          <a:off x="22110700" y="101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57421</xdr:rowOff>
    </xdr:from>
    <xdr:ext cx="469744" cy="259045"/>
    <xdr:sp macro="" textlink="">
      <xdr:nvSpPr>
        <xdr:cNvPr id="646" name="【学校施設】&#10;一人当たり面積該当値テキスト"/>
        <xdr:cNvSpPr txBox="1"/>
      </xdr:nvSpPr>
      <xdr:spPr>
        <a:xfrm>
          <a:off x="22199600" y="100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75692</xdr:rowOff>
    </xdr:from>
    <xdr:to>
      <xdr:col>112</xdr:col>
      <xdr:colOff>38100</xdr:colOff>
      <xdr:row>60</xdr:row>
      <xdr:rowOff>5842</xdr:rowOff>
    </xdr:to>
    <xdr:sp macro="" textlink="">
      <xdr:nvSpPr>
        <xdr:cNvPr id="647" name="楕円 646"/>
        <xdr:cNvSpPr/>
      </xdr:nvSpPr>
      <xdr:spPr>
        <a:xfrm>
          <a:off x="21272500" y="101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85344</xdr:rowOff>
    </xdr:from>
    <xdr:to>
      <xdr:col>116</xdr:col>
      <xdr:colOff>63500</xdr:colOff>
      <xdr:row>59</xdr:row>
      <xdr:rowOff>126492</xdr:rowOff>
    </xdr:to>
    <xdr:cxnSp macro="">
      <xdr:nvCxnSpPr>
        <xdr:cNvPr id="648" name="直線コネクタ 647"/>
        <xdr:cNvCxnSpPr/>
      </xdr:nvCxnSpPr>
      <xdr:spPr>
        <a:xfrm flipV="1">
          <a:off x="21323300" y="102008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97790</xdr:rowOff>
    </xdr:from>
    <xdr:to>
      <xdr:col>107</xdr:col>
      <xdr:colOff>101600</xdr:colOff>
      <xdr:row>59</xdr:row>
      <xdr:rowOff>27940</xdr:rowOff>
    </xdr:to>
    <xdr:sp macro="" textlink="">
      <xdr:nvSpPr>
        <xdr:cNvPr id="649" name="楕円 648"/>
        <xdr:cNvSpPr/>
      </xdr:nvSpPr>
      <xdr:spPr>
        <a:xfrm>
          <a:off x="2038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148590</xdr:rowOff>
    </xdr:from>
    <xdr:to>
      <xdr:col>111</xdr:col>
      <xdr:colOff>177800</xdr:colOff>
      <xdr:row>59</xdr:row>
      <xdr:rowOff>126492</xdr:rowOff>
    </xdr:to>
    <xdr:cxnSp macro="">
      <xdr:nvCxnSpPr>
        <xdr:cNvPr id="650" name="直線コネクタ 649"/>
        <xdr:cNvCxnSpPr/>
      </xdr:nvCxnSpPr>
      <xdr:spPr>
        <a:xfrm>
          <a:off x="20434300" y="10092690"/>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100076</xdr:rowOff>
    </xdr:from>
    <xdr:to>
      <xdr:col>102</xdr:col>
      <xdr:colOff>165100</xdr:colOff>
      <xdr:row>59</xdr:row>
      <xdr:rowOff>30226</xdr:rowOff>
    </xdr:to>
    <xdr:sp macro="" textlink="">
      <xdr:nvSpPr>
        <xdr:cNvPr id="651" name="楕円 650"/>
        <xdr:cNvSpPr/>
      </xdr:nvSpPr>
      <xdr:spPr>
        <a:xfrm>
          <a:off x="19494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148590</xdr:rowOff>
    </xdr:from>
    <xdr:to>
      <xdr:col>107</xdr:col>
      <xdr:colOff>50800</xdr:colOff>
      <xdr:row>58</xdr:row>
      <xdr:rowOff>150876</xdr:rowOff>
    </xdr:to>
    <xdr:cxnSp macro="">
      <xdr:nvCxnSpPr>
        <xdr:cNvPr id="652" name="直線コネクタ 651"/>
        <xdr:cNvCxnSpPr/>
      </xdr:nvCxnSpPr>
      <xdr:spPr>
        <a:xfrm flipV="1">
          <a:off x="19545300" y="100926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3"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54"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55"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22369</xdr:rowOff>
    </xdr:from>
    <xdr:ext cx="469744" cy="259045"/>
    <xdr:sp macro="" textlink="">
      <xdr:nvSpPr>
        <xdr:cNvPr id="656" name="n_1mainValue【学校施設】&#10;一人当たり面積"/>
        <xdr:cNvSpPr txBox="1"/>
      </xdr:nvSpPr>
      <xdr:spPr>
        <a:xfrm>
          <a:off x="21075727" y="996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44467</xdr:rowOff>
    </xdr:from>
    <xdr:ext cx="469744" cy="259045"/>
    <xdr:sp macro="" textlink="">
      <xdr:nvSpPr>
        <xdr:cNvPr id="657" name="n_2mainValue【学校施設】&#10;一人当たり面積"/>
        <xdr:cNvSpPr txBox="1"/>
      </xdr:nvSpPr>
      <xdr:spPr>
        <a:xfrm>
          <a:off x="201994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46753</xdr:rowOff>
    </xdr:from>
    <xdr:ext cx="469744" cy="259045"/>
    <xdr:sp macro="" textlink="">
      <xdr:nvSpPr>
        <xdr:cNvPr id="658" name="n_3mainValue【学校施設】&#10;一人当たり面積"/>
        <xdr:cNvSpPr txBox="1"/>
      </xdr:nvSpPr>
      <xdr:spPr>
        <a:xfrm>
          <a:off x="19310427"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8"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98" name="楕円 697"/>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99" name="【児童館】&#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00" name="楕円 699"/>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15239</xdr:rowOff>
    </xdr:to>
    <xdr:cxnSp macro="">
      <xdr:nvCxnSpPr>
        <xdr:cNvPr id="701" name="直線コネクタ 700"/>
        <xdr:cNvCxnSpPr/>
      </xdr:nvCxnSpPr>
      <xdr:spPr>
        <a:xfrm flipV="1">
          <a:off x="15481300" y="14028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02" name="楕円 701"/>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163830</xdr:rowOff>
    </xdr:to>
    <xdr:cxnSp macro="">
      <xdr:nvCxnSpPr>
        <xdr:cNvPr id="703" name="直線コネクタ 702"/>
        <xdr:cNvCxnSpPr/>
      </xdr:nvCxnSpPr>
      <xdr:spPr>
        <a:xfrm flipV="1">
          <a:off x="14592300" y="140741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704" name="楕円 703"/>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163830</xdr:rowOff>
    </xdr:to>
    <xdr:cxnSp macro="">
      <xdr:nvCxnSpPr>
        <xdr:cNvPr id="705" name="直線コネクタ 704"/>
        <xdr:cNvCxnSpPr/>
      </xdr:nvCxnSpPr>
      <xdr:spPr>
        <a:xfrm>
          <a:off x="13703300" y="141674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6"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7"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708"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709" name="n_1main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10" name="n_2mainValue【児童館】&#10;有形固定資産減価償却率"/>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11" name="n_3main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8" name="楕円 747"/>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749" name="【児童館】&#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50" name="楕円 749"/>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751" name="直線コネクタ 750"/>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52" name="楕円 751"/>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118111</xdr:rowOff>
    </xdr:to>
    <xdr:cxnSp macro="">
      <xdr:nvCxnSpPr>
        <xdr:cNvPr id="753" name="直線コネクタ 752"/>
        <xdr:cNvCxnSpPr/>
      </xdr:nvCxnSpPr>
      <xdr:spPr>
        <a:xfrm>
          <a:off x="20434300" y="14234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4" name="楕円 753"/>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140970</xdr:rowOff>
    </xdr:to>
    <xdr:cxnSp macro="">
      <xdr:nvCxnSpPr>
        <xdr:cNvPr id="755" name="直線コネクタ 754"/>
        <xdr:cNvCxnSpPr/>
      </xdr:nvCxnSpPr>
      <xdr:spPr>
        <a:xfrm flipV="1">
          <a:off x="19545300" y="14234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59" name="n_1main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60" name="n_2mainValue【児童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1" name="n_3main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91"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801" name="楕円 800"/>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802" name="【公民館】&#10;有形固定資産減価償却率該当値テキスト"/>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03" name="楕円 802"/>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123825</xdr:rowOff>
    </xdr:to>
    <xdr:cxnSp macro="">
      <xdr:nvCxnSpPr>
        <xdr:cNvPr id="804" name="直線コネクタ 803"/>
        <xdr:cNvCxnSpPr/>
      </xdr:nvCxnSpPr>
      <xdr:spPr>
        <a:xfrm flipV="1">
          <a:off x="15481300" y="177526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805" name="楕円 804"/>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123825</xdr:rowOff>
    </xdr:from>
    <xdr:to>
      <xdr:col>81</xdr:col>
      <xdr:colOff>50800</xdr:colOff>
      <xdr:row>104</xdr:row>
      <xdr:rowOff>40005</xdr:rowOff>
    </xdr:to>
    <xdr:cxnSp macro="">
      <xdr:nvCxnSpPr>
        <xdr:cNvPr id="806" name="直線コネクタ 805"/>
        <xdr:cNvCxnSpPr/>
      </xdr:nvCxnSpPr>
      <xdr:spPr>
        <a:xfrm flipV="1">
          <a:off x="14592300" y="177831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807" name="楕円 806"/>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40005</xdr:rowOff>
    </xdr:to>
    <xdr:cxnSp macro="">
      <xdr:nvCxnSpPr>
        <xdr:cNvPr id="808" name="直線コネクタ 807"/>
        <xdr:cNvCxnSpPr/>
      </xdr:nvCxnSpPr>
      <xdr:spPr>
        <a:xfrm>
          <a:off x="13703300" y="1785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09"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11"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19702</xdr:rowOff>
    </xdr:from>
    <xdr:ext cx="405111" cy="259045"/>
    <xdr:sp macro="" textlink="">
      <xdr:nvSpPr>
        <xdr:cNvPr id="812" name="n_1mainValue【公民館】&#10;有形固定資産減価償却率"/>
        <xdr:cNvSpPr txBox="1"/>
      </xdr:nvSpPr>
      <xdr:spPr>
        <a:xfrm>
          <a:off x="152660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813" name="n_2mainValue【公民館】&#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814" name="n_3mainValue【公民館】&#10;有形固定資産減価償却率"/>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41"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20828</xdr:rowOff>
    </xdr:from>
    <xdr:to>
      <xdr:col>116</xdr:col>
      <xdr:colOff>114300</xdr:colOff>
      <xdr:row>100</xdr:row>
      <xdr:rowOff>122428</xdr:rowOff>
    </xdr:to>
    <xdr:sp macro="" textlink="">
      <xdr:nvSpPr>
        <xdr:cNvPr id="851" name="楕円 850"/>
        <xdr:cNvSpPr/>
      </xdr:nvSpPr>
      <xdr:spPr>
        <a:xfrm>
          <a:off x="221107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145305</xdr:rowOff>
    </xdr:from>
    <xdr:ext cx="469744" cy="259045"/>
    <xdr:sp macro="" textlink="">
      <xdr:nvSpPr>
        <xdr:cNvPr id="852" name="【公民館】&#10;一人当たり面積該当値テキスト"/>
        <xdr:cNvSpPr txBox="1"/>
      </xdr:nvSpPr>
      <xdr:spPr>
        <a:xfrm>
          <a:off x="22199600" y="1711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41402</xdr:rowOff>
    </xdr:from>
    <xdr:to>
      <xdr:col>112</xdr:col>
      <xdr:colOff>38100</xdr:colOff>
      <xdr:row>100</xdr:row>
      <xdr:rowOff>143002</xdr:rowOff>
    </xdr:to>
    <xdr:sp macro="" textlink="">
      <xdr:nvSpPr>
        <xdr:cNvPr id="853" name="楕円 852"/>
        <xdr:cNvSpPr/>
      </xdr:nvSpPr>
      <xdr:spPr>
        <a:xfrm>
          <a:off x="21272500" y="171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71628</xdr:rowOff>
    </xdr:from>
    <xdr:to>
      <xdr:col>116</xdr:col>
      <xdr:colOff>63500</xdr:colOff>
      <xdr:row>100</xdr:row>
      <xdr:rowOff>92202</xdr:rowOff>
    </xdr:to>
    <xdr:cxnSp macro="">
      <xdr:nvCxnSpPr>
        <xdr:cNvPr id="854" name="直線コネクタ 853"/>
        <xdr:cNvCxnSpPr/>
      </xdr:nvCxnSpPr>
      <xdr:spPr>
        <a:xfrm flipV="1">
          <a:off x="21323300" y="172166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39115</xdr:rowOff>
    </xdr:from>
    <xdr:to>
      <xdr:col>107</xdr:col>
      <xdr:colOff>101600</xdr:colOff>
      <xdr:row>100</xdr:row>
      <xdr:rowOff>140715</xdr:rowOff>
    </xdr:to>
    <xdr:sp macro="" textlink="">
      <xdr:nvSpPr>
        <xdr:cNvPr id="855" name="楕円 854"/>
        <xdr:cNvSpPr/>
      </xdr:nvSpPr>
      <xdr:spPr>
        <a:xfrm>
          <a:off x="20383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89915</xdr:rowOff>
    </xdr:from>
    <xdr:to>
      <xdr:col>111</xdr:col>
      <xdr:colOff>177800</xdr:colOff>
      <xdr:row>100</xdr:row>
      <xdr:rowOff>92202</xdr:rowOff>
    </xdr:to>
    <xdr:cxnSp macro="">
      <xdr:nvCxnSpPr>
        <xdr:cNvPr id="856" name="直線コネクタ 855"/>
        <xdr:cNvCxnSpPr/>
      </xdr:nvCxnSpPr>
      <xdr:spPr>
        <a:xfrm>
          <a:off x="20434300" y="17234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52832</xdr:rowOff>
    </xdr:from>
    <xdr:to>
      <xdr:col>102</xdr:col>
      <xdr:colOff>165100</xdr:colOff>
      <xdr:row>100</xdr:row>
      <xdr:rowOff>154432</xdr:rowOff>
    </xdr:to>
    <xdr:sp macro="" textlink="">
      <xdr:nvSpPr>
        <xdr:cNvPr id="857" name="楕円 856"/>
        <xdr:cNvSpPr/>
      </xdr:nvSpPr>
      <xdr:spPr>
        <a:xfrm>
          <a:off x="19494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89915</xdr:rowOff>
    </xdr:from>
    <xdr:to>
      <xdr:col>107</xdr:col>
      <xdr:colOff>50800</xdr:colOff>
      <xdr:row>100</xdr:row>
      <xdr:rowOff>103632</xdr:rowOff>
    </xdr:to>
    <xdr:cxnSp macro="">
      <xdr:nvCxnSpPr>
        <xdr:cNvPr id="858" name="直線コネクタ 857"/>
        <xdr:cNvCxnSpPr/>
      </xdr:nvCxnSpPr>
      <xdr:spPr>
        <a:xfrm flipV="1">
          <a:off x="19545300" y="17234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59"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6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61"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159529</xdr:rowOff>
    </xdr:from>
    <xdr:ext cx="469744" cy="259045"/>
    <xdr:sp macro="" textlink="">
      <xdr:nvSpPr>
        <xdr:cNvPr id="862" name="n_1mainValue【公民館】&#10;一人当たり面積"/>
        <xdr:cNvSpPr txBox="1"/>
      </xdr:nvSpPr>
      <xdr:spPr>
        <a:xfrm>
          <a:off x="21075727" y="169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157242</xdr:rowOff>
    </xdr:from>
    <xdr:ext cx="469744" cy="259045"/>
    <xdr:sp macro="" textlink="">
      <xdr:nvSpPr>
        <xdr:cNvPr id="863" name="n_2mainValue【公民館】&#10;一人当たり面積"/>
        <xdr:cNvSpPr txBox="1"/>
      </xdr:nvSpPr>
      <xdr:spPr>
        <a:xfrm>
          <a:off x="20199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170959</xdr:rowOff>
    </xdr:from>
    <xdr:ext cx="469744" cy="259045"/>
    <xdr:sp macro="" textlink="">
      <xdr:nvSpPr>
        <xdr:cNvPr id="864" name="n_3mainValue【公民館】&#10;一人当たり面積"/>
        <xdr:cNvSpPr txBox="1"/>
      </xdr:nvSpPr>
      <xdr:spPr>
        <a:xfrm>
          <a:off x="19310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類似団体と比較して、特に有形固定資産減価償却率が高くなっている施設は道路である。当市は類似団体内においても最大級の面積を持ち、管理する道路も広域にわたり総延長は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ｋｍを越え、建設後数十年経過している路線が多いため、全ての道路を更新することは不可能である。舗装・橋梁・トンネルについては長寿命化計画に基づき、通行の安全確保、ライフサイクルコストの縮減及び予算の平準化を行っていく。</a:t>
          </a:r>
          <a:endParaRPr lang="ja-JP" altLang="ja-JP" sz="1400">
            <a:effectLst/>
          </a:endParaRPr>
        </a:p>
        <a:p>
          <a:r>
            <a:rPr kumimoji="1" lang="ja-JP" altLang="ja-JP" sz="1100">
              <a:solidFill>
                <a:schemeClr val="dk1"/>
              </a:solidFill>
              <a:effectLst/>
              <a:latin typeface="+mn-lt"/>
              <a:ea typeface="+mn-ea"/>
              <a:cs typeface="+mn-cs"/>
            </a:rPr>
            <a:t>一人当たり有形固定資産（償却資産）額と一人当たり面積について</a:t>
          </a:r>
          <a:r>
            <a:rPr kumimoji="1" lang="ja-JP" altLang="en-US" sz="1100">
              <a:solidFill>
                <a:schemeClr val="dk1"/>
              </a:solidFill>
              <a:effectLst/>
              <a:latin typeface="+mn-lt"/>
              <a:ea typeface="+mn-ea"/>
              <a:cs typeface="+mn-cs"/>
            </a:rPr>
            <a:t>、多くの施設で</a:t>
          </a:r>
          <a:r>
            <a:rPr kumimoji="1" lang="ja-JP" altLang="ja-JP" sz="1100">
              <a:solidFill>
                <a:schemeClr val="dk1"/>
              </a:solidFill>
              <a:effectLst/>
              <a:latin typeface="+mn-lt"/>
              <a:ea typeface="+mn-ea"/>
              <a:cs typeface="+mn-cs"/>
            </a:rPr>
            <a:t>類似団体より高くなっているが、これは９市町村による合併で、各地区に同種・同機能の施設が数多くあることが考えられる。公営住宅については、需要状況や人口動向等を勘案し、それに見合った縮減・集約化も検討するため、今後減少する可能性もある。学校施設については、統廃合が進んだことにより休廃校となっている施設も増加しており、除却や地区・民間の利用可能な施設は、転用、貸付け、譲渡や売却等を行い、有効活用を推進していくため、今後は一人当たり面積が減少していく可能性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167458</xdr:rowOff>
    </xdr:from>
    <xdr:to>
      <xdr:col>24</xdr:col>
      <xdr:colOff>114300</xdr:colOff>
      <xdr:row>35</xdr:row>
      <xdr:rowOff>97608</xdr:rowOff>
    </xdr:to>
    <xdr:sp macro="" textlink="">
      <xdr:nvSpPr>
        <xdr:cNvPr id="72" name="楕円 71"/>
        <xdr:cNvSpPr/>
      </xdr:nvSpPr>
      <xdr:spPr>
        <a:xfrm>
          <a:off x="4584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18885</xdr:rowOff>
    </xdr:from>
    <xdr:ext cx="405111" cy="259045"/>
    <xdr:sp macro="" textlink="">
      <xdr:nvSpPr>
        <xdr:cNvPr id="73" name="【図書館】&#10;有形固定資産減価償却率該当値テキスト"/>
        <xdr:cNvSpPr txBox="1"/>
      </xdr:nvSpPr>
      <xdr:spPr>
        <a:xfrm>
          <a:off x="4673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23767</xdr:rowOff>
    </xdr:from>
    <xdr:to>
      <xdr:col>20</xdr:col>
      <xdr:colOff>38100</xdr:colOff>
      <xdr:row>35</xdr:row>
      <xdr:rowOff>125367</xdr:rowOff>
    </xdr:to>
    <xdr:sp macro="" textlink="">
      <xdr:nvSpPr>
        <xdr:cNvPr id="74" name="楕円 73"/>
        <xdr:cNvSpPr/>
      </xdr:nvSpPr>
      <xdr:spPr>
        <a:xfrm>
          <a:off x="3746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46808</xdr:rowOff>
    </xdr:from>
    <xdr:to>
      <xdr:col>24</xdr:col>
      <xdr:colOff>63500</xdr:colOff>
      <xdr:row>35</xdr:row>
      <xdr:rowOff>74567</xdr:rowOff>
    </xdr:to>
    <xdr:cxnSp macro="">
      <xdr:nvCxnSpPr>
        <xdr:cNvPr id="75" name="直線コネクタ 74"/>
        <xdr:cNvCxnSpPr/>
      </xdr:nvCxnSpPr>
      <xdr:spPr>
        <a:xfrm flipV="1">
          <a:off x="3797300" y="604755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43361</xdr:rowOff>
    </xdr:from>
    <xdr:to>
      <xdr:col>15</xdr:col>
      <xdr:colOff>101600</xdr:colOff>
      <xdr:row>35</xdr:row>
      <xdr:rowOff>144961</xdr:rowOff>
    </xdr:to>
    <xdr:sp macro="" textlink="">
      <xdr:nvSpPr>
        <xdr:cNvPr id="76" name="楕円 75"/>
        <xdr:cNvSpPr/>
      </xdr:nvSpPr>
      <xdr:spPr>
        <a:xfrm>
          <a:off x="2857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74567</xdr:rowOff>
    </xdr:from>
    <xdr:to>
      <xdr:col>19</xdr:col>
      <xdr:colOff>177800</xdr:colOff>
      <xdr:row>35</xdr:row>
      <xdr:rowOff>94161</xdr:rowOff>
    </xdr:to>
    <xdr:cxnSp macro="">
      <xdr:nvCxnSpPr>
        <xdr:cNvPr id="77" name="直線コネクタ 76"/>
        <xdr:cNvCxnSpPr/>
      </xdr:nvCxnSpPr>
      <xdr:spPr>
        <a:xfrm flipV="1">
          <a:off x="2908300" y="60753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67854</xdr:rowOff>
    </xdr:from>
    <xdr:to>
      <xdr:col>10</xdr:col>
      <xdr:colOff>165100</xdr:colOff>
      <xdr:row>35</xdr:row>
      <xdr:rowOff>169454</xdr:rowOff>
    </xdr:to>
    <xdr:sp macro="" textlink="">
      <xdr:nvSpPr>
        <xdr:cNvPr id="78" name="楕円 77"/>
        <xdr:cNvSpPr/>
      </xdr:nvSpPr>
      <xdr:spPr>
        <a:xfrm>
          <a:off x="1968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94161</xdr:rowOff>
    </xdr:from>
    <xdr:to>
      <xdr:col>15</xdr:col>
      <xdr:colOff>50800</xdr:colOff>
      <xdr:row>35</xdr:row>
      <xdr:rowOff>118654</xdr:rowOff>
    </xdr:to>
    <xdr:cxnSp macro="">
      <xdr:nvCxnSpPr>
        <xdr:cNvPr id="79" name="直線コネクタ 78"/>
        <xdr:cNvCxnSpPr/>
      </xdr:nvCxnSpPr>
      <xdr:spPr>
        <a:xfrm flipV="1">
          <a:off x="2019300" y="60949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141894</xdr:rowOff>
    </xdr:from>
    <xdr:ext cx="405111" cy="259045"/>
    <xdr:sp macro="" textlink="">
      <xdr:nvSpPr>
        <xdr:cNvPr id="83" name="n_1mainValue【図書館】&#10;有形固定資産減価償却率"/>
        <xdr:cNvSpPr txBox="1"/>
      </xdr:nvSpPr>
      <xdr:spPr>
        <a:xfrm>
          <a:off x="3582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161488</xdr:rowOff>
    </xdr:from>
    <xdr:ext cx="405111" cy="259045"/>
    <xdr:sp macro="" textlink="">
      <xdr:nvSpPr>
        <xdr:cNvPr id="84" name="n_2mainValue【図書館】&#10;有形固定資産減価償却率"/>
        <xdr:cNvSpPr txBox="1"/>
      </xdr:nvSpPr>
      <xdr:spPr>
        <a:xfrm>
          <a:off x="2705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14531</xdr:rowOff>
    </xdr:from>
    <xdr:ext cx="405111" cy="259045"/>
    <xdr:sp macro="" textlink="">
      <xdr:nvSpPr>
        <xdr:cNvPr id="85" name="n_3mainValue【図書館】&#10;有形固定資産減価償却率"/>
        <xdr:cNvSpPr txBox="1"/>
      </xdr:nvSpPr>
      <xdr:spPr>
        <a:xfrm>
          <a:off x="1816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8" name="楕円 127"/>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114300</xdr:rowOff>
    </xdr:to>
    <xdr:cxnSp macro="">
      <xdr:nvCxnSpPr>
        <xdr:cNvPr id="129" name="直線コネクタ 128"/>
        <xdr:cNvCxnSpPr/>
      </xdr:nvCxnSpPr>
      <xdr:spPr>
        <a:xfrm flipV="1">
          <a:off x="8750300" y="678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0" name="楕円 129"/>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1" name="直線コネクタ 130"/>
        <xdr:cNvCxnSpPr/>
      </xdr:nvCxnSpPr>
      <xdr:spPr>
        <a:xfrm>
          <a:off x="7861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36"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37" name="n_3main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7" name="楕円 176"/>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8"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84455</xdr:rowOff>
    </xdr:from>
    <xdr:to>
      <xdr:col>20</xdr:col>
      <xdr:colOff>38100</xdr:colOff>
      <xdr:row>58</xdr:row>
      <xdr:rowOff>14605</xdr:rowOff>
    </xdr:to>
    <xdr:sp macro="" textlink="">
      <xdr:nvSpPr>
        <xdr:cNvPr id="179" name="楕円 178"/>
        <xdr:cNvSpPr/>
      </xdr:nvSpPr>
      <xdr:spPr>
        <a:xfrm>
          <a:off x="3746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58</xdr:row>
      <xdr:rowOff>68580</xdr:rowOff>
    </xdr:to>
    <xdr:cxnSp macro="">
      <xdr:nvCxnSpPr>
        <xdr:cNvPr id="180" name="直線コネクタ 179"/>
        <xdr:cNvCxnSpPr/>
      </xdr:nvCxnSpPr>
      <xdr:spPr>
        <a:xfrm>
          <a:off x="3797300" y="990790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107315</xdr:rowOff>
    </xdr:from>
    <xdr:to>
      <xdr:col>15</xdr:col>
      <xdr:colOff>101600</xdr:colOff>
      <xdr:row>59</xdr:row>
      <xdr:rowOff>37465</xdr:rowOff>
    </xdr:to>
    <xdr:sp macro="" textlink="">
      <xdr:nvSpPr>
        <xdr:cNvPr id="181" name="楕円 180"/>
        <xdr:cNvSpPr/>
      </xdr:nvSpPr>
      <xdr:spPr>
        <a:xfrm>
          <a:off x="2857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135255</xdr:rowOff>
    </xdr:from>
    <xdr:to>
      <xdr:col>19</xdr:col>
      <xdr:colOff>177800</xdr:colOff>
      <xdr:row>58</xdr:row>
      <xdr:rowOff>158115</xdr:rowOff>
    </xdr:to>
    <xdr:cxnSp macro="">
      <xdr:nvCxnSpPr>
        <xdr:cNvPr id="182" name="直線コネクタ 181"/>
        <xdr:cNvCxnSpPr/>
      </xdr:nvCxnSpPr>
      <xdr:spPr>
        <a:xfrm flipV="1">
          <a:off x="2908300" y="990790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153035</xdr:rowOff>
    </xdr:from>
    <xdr:to>
      <xdr:col>10</xdr:col>
      <xdr:colOff>165100</xdr:colOff>
      <xdr:row>58</xdr:row>
      <xdr:rowOff>83185</xdr:rowOff>
    </xdr:to>
    <xdr:sp macro="" textlink="">
      <xdr:nvSpPr>
        <xdr:cNvPr id="183" name="楕円 182"/>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32385</xdr:rowOff>
    </xdr:from>
    <xdr:to>
      <xdr:col>15</xdr:col>
      <xdr:colOff>50800</xdr:colOff>
      <xdr:row>58</xdr:row>
      <xdr:rowOff>158115</xdr:rowOff>
    </xdr:to>
    <xdr:cxnSp macro="">
      <xdr:nvCxnSpPr>
        <xdr:cNvPr id="184" name="直線コネクタ 183"/>
        <xdr:cNvCxnSpPr/>
      </xdr:nvCxnSpPr>
      <xdr:spPr>
        <a:xfrm>
          <a:off x="2019300" y="99764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31132</xdr:rowOff>
    </xdr:from>
    <xdr:ext cx="405111" cy="259045"/>
    <xdr:sp macro="" textlink="">
      <xdr:nvSpPr>
        <xdr:cNvPr id="188" name="n_1mainValue【体育館・プール】&#10;有形固定資産減価償却率"/>
        <xdr:cNvSpPr txBox="1"/>
      </xdr:nvSpPr>
      <xdr:spPr>
        <a:xfrm>
          <a:off x="3582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53992</xdr:rowOff>
    </xdr:from>
    <xdr:ext cx="405111" cy="259045"/>
    <xdr:sp macro="" textlink="">
      <xdr:nvSpPr>
        <xdr:cNvPr id="189" name="n_2mainValue【体育館・プール】&#10;有形固定資産減価償却率"/>
        <xdr:cNvSpPr txBox="1"/>
      </xdr:nvSpPr>
      <xdr:spPr>
        <a:xfrm>
          <a:off x="2705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99712</xdr:rowOff>
    </xdr:from>
    <xdr:ext cx="405111" cy="259045"/>
    <xdr:sp macro="" textlink="">
      <xdr:nvSpPr>
        <xdr:cNvPr id="190" name="n_3mainValue【体育館・プール】&#10;有形固定資産減価償却率"/>
        <xdr:cNvSpPr txBox="1"/>
      </xdr:nvSpPr>
      <xdr:spPr>
        <a:xfrm>
          <a:off x="1816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150368</xdr:rowOff>
    </xdr:from>
    <xdr:to>
      <xdr:col>55</xdr:col>
      <xdr:colOff>50800</xdr:colOff>
      <xdr:row>57</xdr:row>
      <xdr:rowOff>80518</xdr:rowOff>
    </xdr:to>
    <xdr:sp macro="" textlink="">
      <xdr:nvSpPr>
        <xdr:cNvPr id="227" name="楕円 226"/>
        <xdr:cNvSpPr/>
      </xdr:nvSpPr>
      <xdr:spPr>
        <a:xfrm>
          <a:off x="104267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1795</xdr:rowOff>
    </xdr:from>
    <xdr:ext cx="469744" cy="259045"/>
    <xdr:sp macro="" textlink="">
      <xdr:nvSpPr>
        <xdr:cNvPr id="228" name="【体育館・プール】&#10;一人当たり面積該当値テキスト"/>
        <xdr:cNvSpPr txBox="1"/>
      </xdr:nvSpPr>
      <xdr:spPr>
        <a:xfrm>
          <a:off x="10515600" y="960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166370</xdr:rowOff>
    </xdr:from>
    <xdr:to>
      <xdr:col>50</xdr:col>
      <xdr:colOff>165100</xdr:colOff>
      <xdr:row>57</xdr:row>
      <xdr:rowOff>96520</xdr:rowOff>
    </xdr:to>
    <xdr:sp macro="" textlink="">
      <xdr:nvSpPr>
        <xdr:cNvPr id="229" name="楕円 228"/>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29718</xdr:rowOff>
    </xdr:from>
    <xdr:to>
      <xdr:col>55</xdr:col>
      <xdr:colOff>0</xdr:colOff>
      <xdr:row>57</xdr:row>
      <xdr:rowOff>45720</xdr:rowOff>
    </xdr:to>
    <xdr:cxnSp macro="">
      <xdr:nvCxnSpPr>
        <xdr:cNvPr id="230" name="直線コネクタ 229"/>
        <xdr:cNvCxnSpPr/>
      </xdr:nvCxnSpPr>
      <xdr:spPr>
        <a:xfrm flipV="1">
          <a:off x="9639300" y="98023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58928</xdr:rowOff>
    </xdr:from>
    <xdr:to>
      <xdr:col>46</xdr:col>
      <xdr:colOff>38100</xdr:colOff>
      <xdr:row>59</xdr:row>
      <xdr:rowOff>160528</xdr:rowOff>
    </xdr:to>
    <xdr:sp macro="" textlink="">
      <xdr:nvSpPr>
        <xdr:cNvPr id="231" name="楕円 230"/>
        <xdr:cNvSpPr/>
      </xdr:nvSpPr>
      <xdr:spPr>
        <a:xfrm>
          <a:off x="8699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45720</xdr:rowOff>
    </xdr:from>
    <xdr:to>
      <xdr:col>50</xdr:col>
      <xdr:colOff>114300</xdr:colOff>
      <xdr:row>59</xdr:row>
      <xdr:rowOff>109728</xdr:rowOff>
    </xdr:to>
    <xdr:cxnSp macro="">
      <xdr:nvCxnSpPr>
        <xdr:cNvPr id="232" name="直線コネクタ 231"/>
        <xdr:cNvCxnSpPr/>
      </xdr:nvCxnSpPr>
      <xdr:spPr>
        <a:xfrm flipV="1">
          <a:off x="8750300" y="981837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52070</xdr:rowOff>
    </xdr:from>
    <xdr:to>
      <xdr:col>41</xdr:col>
      <xdr:colOff>101600</xdr:colOff>
      <xdr:row>57</xdr:row>
      <xdr:rowOff>153670</xdr:rowOff>
    </xdr:to>
    <xdr:sp macro="" textlink="">
      <xdr:nvSpPr>
        <xdr:cNvPr id="233" name="楕円 232"/>
        <xdr:cNvSpPr/>
      </xdr:nvSpPr>
      <xdr:spPr>
        <a:xfrm>
          <a:off x="781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102870</xdr:rowOff>
    </xdr:from>
    <xdr:to>
      <xdr:col>45</xdr:col>
      <xdr:colOff>177800</xdr:colOff>
      <xdr:row>59</xdr:row>
      <xdr:rowOff>109728</xdr:rowOff>
    </xdr:to>
    <xdr:cxnSp macro="">
      <xdr:nvCxnSpPr>
        <xdr:cNvPr id="234" name="直線コネクタ 233"/>
        <xdr:cNvCxnSpPr/>
      </xdr:nvCxnSpPr>
      <xdr:spPr>
        <a:xfrm>
          <a:off x="7861300" y="9875520"/>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113047</xdr:rowOff>
    </xdr:from>
    <xdr:ext cx="469744" cy="259045"/>
    <xdr:sp macro="" textlink="">
      <xdr:nvSpPr>
        <xdr:cNvPr id="238" name="n_1mainValue【体育館・プール】&#10;一人当たり面積"/>
        <xdr:cNvSpPr txBox="1"/>
      </xdr:nvSpPr>
      <xdr:spPr>
        <a:xfrm>
          <a:off x="93917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5605</xdr:rowOff>
    </xdr:from>
    <xdr:ext cx="469744" cy="259045"/>
    <xdr:sp macro="" textlink="">
      <xdr:nvSpPr>
        <xdr:cNvPr id="239" name="n_2mainValue【体育館・プール】&#10;一人当たり面積"/>
        <xdr:cNvSpPr txBox="1"/>
      </xdr:nvSpPr>
      <xdr:spPr>
        <a:xfrm>
          <a:off x="851542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170197</xdr:rowOff>
    </xdr:from>
    <xdr:ext cx="469744" cy="259045"/>
    <xdr:sp macro="" textlink="">
      <xdr:nvSpPr>
        <xdr:cNvPr id="240" name="n_3mainValue【体育館・プール】&#10;一人当たり面積"/>
        <xdr:cNvSpPr txBox="1"/>
      </xdr:nvSpPr>
      <xdr:spPr>
        <a:xfrm>
          <a:off x="7626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80" name="楕円 279"/>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118763</xdr:rowOff>
    </xdr:from>
    <xdr:ext cx="405111" cy="259045"/>
    <xdr:sp macro="" textlink="">
      <xdr:nvSpPr>
        <xdr:cNvPr id="281" name="【福祉施設】&#10;有形固定資産減価償却率該当値テキスト"/>
        <xdr:cNvSpPr txBox="1"/>
      </xdr:nvSpPr>
      <xdr:spPr>
        <a:xfrm>
          <a:off x="4673600"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82" name="楕円 281"/>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82</xdr:row>
      <xdr:rowOff>169545</xdr:rowOff>
    </xdr:to>
    <xdr:cxnSp macro="">
      <xdr:nvCxnSpPr>
        <xdr:cNvPr id="283" name="直線コネクタ 282"/>
        <xdr:cNvCxnSpPr/>
      </xdr:nvCxnSpPr>
      <xdr:spPr>
        <a:xfrm flipV="1">
          <a:off x="3797300" y="142055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284" name="楕円 283"/>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36195</xdr:rowOff>
    </xdr:to>
    <xdr:cxnSp macro="">
      <xdr:nvCxnSpPr>
        <xdr:cNvPr id="285" name="直線コネクタ 284"/>
        <xdr:cNvCxnSpPr/>
      </xdr:nvCxnSpPr>
      <xdr:spPr>
        <a:xfrm flipV="1">
          <a:off x="2908300" y="1422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286" name="楕円 285"/>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78105</xdr:rowOff>
    </xdr:to>
    <xdr:cxnSp macro="">
      <xdr:nvCxnSpPr>
        <xdr:cNvPr id="287" name="直線コネクタ 286"/>
        <xdr:cNvCxnSpPr/>
      </xdr:nvCxnSpPr>
      <xdr:spPr>
        <a:xfrm flipV="1">
          <a:off x="2019300" y="1426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291" name="n_1main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103522</xdr:rowOff>
    </xdr:from>
    <xdr:ext cx="405111" cy="259045"/>
    <xdr:sp macro="" textlink="">
      <xdr:nvSpPr>
        <xdr:cNvPr id="292" name="n_2mainValue【福祉施設】&#10;有形固定資産減価償却率"/>
        <xdr:cNvSpPr txBox="1"/>
      </xdr:nvSpPr>
      <xdr:spPr>
        <a:xfrm>
          <a:off x="2705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145432</xdr:rowOff>
    </xdr:from>
    <xdr:ext cx="405111" cy="259045"/>
    <xdr:sp macro="" textlink="">
      <xdr:nvSpPr>
        <xdr:cNvPr id="293" name="n_3mainValue【福祉施設】&#10;有形固定資産減価償却率"/>
        <xdr:cNvSpPr txBox="1"/>
      </xdr:nvSpPr>
      <xdr:spPr>
        <a:xfrm>
          <a:off x="1816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146686</xdr:rowOff>
    </xdr:from>
    <xdr:to>
      <xdr:col>54</xdr:col>
      <xdr:colOff>189865</xdr:colOff>
      <xdr:row>86</xdr:row>
      <xdr:rowOff>102870</xdr:rowOff>
    </xdr:to>
    <xdr:cxnSp macro="">
      <xdr:nvCxnSpPr>
        <xdr:cNvPr id="317" name="直線コネクタ 316"/>
        <xdr:cNvCxnSpPr/>
      </xdr:nvCxnSpPr>
      <xdr:spPr>
        <a:xfrm flipV="1">
          <a:off x="10476865" y="14034136"/>
          <a:ext cx="0" cy="81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18"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19" name="直線コネクタ 318"/>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93363</xdr:rowOff>
    </xdr:from>
    <xdr:ext cx="469744" cy="259045"/>
    <xdr:sp macro="" textlink="">
      <xdr:nvSpPr>
        <xdr:cNvPr id="320" name="【福祉施設】&#10;一人当たり面積最大値テキスト"/>
        <xdr:cNvSpPr txBox="1"/>
      </xdr:nvSpPr>
      <xdr:spPr>
        <a:xfrm>
          <a:off x="10515600" y="138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146686</xdr:rowOff>
    </xdr:from>
    <xdr:to>
      <xdr:col>55</xdr:col>
      <xdr:colOff>88900</xdr:colOff>
      <xdr:row>81</xdr:row>
      <xdr:rowOff>146686</xdr:rowOff>
    </xdr:to>
    <xdr:cxnSp macro="">
      <xdr:nvCxnSpPr>
        <xdr:cNvPr id="321" name="直線コネクタ 320"/>
        <xdr:cNvCxnSpPr/>
      </xdr:nvCxnSpPr>
      <xdr:spPr>
        <a:xfrm>
          <a:off x="10388600" y="1403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154322</xdr:rowOff>
    </xdr:from>
    <xdr:ext cx="469744" cy="259045"/>
    <xdr:sp macro="" textlink="">
      <xdr:nvSpPr>
        <xdr:cNvPr id="322" name="【福祉施設】&#10;一人当たり面積平均値テキスト"/>
        <xdr:cNvSpPr txBox="1"/>
      </xdr:nvSpPr>
      <xdr:spPr>
        <a:xfrm>
          <a:off x="10515600" y="1455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23" name="フローチャート: 判断 322"/>
        <xdr:cNvSpPr/>
      </xdr:nvSpPr>
      <xdr:spPr>
        <a:xfrm>
          <a:off x="104267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24" name="フローチャート: 判断 323"/>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25" name="フローチャート: 判断 324"/>
        <xdr:cNvSpPr/>
      </xdr:nvSpPr>
      <xdr:spPr>
        <a:xfrm>
          <a:off x="8699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67311</xdr:rowOff>
    </xdr:from>
    <xdr:to>
      <xdr:col>41</xdr:col>
      <xdr:colOff>101600</xdr:colOff>
      <xdr:row>85</xdr:row>
      <xdr:rowOff>168911</xdr:rowOff>
    </xdr:to>
    <xdr:sp macro="" textlink="">
      <xdr:nvSpPr>
        <xdr:cNvPr id="326" name="フローチャート: 判断 325"/>
        <xdr:cNvSpPr/>
      </xdr:nvSpPr>
      <xdr:spPr>
        <a:xfrm>
          <a:off x="7810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xdr:rowOff>
    </xdr:from>
    <xdr:to>
      <xdr:col>55</xdr:col>
      <xdr:colOff>50800</xdr:colOff>
      <xdr:row>82</xdr:row>
      <xdr:rowOff>109855</xdr:rowOff>
    </xdr:to>
    <xdr:sp macro="" textlink="">
      <xdr:nvSpPr>
        <xdr:cNvPr id="332" name="楕円 331"/>
        <xdr:cNvSpPr/>
      </xdr:nvSpPr>
      <xdr:spPr>
        <a:xfrm>
          <a:off x="10426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94632</xdr:rowOff>
    </xdr:from>
    <xdr:ext cx="469744" cy="259045"/>
    <xdr:sp macro="" textlink="">
      <xdr:nvSpPr>
        <xdr:cNvPr id="333" name="【福祉施設】&#10;一人当たり面積該当値テキスト"/>
        <xdr:cNvSpPr txBox="1"/>
      </xdr:nvSpPr>
      <xdr:spPr>
        <a:xfrm>
          <a:off x="10515600" y="1398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19686</xdr:rowOff>
    </xdr:from>
    <xdr:to>
      <xdr:col>50</xdr:col>
      <xdr:colOff>165100</xdr:colOff>
      <xdr:row>82</xdr:row>
      <xdr:rowOff>121286</xdr:rowOff>
    </xdr:to>
    <xdr:sp macro="" textlink="">
      <xdr:nvSpPr>
        <xdr:cNvPr id="334" name="楕円 333"/>
        <xdr:cNvSpPr/>
      </xdr:nvSpPr>
      <xdr:spPr>
        <a:xfrm>
          <a:off x="958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59055</xdr:rowOff>
    </xdr:from>
    <xdr:to>
      <xdr:col>55</xdr:col>
      <xdr:colOff>0</xdr:colOff>
      <xdr:row>82</xdr:row>
      <xdr:rowOff>70486</xdr:rowOff>
    </xdr:to>
    <xdr:cxnSp macro="">
      <xdr:nvCxnSpPr>
        <xdr:cNvPr id="335" name="直線コネクタ 334"/>
        <xdr:cNvCxnSpPr/>
      </xdr:nvCxnSpPr>
      <xdr:spPr>
        <a:xfrm flipV="1">
          <a:off x="9639300" y="141179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133986</xdr:rowOff>
    </xdr:from>
    <xdr:to>
      <xdr:col>46</xdr:col>
      <xdr:colOff>38100</xdr:colOff>
      <xdr:row>79</xdr:row>
      <xdr:rowOff>64136</xdr:rowOff>
    </xdr:to>
    <xdr:sp macro="" textlink="">
      <xdr:nvSpPr>
        <xdr:cNvPr id="336" name="楕円 335"/>
        <xdr:cNvSpPr/>
      </xdr:nvSpPr>
      <xdr:spPr>
        <a:xfrm>
          <a:off x="8699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13336</xdr:rowOff>
    </xdr:from>
    <xdr:to>
      <xdr:col>50</xdr:col>
      <xdr:colOff>114300</xdr:colOff>
      <xdr:row>82</xdr:row>
      <xdr:rowOff>70486</xdr:rowOff>
    </xdr:to>
    <xdr:cxnSp macro="">
      <xdr:nvCxnSpPr>
        <xdr:cNvPr id="337" name="直線コネクタ 336"/>
        <xdr:cNvCxnSpPr/>
      </xdr:nvCxnSpPr>
      <xdr:spPr>
        <a:xfrm>
          <a:off x="8750300" y="13557886"/>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170180</xdr:rowOff>
    </xdr:from>
    <xdr:to>
      <xdr:col>41</xdr:col>
      <xdr:colOff>101600</xdr:colOff>
      <xdr:row>79</xdr:row>
      <xdr:rowOff>100330</xdr:rowOff>
    </xdr:to>
    <xdr:sp macro="" textlink="">
      <xdr:nvSpPr>
        <xdr:cNvPr id="338" name="楕円 337"/>
        <xdr:cNvSpPr/>
      </xdr:nvSpPr>
      <xdr:spPr>
        <a:xfrm>
          <a:off x="781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13336</xdr:rowOff>
    </xdr:from>
    <xdr:to>
      <xdr:col>45</xdr:col>
      <xdr:colOff>177800</xdr:colOff>
      <xdr:row>79</xdr:row>
      <xdr:rowOff>49530</xdr:rowOff>
    </xdr:to>
    <xdr:cxnSp macro="">
      <xdr:nvCxnSpPr>
        <xdr:cNvPr id="339" name="直線コネクタ 338"/>
        <xdr:cNvCxnSpPr/>
      </xdr:nvCxnSpPr>
      <xdr:spPr>
        <a:xfrm flipV="1">
          <a:off x="7861300" y="13557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340"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41" name="n_2aveValue【福祉施設】&#10;一人当たり面積"/>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42" name="n_3ave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137813</xdr:rowOff>
    </xdr:from>
    <xdr:ext cx="469744" cy="259045"/>
    <xdr:sp macro="" textlink="">
      <xdr:nvSpPr>
        <xdr:cNvPr id="343" name="n_1mainValue【福祉施設】&#10;一人当たり面積"/>
        <xdr:cNvSpPr txBox="1"/>
      </xdr:nvSpPr>
      <xdr:spPr>
        <a:xfrm>
          <a:off x="9391727" y="138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80663</xdr:rowOff>
    </xdr:from>
    <xdr:ext cx="469744" cy="259045"/>
    <xdr:sp macro="" textlink="">
      <xdr:nvSpPr>
        <xdr:cNvPr id="344" name="n_2mainValue【福祉施設】&#10;一人当たり面積"/>
        <xdr:cNvSpPr txBox="1"/>
      </xdr:nvSpPr>
      <xdr:spPr>
        <a:xfrm>
          <a:off x="85154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116857</xdr:rowOff>
    </xdr:from>
    <xdr:ext cx="469744" cy="259045"/>
    <xdr:sp macro="" textlink="">
      <xdr:nvSpPr>
        <xdr:cNvPr id="345" name="n_3mainValue【福祉施設】&#10;一人当たり面積"/>
        <xdr:cNvSpPr txBox="1"/>
      </xdr:nvSpPr>
      <xdr:spPr>
        <a:xfrm>
          <a:off x="7626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1" name="直線コネクタ 370"/>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2"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3" name="直線コネクタ 372"/>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6"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7" name="フローチャート: 判断 376"/>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8" name="フローチャート: 判断 37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79" name="フローチャート: 判断 378"/>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0" name="フローチャート: 判断 379"/>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86" name="楕円 385"/>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87" name="【市民会館】&#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388" name="楕円 387"/>
        <xdr:cNvSpPr/>
      </xdr:nvSpPr>
      <xdr:spPr>
        <a:xfrm>
          <a:off x="3746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10886</xdr:rowOff>
    </xdr:to>
    <xdr:cxnSp macro="">
      <xdr:nvCxnSpPr>
        <xdr:cNvPr id="389" name="直線コネクタ 388"/>
        <xdr:cNvCxnSpPr/>
      </xdr:nvCxnSpPr>
      <xdr:spPr>
        <a:xfrm flipV="1">
          <a:off x="3797300" y="181356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390" name="楕円 389"/>
        <xdr:cNvSpPr/>
      </xdr:nvSpPr>
      <xdr:spPr>
        <a:xfrm>
          <a:off x="2857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106</xdr:row>
      <xdr:rowOff>10886</xdr:rowOff>
    </xdr:to>
    <xdr:cxnSp macro="">
      <xdr:nvCxnSpPr>
        <xdr:cNvPr id="391" name="直線コネクタ 390"/>
        <xdr:cNvCxnSpPr/>
      </xdr:nvCxnSpPr>
      <xdr:spPr>
        <a:xfrm>
          <a:off x="2908300" y="17637579"/>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58057</xdr:rowOff>
    </xdr:from>
    <xdr:to>
      <xdr:col>10</xdr:col>
      <xdr:colOff>165100</xdr:colOff>
      <xdr:row>106</xdr:row>
      <xdr:rowOff>159657</xdr:rowOff>
    </xdr:to>
    <xdr:sp macro="" textlink="">
      <xdr:nvSpPr>
        <xdr:cNvPr id="392" name="楕円 391"/>
        <xdr:cNvSpPr/>
      </xdr:nvSpPr>
      <xdr:spPr>
        <a:xfrm>
          <a:off x="196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149679</xdr:rowOff>
    </xdr:from>
    <xdr:to>
      <xdr:col>15</xdr:col>
      <xdr:colOff>50800</xdr:colOff>
      <xdr:row>106</xdr:row>
      <xdr:rowOff>108857</xdr:rowOff>
    </xdr:to>
    <xdr:cxnSp macro="">
      <xdr:nvCxnSpPr>
        <xdr:cNvPr id="393" name="直線コネクタ 392"/>
        <xdr:cNvCxnSpPr/>
      </xdr:nvCxnSpPr>
      <xdr:spPr>
        <a:xfrm flipV="1">
          <a:off x="2019300" y="17637579"/>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4"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5"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6"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52813</xdr:rowOff>
    </xdr:from>
    <xdr:ext cx="405111" cy="259045"/>
    <xdr:sp macro="" textlink="">
      <xdr:nvSpPr>
        <xdr:cNvPr id="397" name="n_1mainValue【市民会館】&#10;有形固定資産減価償却率"/>
        <xdr:cNvSpPr txBox="1"/>
      </xdr:nvSpPr>
      <xdr:spPr>
        <a:xfrm>
          <a:off x="3582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398" name="n_2mainValue【市民会館】&#10;有形固定資産減価償却率"/>
        <xdr:cNvSpPr txBox="1"/>
      </xdr:nvSpPr>
      <xdr:spPr>
        <a:xfrm>
          <a:off x="2705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150784</xdr:rowOff>
    </xdr:from>
    <xdr:ext cx="405111" cy="259045"/>
    <xdr:sp macro="" textlink="">
      <xdr:nvSpPr>
        <xdr:cNvPr id="399" name="n_3mainValue【市民会館】&#10;有形固定資産減価償却率"/>
        <xdr:cNvSpPr txBox="1"/>
      </xdr:nvSpPr>
      <xdr:spPr>
        <a:xfrm>
          <a:off x="1816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1" name="直線コネクタ 420"/>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2"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3" name="直線コネクタ 422"/>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4"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5" name="直線コネクタ 424"/>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6"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7" name="フローチャート: 判断 426"/>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8" name="フローチャート: 判断 42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29" name="フローチャート: 判断 428"/>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0" name="フローチャート: 判断 429"/>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436" name="楕円 435"/>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437" name="【市民会館】&#10;一人当たり面積該当値テキスト"/>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438" name="楕円 437"/>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439" name="直線コネクタ 438"/>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89408</xdr:rowOff>
    </xdr:from>
    <xdr:to>
      <xdr:col>46</xdr:col>
      <xdr:colOff>38100</xdr:colOff>
      <xdr:row>105</xdr:row>
      <xdr:rowOff>19558</xdr:rowOff>
    </xdr:to>
    <xdr:sp macro="" textlink="">
      <xdr:nvSpPr>
        <xdr:cNvPr id="440" name="楕円 439"/>
        <xdr:cNvSpPr/>
      </xdr:nvSpPr>
      <xdr:spPr>
        <a:xfrm>
          <a:off x="8699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140208</xdr:rowOff>
    </xdr:from>
    <xdr:to>
      <xdr:col>50</xdr:col>
      <xdr:colOff>114300</xdr:colOff>
      <xdr:row>107</xdr:row>
      <xdr:rowOff>55626</xdr:rowOff>
    </xdr:to>
    <xdr:cxnSp macro="">
      <xdr:nvCxnSpPr>
        <xdr:cNvPr id="441" name="直線コネクタ 440"/>
        <xdr:cNvCxnSpPr/>
      </xdr:nvCxnSpPr>
      <xdr:spPr>
        <a:xfrm>
          <a:off x="8750300" y="1797100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42" name="楕円 441"/>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140208</xdr:rowOff>
    </xdr:from>
    <xdr:to>
      <xdr:col>45</xdr:col>
      <xdr:colOff>177800</xdr:colOff>
      <xdr:row>107</xdr:row>
      <xdr:rowOff>60198</xdr:rowOff>
    </xdr:to>
    <xdr:cxnSp macro="">
      <xdr:nvCxnSpPr>
        <xdr:cNvPr id="443" name="直線コネクタ 442"/>
        <xdr:cNvCxnSpPr/>
      </xdr:nvCxnSpPr>
      <xdr:spPr>
        <a:xfrm flipV="1">
          <a:off x="7861300" y="179710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4"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5"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6"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447" name="n_1main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36085</xdr:rowOff>
    </xdr:from>
    <xdr:ext cx="469744" cy="259045"/>
    <xdr:sp macro="" textlink="">
      <xdr:nvSpPr>
        <xdr:cNvPr id="448" name="n_2mainValue【市民会館】&#10;一人当たり面積"/>
        <xdr:cNvSpPr txBox="1"/>
      </xdr:nvSpPr>
      <xdr:spPr>
        <a:xfrm>
          <a:off x="8515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49" name="n_3mainValue【市民会館】&#10;一人当たり面積"/>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5" name="直線コネクタ 474"/>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6"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7" name="直線コネクタ 476"/>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8"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9" name="直線コネクタ 47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0"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1" name="フローチャート: 判断 480"/>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2" name="フローチャート: 判断 481"/>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3" name="フローチャート: 判断 482"/>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4" name="フローチャート: 判断 483"/>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0" name="楕円 489"/>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15257</xdr:rowOff>
    </xdr:from>
    <xdr:ext cx="405111" cy="259045"/>
    <xdr:sp macro="" textlink="">
      <xdr:nvSpPr>
        <xdr:cNvPr id="491" name="【一般廃棄物処理施設】&#10;有形固定資産減価償却率該当値テキスト"/>
        <xdr:cNvSpPr txBox="1"/>
      </xdr:nvSpPr>
      <xdr:spPr>
        <a:xfrm>
          <a:off x="16357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92" name="楕円 491"/>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130084</xdr:rowOff>
    </xdr:to>
    <xdr:cxnSp macro="">
      <xdr:nvCxnSpPr>
        <xdr:cNvPr id="493" name="直線コネクタ 492"/>
        <xdr:cNvCxnSpPr/>
      </xdr:nvCxnSpPr>
      <xdr:spPr>
        <a:xfrm flipV="1">
          <a:off x="15481300" y="64312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94" name="楕円 493"/>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159476</xdr:rowOff>
    </xdr:to>
    <xdr:cxnSp macro="">
      <xdr:nvCxnSpPr>
        <xdr:cNvPr id="495" name="直線コネクタ 494"/>
        <xdr:cNvCxnSpPr/>
      </xdr:nvCxnSpPr>
      <xdr:spPr>
        <a:xfrm flipV="1">
          <a:off x="14592300" y="647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496" name="楕円 495"/>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20683</xdr:rowOff>
    </xdr:to>
    <xdr:cxnSp macro="">
      <xdr:nvCxnSpPr>
        <xdr:cNvPr id="497" name="直線コネクタ 496"/>
        <xdr:cNvCxnSpPr/>
      </xdr:nvCxnSpPr>
      <xdr:spPr>
        <a:xfrm flipV="1">
          <a:off x="13703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98"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99"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0"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561</xdr:rowOff>
    </xdr:from>
    <xdr:ext cx="405111" cy="259045"/>
    <xdr:sp macro="" textlink="">
      <xdr:nvSpPr>
        <xdr:cNvPr id="501" name="n_1mainValue【一般廃棄物処理施設】&#10;有形固定資産減価償却率"/>
        <xdr:cNvSpPr txBox="1"/>
      </xdr:nvSpPr>
      <xdr:spPr>
        <a:xfrm>
          <a:off x="15266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502" name="n_2mainValue【一般廃棄物処理施設】&#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62610</xdr:rowOff>
    </xdr:from>
    <xdr:ext cx="405111" cy="259045"/>
    <xdr:sp macro="" textlink="">
      <xdr:nvSpPr>
        <xdr:cNvPr id="503" name="n_3mainValue【一般廃棄物処理施設】&#10;有形固定資産減価償却率"/>
        <xdr:cNvSpPr txBox="1"/>
      </xdr:nvSpPr>
      <xdr:spPr>
        <a:xfrm>
          <a:off x="13500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3" name="直線コネクタ 522"/>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4"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5" name="直線コネクタ 524"/>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6"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7" name="直線コネクタ 526"/>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28"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9" name="フローチャート: 判断 528"/>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0" name="フローチャート: 判断 529"/>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1" name="フローチャート: 判断 530"/>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2" name="フローチャート: 判断 531"/>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169652</xdr:rowOff>
    </xdr:from>
    <xdr:to>
      <xdr:col>116</xdr:col>
      <xdr:colOff>114300</xdr:colOff>
      <xdr:row>38</xdr:row>
      <xdr:rowOff>99802</xdr:rowOff>
    </xdr:to>
    <xdr:sp macro="" textlink="">
      <xdr:nvSpPr>
        <xdr:cNvPr id="538" name="楕円 537"/>
        <xdr:cNvSpPr/>
      </xdr:nvSpPr>
      <xdr:spPr>
        <a:xfrm>
          <a:off x="22110700" y="6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21079</xdr:rowOff>
    </xdr:from>
    <xdr:ext cx="534377" cy="259045"/>
    <xdr:sp macro="" textlink="">
      <xdr:nvSpPr>
        <xdr:cNvPr id="539" name="【一般廃棄物処理施設】&#10;一人当たり有形固定資産（償却資産）額該当値テキスト"/>
        <xdr:cNvSpPr txBox="1"/>
      </xdr:nvSpPr>
      <xdr:spPr>
        <a:xfrm>
          <a:off x="22199600" y="63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4169</xdr:rowOff>
    </xdr:from>
    <xdr:to>
      <xdr:col>112</xdr:col>
      <xdr:colOff>38100</xdr:colOff>
      <xdr:row>38</xdr:row>
      <xdr:rowOff>105769</xdr:rowOff>
    </xdr:to>
    <xdr:sp macro="" textlink="">
      <xdr:nvSpPr>
        <xdr:cNvPr id="540" name="楕円 539"/>
        <xdr:cNvSpPr/>
      </xdr:nvSpPr>
      <xdr:spPr>
        <a:xfrm>
          <a:off x="21272500" y="65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49002</xdr:rowOff>
    </xdr:from>
    <xdr:to>
      <xdr:col>116</xdr:col>
      <xdr:colOff>63500</xdr:colOff>
      <xdr:row>38</xdr:row>
      <xdr:rowOff>54969</xdr:rowOff>
    </xdr:to>
    <xdr:cxnSp macro="">
      <xdr:nvCxnSpPr>
        <xdr:cNvPr id="541" name="直線コネクタ 540"/>
        <xdr:cNvCxnSpPr/>
      </xdr:nvCxnSpPr>
      <xdr:spPr>
        <a:xfrm flipV="1">
          <a:off x="21323300" y="6564102"/>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19742</xdr:rowOff>
    </xdr:from>
    <xdr:to>
      <xdr:col>107</xdr:col>
      <xdr:colOff>101600</xdr:colOff>
      <xdr:row>38</xdr:row>
      <xdr:rowOff>121342</xdr:rowOff>
    </xdr:to>
    <xdr:sp macro="" textlink="">
      <xdr:nvSpPr>
        <xdr:cNvPr id="542" name="楕円 541"/>
        <xdr:cNvSpPr/>
      </xdr:nvSpPr>
      <xdr:spPr>
        <a:xfrm>
          <a:off x="20383500" y="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54969</xdr:rowOff>
    </xdr:from>
    <xdr:to>
      <xdr:col>111</xdr:col>
      <xdr:colOff>177800</xdr:colOff>
      <xdr:row>38</xdr:row>
      <xdr:rowOff>70542</xdr:rowOff>
    </xdr:to>
    <xdr:cxnSp macro="">
      <xdr:nvCxnSpPr>
        <xdr:cNvPr id="543" name="直線コネクタ 542"/>
        <xdr:cNvCxnSpPr/>
      </xdr:nvCxnSpPr>
      <xdr:spPr>
        <a:xfrm flipV="1">
          <a:off x="20434300" y="6570069"/>
          <a:ext cx="889000" cy="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18451</xdr:rowOff>
    </xdr:from>
    <xdr:to>
      <xdr:col>102</xdr:col>
      <xdr:colOff>165100</xdr:colOff>
      <xdr:row>38</xdr:row>
      <xdr:rowOff>120051</xdr:rowOff>
    </xdr:to>
    <xdr:sp macro="" textlink="">
      <xdr:nvSpPr>
        <xdr:cNvPr id="544" name="楕円 543"/>
        <xdr:cNvSpPr/>
      </xdr:nvSpPr>
      <xdr:spPr>
        <a:xfrm>
          <a:off x="19494500" y="65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69251</xdr:rowOff>
    </xdr:from>
    <xdr:to>
      <xdr:col>107</xdr:col>
      <xdr:colOff>50800</xdr:colOff>
      <xdr:row>38</xdr:row>
      <xdr:rowOff>70542</xdr:rowOff>
    </xdr:to>
    <xdr:cxnSp macro="">
      <xdr:nvCxnSpPr>
        <xdr:cNvPr id="545" name="直線コネクタ 544"/>
        <xdr:cNvCxnSpPr/>
      </xdr:nvCxnSpPr>
      <xdr:spPr>
        <a:xfrm>
          <a:off x="19545300" y="6584351"/>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6"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7"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48"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122296</xdr:rowOff>
    </xdr:from>
    <xdr:ext cx="534377" cy="259045"/>
    <xdr:sp macro="" textlink="">
      <xdr:nvSpPr>
        <xdr:cNvPr id="549" name="n_1mainValue【一般廃棄物処理施設】&#10;一人当たり有形固定資産（償却資産）額"/>
        <xdr:cNvSpPr txBox="1"/>
      </xdr:nvSpPr>
      <xdr:spPr>
        <a:xfrm>
          <a:off x="21043411" y="62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137869</xdr:rowOff>
    </xdr:from>
    <xdr:ext cx="534377" cy="259045"/>
    <xdr:sp macro="" textlink="">
      <xdr:nvSpPr>
        <xdr:cNvPr id="550" name="n_2mainValue【一般廃棄物処理施設】&#10;一人当たり有形固定資産（償却資産）額"/>
        <xdr:cNvSpPr txBox="1"/>
      </xdr:nvSpPr>
      <xdr:spPr>
        <a:xfrm>
          <a:off x="20167111" y="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136577</xdr:rowOff>
    </xdr:from>
    <xdr:ext cx="534377" cy="259045"/>
    <xdr:sp macro="" textlink="">
      <xdr:nvSpPr>
        <xdr:cNvPr id="551" name="n_3mainValue【一般廃棄物処理施設】&#10;一人当たり有形固定資産（償却資産）額"/>
        <xdr:cNvSpPr txBox="1"/>
      </xdr:nvSpPr>
      <xdr:spPr>
        <a:xfrm>
          <a:off x="19278111" y="630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7" name="直線コネクタ 576"/>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9" name="直線コネクタ 57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0"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1" name="直線コネクタ 580"/>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2"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3" name="フローチャート: 判断 582"/>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4" name="フローチャート: 判断 58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5" name="フローチャート: 判断 584"/>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6" name="フローチャート: 判断 58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92" name="楕円 591"/>
        <xdr:cNvSpPr/>
      </xdr:nvSpPr>
      <xdr:spPr>
        <a:xfrm>
          <a:off x="16268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8000</xdr:rowOff>
    </xdr:from>
    <xdr:ext cx="405111" cy="259045"/>
    <xdr:sp macro="" textlink="">
      <xdr:nvSpPr>
        <xdr:cNvPr id="593" name="【保健センター・保健所】&#10;有形固定資産減価償却率該当値テキスト"/>
        <xdr:cNvSpPr txBox="1"/>
      </xdr:nvSpPr>
      <xdr:spPr>
        <a:xfrm>
          <a:off x="16357600" y="1012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xdr:rowOff>
    </xdr:from>
    <xdr:to>
      <xdr:col>81</xdr:col>
      <xdr:colOff>101600</xdr:colOff>
      <xdr:row>60</xdr:row>
      <xdr:rowOff>114481</xdr:rowOff>
    </xdr:to>
    <xdr:sp macro="" textlink="">
      <xdr:nvSpPr>
        <xdr:cNvPr id="594" name="楕円 593"/>
        <xdr:cNvSpPr/>
      </xdr:nvSpPr>
      <xdr:spPr>
        <a:xfrm>
          <a:off x="15430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63681</xdr:rowOff>
    </xdr:to>
    <xdr:cxnSp macro="">
      <xdr:nvCxnSpPr>
        <xdr:cNvPr id="595" name="直線コネクタ 594"/>
        <xdr:cNvCxnSpPr/>
      </xdr:nvCxnSpPr>
      <xdr:spPr>
        <a:xfrm flipV="1">
          <a:off x="15481300" y="103229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96" name="楕円 595"/>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101237</xdr:rowOff>
    </xdr:to>
    <xdr:cxnSp macro="">
      <xdr:nvCxnSpPr>
        <xdr:cNvPr id="597" name="直線コネクタ 596"/>
        <xdr:cNvCxnSpPr/>
      </xdr:nvCxnSpPr>
      <xdr:spPr>
        <a:xfrm flipV="1">
          <a:off x="14592300" y="1035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87993</xdr:rowOff>
    </xdr:from>
    <xdr:to>
      <xdr:col>72</xdr:col>
      <xdr:colOff>38100</xdr:colOff>
      <xdr:row>61</xdr:row>
      <xdr:rowOff>18143</xdr:rowOff>
    </xdr:to>
    <xdr:sp macro="" textlink="">
      <xdr:nvSpPr>
        <xdr:cNvPr id="598" name="楕円 597"/>
        <xdr:cNvSpPr/>
      </xdr:nvSpPr>
      <xdr:spPr>
        <a:xfrm>
          <a:off x="13652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138793</xdr:rowOff>
    </xdr:to>
    <xdr:cxnSp macro="">
      <xdr:nvCxnSpPr>
        <xdr:cNvPr id="599" name="直線コネクタ 598"/>
        <xdr:cNvCxnSpPr/>
      </xdr:nvCxnSpPr>
      <xdr:spPr>
        <a:xfrm flipV="1">
          <a:off x="13703300" y="103882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60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1"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131008</xdr:rowOff>
    </xdr:from>
    <xdr:ext cx="405111" cy="259045"/>
    <xdr:sp macro="" textlink="">
      <xdr:nvSpPr>
        <xdr:cNvPr id="603" name="n_1mainValue【保健センター・保健所】&#10;有形固定資産減価償却率"/>
        <xdr:cNvSpPr txBox="1"/>
      </xdr:nvSpPr>
      <xdr:spPr>
        <a:xfrm>
          <a:off x="15266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604" name="n_2mainValue【保健センター・保健所】&#10;有形固定資産減価償却率"/>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05" name="n_3mainValue【保健センター・保健所】&#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9" name="直線コネクタ 628"/>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1" name="直線コネクタ 63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2"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3" name="直線コネクタ 632"/>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4"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5" name="フローチャート: 判断 634"/>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6" name="フローチャート: 判断 635"/>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7" name="フローチャート: 判断 63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8" name="フローチャート: 判断 637"/>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93980</xdr:rowOff>
    </xdr:from>
    <xdr:to>
      <xdr:col>116</xdr:col>
      <xdr:colOff>114300</xdr:colOff>
      <xdr:row>57</xdr:row>
      <xdr:rowOff>24130</xdr:rowOff>
    </xdr:to>
    <xdr:sp macro="" textlink="">
      <xdr:nvSpPr>
        <xdr:cNvPr id="644" name="楕円 643"/>
        <xdr:cNvSpPr/>
      </xdr:nvSpPr>
      <xdr:spPr>
        <a:xfrm>
          <a:off x="22110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8907</xdr:rowOff>
    </xdr:from>
    <xdr:ext cx="469744" cy="259045"/>
    <xdr:sp macro="" textlink="">
      <xdr:nvSpPr>
        <xdr:cNvPr id="645" name="【保健センター・保健所】&#10;一人当たり面積該当値テキスト"/>
        <xdr:cNvSpPr txBox="1"/>
      </xdr:nvSpPr>
      <xdr:spPr>
        <a:xfrm>
          <a:off x="221996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646" name="楕円 645"/>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144780</xdr:rowOff>
    </xdr:from>
    <xdr:to>
      <xdr:col>116</xdr:col>
      <xdr:colOff>63500</xdr:colOff>
      <xdr:row>56</xdr:row>
      <xdr:rowOff>160020</xdr:rowOff>
    </xdr:to>
    <xdr:cxnSp macro="">
      <xdr:nvCxnSpPr>
        <xdr:cNvPr id="647" name="直線コネクタ 646"/>
        <xdr:cNvCxnSpPr/>
      </xdr:nvCxnSpPr>
      <xdr:spPr>
        <a:xfrm flipV="1">
          <a:off x="21323300" y="9745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132080</xdr:rowOff>
    </xdr:from>
    <xdr:to>
      <xdr:col>107</xdr:col>
      <xdr:colOff>101600</xdr:colOff>
      <xdr:row>57</xdr:row>
      <xdr:rowOff>62230</xdr:rowOff>
    </xdr:to>
    <xdr:sp macro="" textlink="">
      <xdr:nvSpPr>
        <xdr:cNvPr id="648" name="楕円 647"/>
        <xdr:cNvSpPr/>
      </xdr:nvSpPr>
      <xdr:spPr>
        <a:xfrm>
          <a:off x="2038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57</xdr:row>
      <xdr:rowOff>11430</xdr:rowOff>
    </xdr:to>
    <xdr:cxnSp macro="">
      <xdr:nvCxnSpPr>
        <xdr:cNvPr id="649" name="直線コネクタ 648"/>
        <xdr:cNvCxnSpPr/>
      </xdr:nvCxnSpPr>
      <xdr:spPr>
        <a:xfrm flipV="1">
          <a:off x="20434300" y="976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147320</xdr:rowOff>
    </xdr:from>
    <xdr:to>
      <xdr:col>102</xdr:col>
      <xdr:colOff>165100</xdr:colOff>
      <xdr:row>57</xdr:row>
      <xdr:rowOff>77470</xdr:rowOff>
    </xdr:to>
    <xdr:sp macro="" textlink="">
      <xdr:nvSpPr>
        <xdr:cNvPr id="650" name="楕円 649"/>
        <xdr:cNvSpPr/>
      </xdr:nvSpPr>
      <xdr:spPr>
        <a:xfrm>
          <a:off x="19494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11430</xdr:rowOff>
    </xdr:from>
    <xdr:to>
      <xdr:col>107</xdr:col>
      <xdr:colOff>50800</xdr:colOff>
      <xdr:row>57</xdr:row>
      <xdr:rowOff>26670</xdr:rowOff>
    </xdr:to>
    <xdr:cxnSp macro="">
      <xdr:nvCxnSpPr>
        <xdr:cNvPr id="651" name="直線コネクタ 650"/>
        <xdr:cNvCxnSpPr/>
      </xdr:nvCxnSpPr>
      <xdr:spPr>
        <a:xfrm flipV="1">
          <a:off x="19545300" y="9784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2"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3"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4"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655"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78757</xdr:rowOff>
    </xdr:from>
    <xdr:ext cx="469744" cy="259045"/>
    <xdr:sp macro="" textlink="">
      <xdr:nvSpPr>
        <xdr:cNvPr id="656" name="n_2mainValue【保健センター・保健所】&#10;一人当たり面積"/>
        <xdr:cNvSpPr txBox="1"/>
      </xdr:nvSpPr>
      <xdr:spPr>
        <a:xfrm>
          <a:off x="201994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93997</xdr:rowOff>
    </xdr:from>
    <xdr:ext cx="469744" cy="259045"/>
    <xdr:sp macro="" textlink="">
      <xdr:nvSpPr>
        <xdr:cNvPr id="657" name="n_3mainValue【保健センター・保健所】&#10;一人当たり面積"/>
        <xdr:cNvSpPr txBox="1"/>
      </xdr:nvSpPr>
      <xdr:spPr>
        <a:xfrm>
          <a:off x="19310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3" name="直線コネクタ 682"/>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4"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5" name="直線コネクタ 684"/>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6"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7" name="直線コネクタ 686"/>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88"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9" name="フローチャート: 判断 688"/>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0" name="フローチャート: 判断 689"/>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1" name="フローチャート: 判断 690"/>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2" name="フローチャート: 判断 69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698" name="楕円 697"/>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699" name="【消防施設】&#10;有形固定資産減価償却率該当値テキスト"/>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00" name="楕円 699"/>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118111</xdr:rowOff>
    </xdr:to>
    <xdr:cxnSp macro="">
      <xdr:nvCxnSpPr>
        <xdr:cNvPr id="701" name="直線コネクタ 700"/>
        <xdr:cNvCxnSpPr/>
      </xdr:nvCxnSpPr>
      <xdr:spPr>
        <a:xfrm flipV="1">
          <a:off x="15481300" y="1380798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702" name="楕円 701"/>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83</xdr:row>
      <xdr:rowOff>154032</xdr:rowOff>
    </xdr:to>
    <xdr:cxnSp macro="">
      <xdr:nvCxnSpPr>
        <xdr:cNvPr id="703" name="直線コネクタ 702"/>
        <xdr:cNvCxnSpPr/>
      </xdr:nvCxnSpPr>
      <xdr:spPr>
        <a:xfrm flipV="1">
          <a:off x="14592300" y="13834111"/>
          <a:ext cx="889000" cy="5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04" name="楕円 703"/>
        <xdr:cNvSpPr/>
      </xdr:nvSpPr>
      <xdr:spPr>
        <a:xfrm>
          <a:off x="1365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83</xdr:row>
      <xdr:rowOff>154032</xdr:rowOff>
    </xdr:to>
    <xdr:cxnSp macro="">
      <xdr:nvCxnSpPr>
        <xdr:cNvPr id="705" name="直線コネクタ 704"/>
        <xdr:cNvCxnSpPr/>
      </xdr:nvCxnSpPr>
      <xdr:spPr>
        <a:xfrm>
          <a:off x="13703300" y="13891261"/>
          <a:ext cx="889000" cy="4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6"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7"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8"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09" name="n_1mainValue【消防施設】&#10;有形固定資産減価償却率"/>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710" name="n_2mainValue【消防施設】&#10;有形固定資産減価償却率"/>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711" name="n_3mainValue【消防施設】&#10;有形固定資産減価償却率"/>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3" name="直線コネクタ 732"/>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5" name="直線コネクタ 73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6"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7" name="直線コネクタ 736"/>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38"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9" name="フローチャート: 判断 73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0" name="フローチャート: 判断 739"/>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1" name="フローチャート: 判断 740"/>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2" name="フローチャート: 判断 74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748" name="楕円 747"/>
        <xdr:cNvSpPr/>
      </xdr:nvSpPr>
      <xdr:spPr>
        <a:xfrm>
          <a:off x="22110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749" name="【消防施設】&#10;一人当たり面積該当値テキスト"/>
        <xdr:cNvSpPr txBox="1"/>
      </xdr:nvSpPr>
      <xdr:spPr>
        <a:xfrm>
          <a:off x="22199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42163</xdr:rowOff>
    </xdr:from>
    <xdr:to>
      <xdr:col>112</xdr:col>
      <xdr:colOff>38100</xdr:colOff>
      <xdr:row>82</xdr:row>
      <xdr:rowOff>143763</xdr:rowOff>
    </xdr:to>
    <xdr:sp macro="" textlink="">
      <xdr:nvSpPr>
        <xdr:cNvPr id="750" name="楕円 749"/>
        <xdr:cNvSpPr/>
      </xdr:nvSpPr>
      <xdr:spPr>
        <a:xfrm>
          <a:off x="21272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79248</xdr:rowOff>
    </xdr:from>
    <xdr:to>
      <xdr:col>116</xdr:col>
      <xdr:colOff>63500</xdr:colOff>
      <xdr:row>82</xdr:row>
      <xdr:rowOff>92963</xdr:rowOff>
    </xdr:to>
    <xdr:cxnSp macro="">
      <xdr:nvCxnSpPr>
        <xdr:cNvPr id="751" name="直線コネクタ 750"/>
        <xdr:cNvCxnSpPr/>
      </xdr:nvCxnSpPr>
      <xdr:spPr>
        <a:xfrm flipV="1">
          <a:off x="21323300" y="141381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140463</xdr:rowOff>
    </xdr:from>
    <xdr:to>
      <xdr:col>107</xdr:col>
      <xdr:colOff>101600</xdr:colOff>
      <xdr:row>82</xdr:row>
      <xdr:rowOff>70613</xdr:rowOff>
    </xdr:to>
    <xdr:sp macro="" textlink="">
      <xdr:nvSpPr>
        <xdr:cNvPr id="752" name="楕円 751"/>
        <xdr:cNvSpPr/>
      </xdr:nvSpPr>
      <xdr:spPr>
        <a:xfrm>
          <a:off x="20383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19813</xdr:rowOff>
    </xdr:from>
    <xdr:to>
      <xdr:col>111</xdr:col>
      <xdr:colOff>177800</xdr:colOff>
      <xdr:row>82</xdr:row>
      <xdr:rowOff>92963</xdr:rowOff>
    </xdr:to>
    <xdr:cxnSp macro="">
      <xdr:nvCxnSpPr>
        <xdr:cNvPr id="753" name="直線コネクタ 752"/>
        <xdr:cNvCxnSpPr/>
      </xdr:nvCxnSpPr>
      <xdr:spPr>
        <a:xfrm>
          <a:off x="20434300" y="140787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28448</xdr:rowOff>
    </xdr:from>
    <xdr:to>
      <xdr:col>102</xdr:col>
      <xdr:colOff>165100</xdr:colOff>
      <xdr:row>82</xdr:row>
      <xdr:rowOff>130048</xdr:rowOff>
    </xdr:to>
    <xdr:sp macro="" textlink="">
      <xdr:nvSpPr>
        <xdr:cNvPr id="754" name="楕円 753"/>
        <xdr:cNvSpPr/>
      </xdr:nvSpPr>
      <xdr:spPr>
        <a:xfrm>
          <a:off x="19494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19813</xdr:rowOff>
    </xdr:from>
    <xdr:to>
      <xdr:col>107</xdr:col>
      <xdr:colOff>50800</xdr:colOff>
      <xdr:row>82</xdr:row>
      <xdr:rowOff>79248</xdr:rowOff>
    </xdr:to>
    <xdr:cxnSp macro="">
      <xdr:nvCxnSpPr>
        <xdr:cNvPr id="755" name="直線コネクタ 754"/>
        <xdr:cNvCxnSpPr/>
      </xdr:nvCxnSpPr>
      <xdr:spPr>
        <a:xfrm flipV="1">
          <a:off x="19545300" y="140787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56"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57"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5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160290</xdr:rowOff>
    </xdr:from>
    <xdr:ext cx="469744" cy="259045"/>
    <xdr:sp macro="" textlink="">
      <xdr:nvSpPr>
        <xdr:cNvPr id="759" name="n_1mainValue【消防施設】&#10;一人当たり面積"/>
        <xdr:cNvSpPr txBox="1"/>
      </xdr:nvSpPr>
      <xdr:spPr>
        <a:xfrm>
          <a:off x="21075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87140</xdr:rowOff>
    </xdr:from>
    <xdr:ext cx="469744" cy="259045"/>
    <xdr:sp macro="" textlink="">
      <xdr:nvSpPr>
        <xdr:cNvPr id="760" name="n_2mainValue【消防施設】&#10;一人当たり面積"/>
        <xdr:cNvSpPr txBox="1"/>
      </xdr:nvSpPr>
      <xdr:spPr>
        <a:xfrm>
          <a:off x="201994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146575</xdr:rowOff>
    </xdr:from>
    <xdr:ext cx="469744" cy="259045"/>
    <xdr:sp macro="" textlink="">
      <xdr:nvSpPr>
        <xdr:cNvPr id="761" name="n_3mainValue【消防施設】&#10;一人当たり面積"/>
        <xdr:cNvSpPr txBox="1"/>
      </xdr:nvSpPr>
      <xdr:spPr>
        <a:xfrm>
          <a:off x="19310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7" name="直線コネクタ 78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8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9" name="直線コネクタ 78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1" name="直線コネクタ 79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3" name="フローチャート: 判断 79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4" name="フローチャート: 判断 79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5" name="フローチャート: 判断 79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6" name="フローチャート: 判断 79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02" name="楕円 801"/>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803" name="【庁舎】&#10;有形固定資産減価償却率該当値テキスト"/>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804" name="楕円 803"/>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17418</xdr:rowOff>
    </xdr:to>
    <xdr:cxnSp macro="">
      <xdr:nvCxnSpPr>
        <xdr:cNvPr id="805" name="直線コネクタ 804"/>
        <xdr:cNvCxnSpPr/>
      </xdr:nvCxnSpPr>
      <xdr:spPr>
        <a:xfrm flipV="1">
          <a:off x="15481300" y="180049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06" name="楕円 805"/>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48442</xdr:rowOff>
    </xdr:to>
    <xdr:cxnSp macro="">
      <xdr:nvCxnSpPr>
        <xdr:cNvPr id="807" name="直線コネクタ 806"/>
        <xdr:cNvCxnSpPr/>
      </xdr:nvCxnSpPr>
      <xdr:spPr>
        <a:xfrm flipV="1">
          <a:off x="14592300" y="180196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08" name="楕円 807"/>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79466</xdr:rowOff>
    </xdr:to>
    <xdr:cxnSp macro="">
      <xdr:nvCxnSpPr>
        <xdr:cNvPr id="809" name="直線コネクタ 808"/>
        <xdr:cNvCxnSpPr/>
      </xdr:nvCxnSpPr>
      <xdr:spPr>
        <a:xfrm flipV="1">
          <a:off x="13703300" y="1805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0"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1"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2"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813" name="n_1mainValue【庁舎】&#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814" name="n_2mainValue【庁舎】&#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15"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6" name="直線コネクタ 8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7" name="テキスト ボックス 8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8" name="直線コネクタ 8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9" name="テキスト ボックス 8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0" name="直線コネクタ 8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1" name="テキスト ボックス 8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2" name="直線コネクタ 8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3" name="テキスト ボックス 8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4" name="直線コネクタ 8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5" name="テキスト ボックス 8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39" name="直線コネクタ 838"/>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0"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1" name="直線コネクタ 840"/>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2"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3" name="直線コネクタ 842"/>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4"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5" name="フローチャート: 判断 844"/>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6" name="フローチャート: 判断 845"/>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7" name="フローチャート: 判断 846"/>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48" name="フローチャート: 判断 847"/>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168275</xdr:rowOff>
    </xdr:from>
    <xdr:to>
      <xdr:col>116</xdr:col>
      <xdr:colOff>114300</xdr:colOff>
      <xdr:row>103</xdr:row>
      <xdr:rowOff>98425</xdr:rowOff>
    </xdr:to>
    <xdr:sp macro="" textlink="">
      <xdr:nvSpPr>
        <xdr:cNvPr id="854" name="楕円 853"/>
        <xdr:cNvSpPr/>
      </xdr:nvSpPr>
      <xdr:spPr>
        <a:xfrm>
          <a:off x="22110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19702</xdr:rowOff>
    </xdr:from>
    <xdr:ext cx="469744" cy="259045"/>
    <xdr:sp macro="" textlink="">
      <xdr:nvSpPr>
        <xdr:cNvPr id="855" name="【庁舎】&#10;一人当たり面積該当値テキスト"/>
        <xdr:cNvSpPr txBox="1"/>
      </xdr:nvSpPr>
      <xdr:spPr>
        <a:xfrm>
          <a:off x="22199600"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25400</xdr:rowOff>
    </xdr:from>
    <xdr:to>
      <xdr:col>112</xdr:col>
      <xdr:colOff>38100</xdr:colOff>
      <xdr:row>103</xdr:row>
      <xdr:rowOff>127000</xdr:rowOff>
    </xdr:to>
    <xdr:sp macro="" textlink="">
      <xdr:nvSpPr>
        <xdr:cNvPr id="856" name="楕円 855"/>
        <xdr:cNvSpPr/>
      </xdr:nvSpPr>
      <xdr:spPr>
        <a:xfrm>
          <a:off x="2127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47625</xdr:rowOff>
    </xdr:from>
    <xdr:to>
      <xdr:col>116</xdr:col>
      <xdr:colOff>63500</xdr:colOff>
      <xdr:row>103</xdr:row>
      <xdr:rowOff>76200</xdr:rowOff>
    </xdr:to>
    <xdr:cxnSp macro="">
      <xdr:nvCxnSpPr>
        <xdr:cNvPr id="857" name="直線コネクタ 856"/>
        <xdr:cNvCxnSpPr/>
      </xdr:nvCxnSpPr>
      <xdr:spPr>
        <a:xfrm flipV="1">
          <a:off x="21323300" y="17706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858" name="楕円 857"/>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72389</xdr:rowOff>
    </xdr:from>
    <xdr:to>
      <xdr:col>111</xdr:col>
      <xdr:colOff>177800</xdr:colOff>
      <xdr:row>103</xdr:row>
      <xdr:rowOff>76200</xdr:rowOff>
    </xdr:to>
    <xdr:cxnSp macro="">
      <xdr:nvCxnSpPr>
        <xdr:cNvPr id="859" name="直線コネクタ 858"/>
        <xdr:cNvCxnSpPr/>
      </xdr:nvCxnSpPr>
      <xdr:spPr>
        <a:xfrm>
          <a:off x="20434300" y="17731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34925</xdr:rowOff>
    </xdr:from>
    <xdr:to>
      <xdr:col>102</xdr:col>
      <xdr:colOff>165100</xdr:colOff>
      <xdr:row>103</xdr:row>
      <xdr:rowOff>136525</xdr:rowOff>
    </xdr:to>
    <xdr:sp macro="" textlink="">
      <xdr:nvSpPr>
        <xdr:cNvPr id="860" name="楕円 859"/>
        <xdr:cNvSpPr/>
      </xdr:nvSpPr>
      <xdr:spPr>
        <a:xfrm>
          <a:off x="19494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85725</xdr:rowOff>
    </xdr:to>
    <xdr:cxnSp macro="">
      <xdr:nvCxnSpPr>
        <xdr:cNvPr id="861" name="直線コネクタ 860"/>
        <xdr:cNvCxnSpPr/>
      </xdr:nvCxnSpPr>
      <xdr:spPr>
        <a:xfrm flipV="1">
          <a:off x="19545300" y="177317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2"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3"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4"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143527</xdr:rowOff>
    </xdr:from>
    <xdr:ext cx="469744" cy="259045"/>
    <xdr:sp macro="" textlink="">
      <xdr:nvSpPr>
        <xdr:cNvPr id="865" name="n_1mainValue【庁舎】&#10;一人当たり面積"/>
        <xdr:cNvSpPr txBox="1"/>
      </xdr:nvSpPr>
      <xdr:spPr>
        <a:xfrm>
          <a:off x="210757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866" name="n_2mainValue【庁舎】&#10;一人当たり面積"/>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153052</xdr:rowOff>
    </xdr:from>
    <xdr:ext cx="469744" cy="259045"/>
    <xdr:sp macro="" textlink="">
      <xdr:nvSpPr>
        <xdr:cNvPr id="867" name="n_3mainValue【庁舎】&#10;一人当たり面積"/>
        <xdr:cNvSpPr txBox="1"/>
      </xdr:nvSpPr>
      <xdr:spPr>
        <a:xfrm>
          <a:off x="19310427"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類似団体と比較して特に有形固定資産減価償却率が高くなっている施設は、図書館、体育館・プールである。図書館については、建設から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おり老朽化が進んでいるため、公共施設等総合管理計画に基づき、適正な維持管理に取り組んでいく。体育館・プールについては、総合運動公園をスポーツ交流の拠点として長寿命化計画に基づく修繕・更新を進めてい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年又は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年以上経過し老朽化が進んでいる体育館が各地区に数多くあるため、有形固定資産減価償却率が高くなっている。各地区の体育館は地域の実情や利用状況を勘案して今後の在り方を検討していく予定である。</a:t>
          </a:r>
          <a:endParaRPr lang="ja-JP" altLang="ja-JP" sz="1400">
            <a:effectLst/>
          </a:endParaRPr>
        </a:p>
        <a:p>
          <a:r>
            <a:rPr kumimoji="1" lang="ja-JP" altLang="ja-JP" sz="1100">
              <a:solidFill>
                <a:schemeClr val="dk1"/>
              </a:solidFill>
              <a:effectLst/>
              <a:latin typeface="+mn-lt"/>
              <a:ea typeface="+mn-ea"/>
              <a:cs typeface="+mn-cs"/>
            </a:rPr>
            <a:t>一人当たり面積は、福祉施設、保健センター・保健所、庁舎が類似団体と比較して特に高くなっている。これらの要因としては、９市町村による合併で、各地区にそれぞれの施設が残っていることが考えられる。</a:t>
          </a:r>
          <a:endParaRPr lang="ja-JP" altLang="ja-JP" sz="1400">
            <a:effectLst/>
          </a:endParaRPr>
        </a:p>
        <a:p>
          <a:r>
            <a:rPr kumimoji="1" lang="ja-JP" altLang="ja-JP" sz="1100">
              <a:solidFill>
                <a:schemeClr val="dk1"/>
              </a:solidFill>
              <a:effectLst/>
              <a:latin typeface="+mn-lt"/>
              <a:ea typeface="+mn-ea"/>
              <a:cs typeface="+mn-cs"/>
            </a:rPr>
            <a:t>今後、個別施設計画において各施設ごとに大規模改修・集約・あり方検討を行い、適正配置に取組むこととしている。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54_&#20304;&#20271;&#24066;_2018(2&#22238;&#30446;)092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v>
          </cell>
          <cell r="CF53">
            <v>66.8</v>
          </cell>
          <cell r="CN53">
            <v>59.6</v>
          </cell>
          <cell r="CV53">
            <v>60.7</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5.5</v>
          </cell>
        </row>
        <row r="75">
          <cell r="BP75">
            <v>9.8000000000000007</v>
          </cell>
          <cell r="BX75">
            <v>8.5</v>
          </cell>
          <cell r="CF75">
            <v>8.1999999999999993</v>
          </cell>
          <cell r="CN75">
            <v>8.5</v>
          </cell>
          <cell r="CV75">
            <v>8.9</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46955945</v>
      </c>
      <c r="BO4" s="392"/>
      <c r="BP4" s="392"/>
      <c r="BQ4" s="392"/>
      <c r="BR4" s="392"/>
      <c r="BS4" s="392"/>
      <c r="BT4" s="392"/>
      <c r="BU4" s="393"/>
      <c r="BV4" s="391">
        <v>48095218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2.9</v>
      </c>
      <c r="CU4" s="398"/>
      <c r="CV4" s="398"/>
      <c r="CW4" s="398"/>
      <c r="CX4" s="398"/>
      <c r="CY4" s="398"/>
      <c r="CZ4" s="398"/>
      <c r="DA4" s="399"/>
      <c r="DB4" s="397">
        <v>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46012210</v>
      </c>
      <c r="BO5" s="429"/>
      <c r="BP5" s="429"/>
      <c r="BQ5" s="429"/>
      <c r="BR5" s="429"/>
      <c r="BS5" s="429"/>
      <c r="BT5" s="429"/>
      <c r="BU5" s="430"/>
      <c r="BV5" s="428">
        <v>47072900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98.4</v>
      </c>
      <c r="CU5" s="426"/>
      <c r="CV5" s="426"/>
      <c r="CW5" s="426"/>
      <c r="CX5" s="426"/>
      <c r="CY5" s="426"/>
      <c r="CZ5" s="426"/>
      <c r="DA5" s="427"/>
      <c r="DB5" s="425">
        <v>97.8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943735</v>
      </c>
      <c r="BO6" s="429"/>
      <c r="BP6" s="429"/>
      <c r="BQ6" s="429"/>
      <c r="BR6" s="429"/>
      <c r="BS6" s="429"/>
      <c r="BT6" s="429"/>
      <c r="BU6" s="430"/>
      <c r="BV6" s="428">
        <v>1022318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102.8</v>
      </c>
      <c r="CU6" s="466"/>
      <c r="CV6" s="466"/>
      <c r="CW6" s="466"/>
      <c r="CX6" s="466"/>
      <c r="CY6" s="466"/>
      <c r="CZ6" s="466"/>
      <c r="DA6" s="467"/>
      <c r="DB6" s="465">
        <v>102.2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203531</v>
      </c>
      <c r="BO7" s="429"/>
      <c r="BP7" s="429"/>
      <c r="BQ7" s="429"/>
      <c r="BR7" s="429"/>
      <c r="BS7" s="429"/>
      <c r="BT7" s="429"/>
      <c r="BU7" s="430"/>
      <c r="BV7" s="428">
        <v>222193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25215020</v>
      </c>
      <c r="CU7" s="429"/>
      <c r="CV7" s="429"/>
      <c r="CW7" s="429"/>
      <c r="CX7" s="429"/>
      <c r="CY7" s="429"/>
      <c r="CZ7" s="429"/>
      <c r="DA7" s="430"/>
      <c r="DB7" s="428">
        <v>26249144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740204</v>
      </c>
      <c r="BO8" s="429"/>
      <c r="BP8" s="429"/>
      <c r="BQ8" s="429"/>
      <c r="BR8" s="429"/>
      <c r="BS8" s="429"/>
      <c r="BT8" s="429"/>
      <c r="BU8" s="430"/>
      <c r="BV8" s="428">
        <v>800125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0.32</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72211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-59921</v>
      </c>
      <c r="BO9" s="429"/>
      <c r="BP9" s="429"/>
      <c r="BQ9" s="429"/>
      <c r="BR9" s="429"/>
      <c r="BS9" s="429"/>
      <c r="BT9" s="429"/>
      <c r="BU9" s="430"/>
      <c r="BV9" s="428">
        <v>12199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23</v>
      </c>
      <c r="CU9" s="426"/>
      <c r="CV9" s="426"/>
      <c r="CW9" s="426"/>
      <c r="CX9" s="426"/>
      <c r="CY9" s="426"/>
      <c r="CZ9" s="426"/>
      <c r="DA9" s="427"/>
      <c r="DB9" s="425">
        <v>23.7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76951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409218</v>
      </c>
      <c r="BO10" s="429"/>
      <c r="BP10" s="429"/>
      <c r="BQ10" s="429"/>
      <c r="BR10" s="429"/>
      <c r="BS10" s="429"/>
      <c r="BT10" s="429"/>
      <c r="BU10" s="430"/>
      <c r="BV10" s="428">
        <v>407112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71807</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126</v>
      </c>
      <c r="AV12" s="461"/>
      <c r="AW12" s="461"/>
      <c r="AX12" s="461"/>
      <c r="AY12" s="462" t="s">
        <v>136</v>
      </c>
      <c r="AZ12" s="463"/>
      <c r="BA12" s="463"/>
      <c r="BB12" s="463"/>
      <c r="BC12" s="463"/>
      <c r="BD12" s="463"/>
      <c r="BE12" s="463"/>
      <c r="BF12" s="463"/>
      <c r="BG12" s="463"/>
      <c r="BH12" s="463"/>
      <c r="BI12" s="463"/>
      <c r="BJ12" s="463"/>
      <c r="BK12" s="463"/>
      <c r="BL12" s="463"/>
      <c r="BM12" s="464"/>
      <c r="BN12" s="428">
        <v>1086876</v>
      </c>
      <c r="BO12" s="429"/>
      <c r="BP12" s="429"/>
      <c r="BQ12" s="429"/>
      <c r="BR12" s="429"/>
      <c r="BS12" s="429"/>
      <c r="BT12" s="429"/>
      <c r="BU12" s="430"/>
      <c r="BV12" s="428">
        <v>787960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71389</v>
      </c>
      <c r="S13" s="510"/>
      <c r="T13" s="510"/>
      <c r="U13" s="510"/>
      <c r="V13" s="511"/>
      <c r="W13" s="444" t="s">
        <v>140</v>
      </c>
      <c r="X13" s="445"/>
      <c r="Y13" s="445"/>
      <c r="Z13" s="445"/>
      <c r="AA13" s="445"/>
      <c r="AB13" s="435"/>
      <c r="AC13" s="479">
        <v>2864</v>
      </c>
      <c r="AD13" s="480"/>
      <c r="AE13" s="480"/>
      <c r="AF13" s="480"/>
      <c r="AG13" s="519"/>
      <c r="AH13" s="479">
        <v>3106</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-737579</v>
      </c>
      <c r="BO13" s="429"/>
      <c r="BP13" s="429"/>
      <c r="BQ13" s="429"/>
      <c r="BR13" s="429"/>
      <c r="BS13" s="429"/>
      <c r="BT13" s="429"/>
      <c r="BU13" s="430"/>
      <c r="BV13" s="428">
        <v>-368649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8.9</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72908</v>
      </c>
      <c r="S14" s="510"/>
      <c r="T14" s="510"/>
      <c r="U14" s="510"/>
      <c r="V14" s="511"/>
      <c r="W14" s="418"/>
      <c r="X14" s="419"/>
      <c r="Y14" s="419"/>
      <c r="Z14" s="419"/>
      <c r="AA14" s="419"/>
      <c r="AB14" s="408"/>
      <c r="AC14" s="512">
        <v>9.1</v>
      </c>
      <c r="AD14" s="513"/>
      <c r="AE14" s="513"/>
      <c r="AF14" s="513"/>
      <c r="AG14" s="514"/>
      <c r="AH14" s="512">
        <v>9.4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72528</v>
      </c>
      <c r="S15" s="510"/>
      <c r="T15" s="510"/>
      <c r="U15" s="510"/>
      <c r="V15" s="511"/>
      <c r="W15" s="444" t="s">
        <v>148</v>
      </c>
      <c r="X15" s="445"/>
      <c r="Y15" s="445"/>
      <c r="Z15" s="445"/>
      <c r="AA15" s="445"/>
      <c r="AB15" s="435"/>
      <c r="AC15" s="479">
        <v>8317</v>
      </c>
      <c r="AD15" s="480"/>
      <c r="AE15" s="480"/>
      <c r="AF15" s="480"/>
      <c r="AG15" s="519"/>
      <c r="AH15" s="479">
        <v>9231</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6951644</v>
      </c>
      <c r="BO15" s="392"/>
      <c r="BP15" s="392"/>
      <c r="BQ15" s="392"/>
      <c r="BR15" s="392"/>
      <c r="BS15" s="392"/>
      <c r="BT15" s="392"/>
      <c r="BU15" s="393"/>
      <c r="BV15" s="391">
        <v>7100831</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26.4</v>
      </c>
      <c r="AD16" s="513"/>
      <c r="AE16" s="513"/>
      <c r="AF16" s="513"/>
      <c r="AG16" s="514"/>
      <c r="AH16" s="512">
        <v>28</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21740324</v>
      </c>
      <c r="BO16" s="429"/>
      <c r="BP16" s="429"/>
      <c r="BQ16" s="429"/>
      <c r="BR16" s="429"/>
      <c r="BS16" s="429"/>
      <c r="BT16" s="429"/>
      <c r="BU16" s="430"/>
      <c r="BV16" s="428">
        <v>22226980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20325</v>
      </c>
      <c r="AD17" s="480"/>
      <c r="AE17" s="480"/>
      <c r="AF17" s="480"/>
      <c r="AG17" s="519"/>
      <c r="AH17" s="479">
        <v>20640</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8785474</v>
      </c>
      <c r="BO17" s="429"/>
      <c r="BP17" s="429"/>
      <c r="BQ17" s="429"/>
      <c r="BR17" s="429"/>
      <c r="BS17" s="429"/>
      <c r="BT17" s="429"/>
      <c r="BU17" s="430"/>
      <c r="BV17" s="428">
        <v>8993341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903.11</v>
      </c>
      <c r="M18" s="541"/>
      <c r="N18" s="541"/>
      <c r="O18" s="541"/>
      <c r="P18" s="541"/>
      <c r="Q18" s="541"/>
      <c r="R18" s="542"/>
      <c r="S18" s="542"/>
      <c r="T18" s="542"/>
      <c r="U18" s="542"/>
      <c r="V18" s="543"/>
      <c r="W18" s="446"/>
      <c r="X18" s="447"/>
      <c r="Y18" s="447"/>
      <c r="Z18" s="447"/>
      <c r="AA18" s="447"/>
      <c r="AB18" s="438"/>
      <c r="AC18" s="544">
        <v>64.5</v>
      </c>
      <c r="AD18" s="545"/>
      <c r="AE18" s="545"/>
      <c r="AF18" s="545"/>
      <c r="AG18" s="546"/>
      <c r="AH18" s="544">
        <v>62.6</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25162768</v>
      </c>
      <c r="BO18" s="429"/>
      <c r="BP18" s="429"/>
      <c r="BQ18" s="429"/>
      <c r="BR18" s="429"/>
      <c r="BS18" s="429"/>
      <c r="BT18" s="429"/>
      <c r="BU18" s="430"/>
      <c r="BV18" s="428">
        <v>25725773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80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30409453</v>
      </c>
      <c r="BO19" s="429"/>
      <c r="BP19" s="429"/>
      <c r="BQ19" s="429"/>
      <c r="BR19" s="429"/>
      <c r="BS19" s="429"/>
      <c r="BT19" s="429"/>
      <c r="BU19" s="430"/>
      <c r="BV19" s="428">
        <v>31677782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29574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49276638</v>
      </c>
      <c r="BO23" s="429"/>
      <c r="BP23" s="429"/>
      <c r="BQ23" s="429"/>
      <c r="BR23" s="429"/>
      <c r="BS23" s="429"/>
      <c r="BT23" s="429"/>
      <c r="BU23" s="430"/>
      <c r="BV23" s="428">
        <v>51095882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8800</v>
      </c>
      <c r="R24" s="480"/>
      <c r="S24" s="480"/>
      <c r="T24" s="480"/>
      <c r="U24" s="480"/>
      <c r="V24" s="519"/>
      <c r="W24" s="578"/>
      <c r="X24" s="566"/>
      <c r="Y24" s="567"/>
      <c r="Z24" s="478" t="s">
        <v>172</v>
      </c>
      <c r="AA24" s="458"/>
      <c r="AB24" s="458"/>
      <c r="AC24" s="458"/>
      <c r="AD24" s="458"/>
      <c r="AE24" s="458"/>
      <c r="AF24" s="458"/>
      <c r="AG24" s="459"/>
      <c r="AH24" s="479">
        <v>774</v>
      </c>
      <c r="AI24" s="480"/>
      <c r="AJ24" s="480"/>
      <c r="AK24" s="480"/>
      <c r="AL24" s="519"/>
      <c r="AM24" s="479">
        <v>2525562</v>
      </c>
      <c r="AN24" s="480"/>
      <c r="AO24" s="480"/>
      <c r="AP24" s="480"/>
      <c r="AQ24" s="480"/>
      <c r="AR24" s="519"/>
      <c r="AS24" s="479">
        <v>3263</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35972245</v>
      </c>
      <c r="BO24" s="429"/>
      <c r="BP24" s="429"/>
      <c r="BQ24" s="429"/>
      <c r="BR24" s="429"/>
      <c r="BS24" s="429"/>
      <c r="BT24" s="429"/>
      <c r="BU24" s="430"/>
      <c r="BV24" s="428">
        <v>36599242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2</v>
      </c>
      <c r="M25" s="480"/>
      <c r="N25" s="480"/>
      <c r="O25" s="480"/>
      <c r="P25" s="519"/>
      <c r="Q25" s="479">
        <v>7160</v>
      </c>
      <c r="R25" s="480"/>
      <c r="S25" s="480"/>
      <c r="T25" s="480"/>
      <c r="U25" s="480"/>
      <c r="V25" s="519"/>
      <c r="W25" s="578"/>
      <c r="X25" s="566"/>
      <c r="Y25" s="567"/>
      <c r="Z25" s="478" t="s">
        <v>175</v>
      </c>
      <c r="AA25" s="458"/>
      <c r="AB25" s="458"/>
      <c r="AC25" s="458"/>
      <c r="AD25" s="458"/>
      <c r="AE25" s="458"/>
      <c r="AF25" s="458"/>
      <c r="AG25" s="459"/>
      <c r="AH25" s="479">
        <v>125</v>
      </c>
      <c r="AI25" s="480"/>
      <c r="AJ25" s="480"/>
      <c r="AK25" s="480"/>
      <c r="AL25" s="519"/>
      <c r="AM25" s="479">
        <v>361375</v>
      </c>
      <c r="AN25" s="480"/>
      <c r="AO25" s="480"/>
      <c r="AP25" s="480"/>
      <c r="AQ25" s="480"/>
      <c r="AR25" s="519"/>
      <c r="AS25" s="479">
        <v>2891</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14439592</v>
      </c>
      <c r="BO25" s="392"/>
      <c r="BP25" s="392"/>
      <c r="BQ25" s="392"/>
      <c r="BR25" s="392"/>
      <c r="BS25" s="392"/>
      <c r="BT25" s="392"/>
      <c r="BU25" s="393"/>
      <c r="BV25" s="391">
        <v>9295586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6130</v>
      </c>
      <c r="R26" s="480"/>
      <c r="S26" s="480"/>
      <c r="T26" s="480"/>
      <c r="U26" s="480"/>
      <c r="V26" s="519"/>
      <c r="W26" s="578"/>
      <c r="X26" s="566"/>
      <c r="Y26" s="567"/>
      <c r="Z26" s="478" t="s">
        <v>178</v>
      </c>
      <c r="AA26" s="588"/>
      <c r="AB26" s="588"/>
      <c r="AC26" s="588"/>
      <c r="AD26" s="588"/>
      <c r="AE26" s="588"/>
      <c r="AF26" s="588"/>
      <c r="AG26" s="589"/>
      <c r="AH26" s="479" t="s">
        <v>138</v>
      </c>
      <c r="AI26" s="480"/>
      <c r="AJ26" s="480"/>
      <c r="AK26" s="480"/>
      <c r="AL26" s="519"/>
      <c r="AM26" s="479" t="s">
        <v>138</v>
      </c>
      <c r="AN26" s="480"/>
      <c r="AO26" s="480"/>
      <c r="AP26" s="480"/>
      <c r="AQ26" s="480"/>
      <c r="AR26" s="519"/>
      <c r="AS26" s="479" t="s">
        <v>138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4340</v>
      </c>
      <c r="R27" s="480"/>
      <c r="S27" s="480"/>
      <c r="T27" s="480"/>
      <c r="U27" s="480"/>
      <c r="V27" s="519"/>
      <c r="W27" s="578"/>
      <c r="X27" s="566"/>
      <c r="Y27" s="567"/>
      <c r="Z27" s="478" t="s">
        <v>181</v>
      </c>
      <c r="AA27" s="458"/>
      <c r="AB27" s="458"/>
      <c r="AC27" s="458"/>
      <c r="AD27" s="458"/>
      <c r="AE27" s="458"/>
      <c r="AF27" s="458"/>
      <c r="AG27" s="459"/>
      <c r="AH27" s="479">
        <v>30</v>
      </c>
      <c r="AI27" s="480"/>
      <c r="AJ27" s="480"/>
      <c r="AK27" s="480"/>
      <c r="AL27" s="519"/>
      <c r="AM27" s="479">
        <v>93136</v>
      </c>
      <c r="AN27" s="480"/>
      <c r="AO27" s="480"/>
      <c r="AP27" s="480"/>
      <c r="AQ27" s="480"/>
      <c r="AR27" s="519"/>
      <c r="AS27" s="479">
        <v>3105</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1620914</v>
      </c>
      <c r="BO27" s="602"/>
      <c r="BP27" s="602"/>
      <c r="BQ27" s="602"/>
      <c r="BR27" s="602"/>
      <c r="BS27" s="602"/>
      <c r="BT27" s="602"/>
      <c r="BU27" s="603"/>
      <c r="BV27" s="601">
        <v>1619774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3910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6304150</v>
      </c>
      <c r="BO28" s="392"/>
      <c r="BP28" s="392"/>
      <c r="BQ28" s="392"/>
      <c r="BR28" s="392"/>
      <c r="BS28" s="392"/>
      <c r="BT28" s="392"/>
      <c r="BU28" s="393"/>
      <c r="BV28" s="391">
        <v>6981808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23</v>
      </c>
      <c r="M29" s="480"/>
      <c r="N29" s="480"/>
      <c r="O29" s="480"/>
      <c r="P29" s="519"/>
      <c r="Q29" s="479">
        <v>3680</v>
      </c>
      <c r="R29" s="480"/>
      <c r="S29" s="480"/>
      <c r="T29" s="480"/>
      <c r="U29" s="480"/>
      <c r="V29" s="519"/>
      <c r="W29" s="579"/>
      <c r="X29" s="580"/>
      <c r="Y29" s="581"/>
      <c r="Z29" s="478" t="s">
        <v>187</v>
      </c>
      <c r="AA29" s="458"/>
      <c r="AB29" s="458"/>
      <c r="AC29" s="458"/>
      <c r="AD29" s="458"/>
      <c r="AE29" s="458"/>
      <c r="AF29" s="458"/>
      <c r="AG29" s="459"/>
      <c r="AH29" s="479">
        <v>804</v>
      </c>
      <c r="AI29" s="480"/>
      <c r="AJ29" s="480"/>
      <c r="AK29" s="480"/>
      <c r="AL29" s="519"/>
      <c r="AM29" s="479">
        <v>2618698</v>
      </c>
      <c r="AN29" s="480"/>
      <c r="AO29" s="480"/>
      <c r="AP29" s="480"/>
      <c r="AQ29" s="480"/>
      <c r="AR29" s="519"/>
      <c r="AS29" s="479">
        <v>3257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5927052</v>
      </c>
      <c r="BO29" s="429"/>
      <c r="BP29" s="429"/>
      <c r="BQ29" s="429"/>
      <c r="BR29" s="429"/>
      <c r="BS29" s="429"/>
      <c r="BT29" s="429"/>
      <c r="BU29" s="430"/>
      <c r="BV29" s="428">
        <v>7115151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10577254</v>
      </c>
      <c r="BO30" s="602"/>
      <c r="BP30" s="602"/>
      <c r="BQ30" s="602"/>
      <c r="BR30" s="602"/>
      <c r="BS30" s="602"/>
      <c r="BT30" s="602"/>
      <c r="BU30" s="603"/>
      <c r="BV30" s="601">
        <v>10273290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IF('各会計、関係団体の財政状況及び健全化判断比率'!B35="","",'各会計、関係団体の財政状況及び健全化判断比率'!B35)</f>
        <v>大島航路事業特別会計</v>
      </c>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大分県消防補償当組合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三余館</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飲料水供給事業特別会計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国民健康保険特別会計（直診勘定）</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IF('各会計、関係団体の財政状況及び健全化判断比率'!B34="","",'各会計、関係団体の財政状況及び健全化判断比率'!B34)</f>
        <v>公共下水道事業会計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IF('各会計、関係団体の財政状況及び健全化判断比率'!B36="","",'各会計、関係団体の財政状況及び健全化判断比率'!B36)</f>
        <v>地方卸売市場事業特別会計</v>
      </c>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大分県交通災害共済組合（交通災害共済事業会計）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佐伯市土地開発公社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情報ネットワーク施設事業特別会計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13</v>
      </c>
      <c r="BF36" s="614"/>
      <c r="BG36" s="615" t="str">
        <f>IF('各会計、関係団体の財政状況及び健全化判断比率'!B37="","",'各会計、関係団体の財政状況及び健全化判断比率'!B37)</f>
        <v>特定環境保全公共下水道事業特別会計</v>
      </c>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大分県市町村会館管理組合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道の駅やよい</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介護予防支援事業特別会計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14</v>
      </c>
      <c r="BF37" s="614"/>
      <c r="BG37" s="615" t="str">
        <f>IF('各会計、関係団体の財政状況及び健全化判断比率'!B38="","",'各会計、関係団体の財政状況及び健全化判断比率'!B38)</f>
        <v>農業集落排水事業特別会計</v>
      </c>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大分県後期高齢者医療広域連合（普通会計）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さいき農林公社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15</v>
      </c>
      <c r="BF38" s="614"/>
      <c r="BG38" s="615" t="str">
        <f>IF('各会計、関係団体の財政状況及び健全化判断比率'!B39="","",'各会計、関係団体の財政状況及び健全化判断比率'!B39)</f>
        <v>漁業集落排水事業特別会計</v>
      </c>
      <c r="BH38" s="615"/>
      <c r="BI38" s="615"/>
      <c r="BJ38" s="615"/>
      <c r="BK38" s="615"/>
      <c r="BL38" s="615"/>
      <c r="BM38" s="615"/>
      <c r="BN38" s="615"/>
      <c r="BO38" s="615"/>
      <c r="BP38" s="615"/>
      <c r="BQ38" s="615"/>
      <c r="BR38" s="615"/>
      <c r="BS38" s="615"/>
      <c r="BT38" s="615"/>
      <c r="BU38" s="615"/>
      <c r="BV38" s="213"/>
      <c r="BW38" s="614">
        <f t="shared" si="2"/>
        <v>22</v>
      </c>
      <c r="BX38" s="614"/>
      <c r="BY38" s="615" t="str">
        <f>IF('各会計、関係団体の財政状況及び健全化判断比率'!B72="","",'各会計、関係団体の財政状況及び健全化判断比率'!B72)</f>
        <v>大分県後期高齢者医療広域連合（後期高齢者医療事業会計）</v>
      </c>
      <c r="BZ38" s="615"/>
      <c r="CA38" s="615"/>
      <c r="CB38" s="615"/>
      <c r="CC38" s="615"/>
      <c r="CD38" s="615"/>
      <c r="CE38" s="615"/>
      <c r="CF38" s="615"/>
      <c r="CG38" s="615"/>
      <c r="CH38" s="615"/>
      <c r="CI38" s="615"/>
      <c r="CJ38" s="615"/>
      <c r="CK38" s="615"/>
      <c r="CL38" s="615"/>
      <c r="CM38" s="615"/>
      <c r="CN38" s="213"/>
      <c r="CO38" s="614">
        <f t="shared" si="3"/>
        <v>27</v>
      </c>
      <c r="CP38" s="614"/>
      <c r="CQ38" s="615" t="str">
        <f>IF('各会計、関係団体の財政状況及び健全化判断比率'!BS11="","",'各会計、関係団体の財政状況及び健全化判断比率'!BS11)</f>
        <v>うめ</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16</v>
      </c>
      <c r="BF39" s="614"/>
      <c r="BG39" s="615" t="str">
        <f>IF('各会計、関係団体の財政状況及び健全化判断比率'!B40="","",'各会計、関係団体の財政状況及び健全化判断比率'!B40)</f>
        <v>小規模集合排水処理事業特別会計</v>
      </c>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28</v>
      </c>
      <c r="CP39" s="614"/>
      <c r="CQ39" s="615" t="str">
        <f>IF('各会計、関係団体の財政状況及び健全化判断比率'!BS12="","",'各会計、関係団体の財政状況及び健全化判断比率'!BS12)</f>
        <v>きらり</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17</v>
      </c>
      <c r="BF40" s="614"/>
      <c r="BG40" s="615" t="str">
        <f>IF('各会計、関係団体の財政状況及び健全化判断比率'!B41="","",'各会計、関係団体の財政状況及び健全化判断比率'!B41)</f>
        <v>生活排水処理事業特別会計</v>
      </c>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29</v>
      </c>
      <c r="CP40" s="614"/>
      <c r="CQ40" s="615" t="str">
        <f>IF('各会計、関係団体の財政状況及び健全化判断比率'!BS13="","",'各会計、関係団体の財政状況及び健全化判断比率'!BS13)</f>
        <v>かまえ町総合物産サービス</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30</v>
      </c>
      <c r="CP41" s="614"/>
      <c r="CQ41" s="615" t="str">
        <f>IF('各会計、関係団体の財政状況及び健全化判断比率'!BS14="","",'各会計、関係団体の財政状況及び健全化判断比率'!BS14)</f>
        <v>まちづくり佐伯</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QtPJPkmtvTwO7u9HJqkITuaBFvgdfI++3fkszIpErg2b+oj7vjaN68XYDOE8SPgMPWRMEAe4UVGgQtE2fdkCg==" saltValue="mtanRJf+zDEIDXNHr+kr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7532847</v>
      </c>
      <c r="S5" s="631"/>
      <c r="T5" s="631"/>
      <c r="U5" s="631"/>
      <c r="V5" s="631"/>
      <c r="W5" s="631"/>
      <c r="X5" s="631"/>
      <c r="Y5" s="632"/>
      <c r="Z5" s="633">
        <v>16</v>
      </c>
      <c r="AA5" s="633"/>
      <c r="AB5" s="633"/>
      <c r="AC5" s="633"/>
      <c r="AD5" s="634">
        <v>7263646</v>
      </c>
      <c r="AE5" s="634"/>
      <c r="AF5" s="634"/>
      <c r="AG5" s="634"/>
      <c r="AH5" s="634"/>
      <c r="AI5" s="634"/>
      <c r="AJ5" s="634"/>
      <c r="AK5" s="634"/>
      <c r="AL5" s="635">
        <v>29.7</v>
      </c>
      <c r="AM5" s="636"/>
      <c r="AN5" s="636"/>
      <c r="AO5" s="637"/>
      <c r="AP5" s="627" t="s">
        <v>225</v>
      </c>
      <c r="AQ5" s="628"/>
      <c r="AR5" s="628"/>
      <c r="AS5" s="628"/>
      <c r="AT5" s="628"/>
      <c r="AU5" s="628"/>
      <c r="AV5" s="628"/>
      <c r="AW5" s="628"/>
      <c r="AX5" s="628"/>
      <c r="AY5" s="628"/>
      <c r="AZ5" s="628"/>
      <c r="BA5" s="628"/>
      <c r="BB5" s="628"/>
      <c r="BC5" s="628"/>
      <c r="BD5" s="628"/>
      <c r="BE5" s="628"/>
      <c r="BF5" s="629"/>
      <c r="BG5" s="641">
        <v>7263646</v>
      </c>
      <c r="BH5" s="642"/>
      <c r="BI5" s="642"/>
      <c r="BJ5" s="642"/>
      <c r="BK5" s="642"/>
      <c r="BL5" s="642"/>
      <c r="BM5" s="642"/>
      <c r="BN5" s="643"/>
      <c r="BO5" s="644">
        <v>96.4</v>
      </c>
      <c r="BP5" s="644"/>
      <c r="BQ5" s="644"/>
      <c r="BR5" s="644"/>
      <c r="BS5" s="645">
        <v>89054</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346496</v>
      </c>
      <c r="S6" s="642"/>
      <c r="T6" s="642"/>
      <c r="U6" s="642"/>
      <c r="V6" s="642"/>
      <c r="W6" s="642"/>
      <c r="X6" s="642"/>
      <c r="Y6" s="643"/>
      <c r="Z6" s="644">
        <v>0.7</v>
      </c>
      <c r="AA6" s="644"/>
      <c r="AB6" s="644"/>
      <c r="AC6" s="644"/>
      <c r="AD6" s="645">
        <v>346496</v>
      </c>
      <c r="AE6" s="645"/>
      <c r="AF6" s="645"/>
      <c r="AG6" s="645"/>
      <c r="AH6" s="645"/>
      <c r="AI6" s="645"/>
      <c r="AJ6" s="645"/>
      <c r="AK6" s="645"/>
      <c r="AL6" s="646">
        <v>1.4</v>
      </c>
      <c r="AM6" s="647"/>
      <c r="AN6" s="647"/>
      <c r="AO6" s="648"/>
      <c r="AP6" s="638" t="s">
        <v>230</v>
      </c>
      <c r="AQ6" s="639"/>
      <c r="AR6" s="639"/>
      <c r="AS6" s="639"/>
      <c r="AT6" s="639"/>
      <c r="AU6" s="639"/>
      <c r="AV6" s="639"/>
      <c r="AW6" s="639"/>
      <c r="AX6" s="639"/>
      <c r="AY6" s="639"/>
      <c r="AZ6" s="639"/>
      <c r="BA6" s="639"/>
      <c r="BB6" s="639"/>
      <c r="BC6" s="639"/>
      <c r="BD6" s="639"/>
      <c r="BE6" s="639"/>
      <c r="BF6" s="640"/>
      <c r="BG6" s="641">
        <v>7263646</v>
      </c>
      <c r="BH6" s="642"/>
      <c r="BI6" s="642"/>
      <c r="BJ6" s="642"/>
      <c r="BK6" s="642"/>
      <c r="BL6" s="642"/>
      <c r="BM6" s="642"/>
      <c r="BN6" s="643"/>
      <c r="BO6" s="644">
        <v>96.4</v>
      </c>
      <c r="BP6" s="644"/>
      <c r="BQ6" s="644"/>
      <c r="BR6" s="644"/>
      <c r="BS6" s="645">
        <v>89054</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272170</v>
      </c>
      <c r="CS6" s="642"/>
      <c r="CT6" s="642"/>
      <c r="CU6" s="642"/>
      <c r="CV6" s="642"/>
      <c r="CW6" s="642"/>
      <c r="CX6" s="642"/>
      <c r="CY6" s="643"/>
      <c r="CZ6" s="635">
        <v>0.6</v>
      </c>
      <c r="DA6" s="636"/>
      <c r="DB6" s="636"/>
      <c r="DC6" s="655"/>
      <c r="DD6" s="650" t="s">
        <v>130</v>
      </c>
      <c r="DE6" s="642"/>
      <c r="DF6" s="642"/>
      <c r="DG6" s="642"/>
      <c r="DH6" s="642"/>
      <c r="DI6" s="642"/>
      <c r="DJ6" s="642"/>
      <c r="DK6" s="642"/>
      <c r="DL6" s="642"/>
      <c r="DM6" s="642"/>
      <c r="DN6" s="642"/>
      <c r="DO6" s="642"/>
      <c r="DP6" s="643"/>
      <c r="DQ6" s="650">
        <v>272132</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12046</v>
      </c>
      <c r="S7" s="642"/>
      <c r="T7" s="642"/>
      <c r="U7" s="642"/>
      <c r="V7" s="642"/>
      <c r="W7" s="642"/>
      <c r="X7" s="642"/>
      <c r="Y7" s="643"/>
      <c r="Z7" s="644">
        <v>0</v>
      </c>
      <c r="AA7" s="644"/>
      <c r="AB7" s="644"/>
      <c r="AC7" s="644"/>
      <c r="AD7" s="645">
        <v>12046</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3131094</v>
      </c>
      <c r="BH7" s="642"/>
      <c r="BI7" s="642"/>
      <c r="BJ7" s="642"/>
      <c r="BK7" s="642"/>
      <c r="BL7" s="642"/>
      <c r="BM7" s="642"/>
      <c r="BN7" s="643"/>
      <c r="BO7" s="644">
        <v>41.6</v>
      </c>
      <c r="BP7" s="644"/>
      <c r="BQ7" s="644"/>
      <c r="BR7" s="644"/>
      <c r="BS7" s="645">
        <v>89054</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6644895</v>
      </c>
      <c r="CS7" s="642"/>
      <c r="CT7" s="642"/>
      <c r="CU7" s="642"/>
      <c r="CV7" s="642"/>
      <c r="CW7" s="642"/>
      <c r="CX7" s="642"/>
      <c r="CY7" s="643"/>
      <c r="CZ7" s="644">
        <v>14.4</v>
      </c>
      <c r="DA7" s="644"/>
      <c r="DB7" s="644"/>
      <c r="DC7" s="644"/>
      <c r="DD7" s="650">
        <v>228149</v>
      </c>
      <c r="DE7" s="642"/>
      <c r="DF7" s="642"/>
      <c r="DG7" s="642"/>
      <c r="DH7" s="642"/>
      <c r="DI7" s="642"/>
      <c r="DJ7" s="642"/>
      <c r="DK7" s="642"/>
      <c r="DL7" s="642"/>
      <c r="DM7" s="642"/>
      <c r="DN7" s="642"/>
      <c r="DO7" s="642"/>
      <c r="DP7" s="643"/>
      <c r="DQ7" s="650">
        <v>4938809</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16393</v>
      </c>
      <c r="S8" s="642"/>
      <c r="T8" s="642"/>
      <c r="U8" s="642"/>
      <c r="V8" s="642"/>
      <c r="W8" s="642"/>
      <c r="X8" s="642"/>
      <c r="Y8" s="643"/>
      <c r="Z8" s="644">
        <v>0</v>
      </c>
      <c r="AA8" s="644"/>
      <c r="AB8" s="644"/>
      <c r="AC8" s="644"/>
      <c r="AD8" s="645">
        <v>16393</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110487</v>
      </c>
      <c r="BH8" s="642"/>
      <c r="BI8" s="642"/>
      <c r="BJ8" s="642"/>
      <c r="BK8" s="642"/>
      <c r="BL8" s="642"/>
      <c r="BM8" s="642"/>
      <c r="BN8" s="643"/>
      <c r="BO8" s="644">
        <v>1.5</v>
      </c>
      <c r="BP8" s="644"/>
      <c r="BQ8" s="644"/>
      <c r="BR8" s="644"/>
      <c r="BS8" s="650" t="s">
        <v>130</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14019618</v>
      </c>
      <c r="CS8" s="642"/>
      <c r="CT8" s="642"/>
      <c r="CU8" s="642"/>
      <c r="CV8" s="642"/>
      <c r="CW8" s="642"/>
      <c r="CX8" s="642"/>
      <c r="CY8" s="643"/>
      <c r="CZ8" s="644">
        <v>30.5</v>
      </c>
      <c r="DA8" s="644"/>
      <c r="DB8" s="644"/>
      <c r="DC8" s="644"/>
      <c r="DD8" s="650">
        <v>1040836</v>
      </c>
      <c r="DE8" s="642"/>
      <c r="DF8" s="642"/>
      <c r="DG8" s="642"/>
      <c r="DH8" s="642"/>
      <c r="DI8" s="642"/>
      <c r="DJ8" s="642"/>
      <c r="DK8" s="642"/>
      <c r="DL8" s="642"/>
      <c r="DM8" s="642"/>
      <c r="DN8" s="642"/>
      <c r="DO8" s="642"/>
      <c r="DP8" s="643"/>
      <c r="DQ8" s="650">
        <v>6689571</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14890</v>
      </c>
      <c r="S9" s="642"/>
      <c r="T9" s="642"/>
      <c r="U9" s="642"/>
      <c r="V9" s="642"/>
      <c r="W9" s="642"/>
      <c r="X9" s="642"/>
      <c r="Y9" s="643"/>
      <c r="Z9" s="644">
        <v>0</v>
      </c>
      <c r="AA9" s="644"/>
      <c r="AB9" s="644"/>
      <c r="AC9" s="644"/>
      <c r="AD9" s="645">
        <v>14890</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2389332</v>
      </c>
      <c r="BH9" s="642"/>
      <c r="BI9" s="642"/>
      <c r="BJ9" s="642"/>
      <c r="BK9" s="642"/>
      <c r="BL9" s="642"/>
      <c r="BM9" s="642"/>
      <c r="BN9" s="643"/>
      <c r="BO9" s="644">
        <v>31.7</v>
      </c>
      <c r="BP9" s="644"/>
      <c r="BQ9" s="644"/>
      <c r="BR9" s="644"/>
      <c r="BS9" s="650" t="s">
        <v>130</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3217904</v>
      </c>
      <c r="CS9" s="642"/>
      <c r="CT9" s="642"/>
      <c r="CU9" s="642"/>
      <c r="CV9" s="642"/>
      <c r="CW9" s="642"/>
      <c r="CX9" s="642"/>
      <c r="CY9" s="643"/>
      <c r="CZ9" s="644">
        <v>7</v>
      </c>
      <c r="DA9" s="644"/>
      <c r="DB9" s="644"/>
      <c r="DC9" s="644"/>
      <c r="DD9" s="650">
        <v>519405</v>
      </c>
      <c r="DE9" s="642"/>
      <c r="DF9" s="642"/>
      <c r="DG9" s="642"/>
      <c r="DH9" s="642"/>
      <c r="DI9" s="642"/>
      <c r="DJ9" s="642"/>
      <c r="DK9" s="642"/>
      <c r="DL9" s="642"/>
      <c r="DM9" s="642"/>
      <c r="DN9" s="642"/>
      <c r="DO9" s="642"/>
      <c r="DP9" s="643"/>
      <c r="DQ9" s="650">
        <v>2211266</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130</v>
      </c>
      <c r="AA10" s="644"/>
      <c r="AB10" s="644"/>
      <c r="AC10" s="644"/>
      <c r="AD10" s="645" t="s">
        <v>130</v>
      </c>
      <c r="AE10" s="645"/>
      <c r="AF10" s="645"/>
      <c r="AG10" s="645"/>
      <c r="AH10" s="645"/>
      <c r="AI10" s="645"/>
      <c r="AJ10" s="645"/>
      <c r="AK10" s="645"/>
      <c r="AL10" s="646" t="s">
        <v>130</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181509</v>
      </c>
      <c r="BH10" s="642"/>
      <c r="BI10" s="642"/>
      <c r="BJ10" s="642"/>
      <c r="BK10" s="642"/>
      <c r="BL10" s="642"/>
      <c r="BM10" s="642"/>
      <c r="BN10" s="643"/>
      <c r="BO10" s="644">
        <v>2.4</v>
      </c>
      <c r="BP10" s="644"/>
      <c r="BQ10" s="644"/>
      <c r="BR10" s="644"/>
      <c r="BS10" s="650" t="s">
        <v>130</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37953</v>
      </c>
      <c r="CS10" s="642"/>
      <c r="CT10" s="642"/>
      <c r="CU10" s="642"/>
      <c r="CV10" s="642"/>
      <c r="CW10" s="642"/>
      <c r="CX10" s="642"/>
      <c r="CY10" s="643"/>
      <c r="CZ10" s="644">
        <v>0.1</v>
      </c>
      <c r="DA10" s="644"/>
      <c r="DB10" s="644"/>
      <c r="DC10" s="644"/>
      <c r="DD10" s="650" t="s">
        <v>130</v>
      </c>
      <c r="DE10" s="642"/>
      <c r="DF10" s="642"/>
      <c r="DG10" s="642"/>
      <c r="DH10" s="642"/>
      <c r="DI10" s="642"/>
      <c r="DJ10" s="642"/>
      <c r="DK10" s="642"/>
      <c r="DL10" s="642"/>
      <c r="DM10" s="642"/>
      <c r="DN10" s="642"/>
      <c r="DO10" s="642"/>
      <c r="DP10" s="643"/>
      <c r="DQ10" s="650">
        <v>29825</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130</v>
      </c>
      <c r="AA11" s="644"/>
      <c r="AB11" s="644"/>
      <c r="AC11" s="644"/>
      <c r="AD11" s="645" t="s">
        <v>130</v>
      </c>
      <c r="AE11" s="645"/>
      <c r="AF11" s="645"/>
      <c r="AG11" s="645"/>
      <c r="AH11" s="645"/>
      <c r="AI11" s="645"/>
      <c r="AJ11" s="645"/>
      <c r="AK11" s="645"/>
      <c r="AL11" s="646" t="s">
        <v>130</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449766</v>
      </c>
      <c r="BH11" s="642"/>
      <c r="BI11" s="642"/>
      <c r="BJ11" s="642"/>
      <c r="BK11" s="642"/>
      <c r="BL11" s="642"/>
      <c r="BM11" s="642"/>
      <c r="BN11" s="643"/>
      <c r="BO11" s="644">
        <v>6</v>
      </c>
      <c r="BP11" s="644"/>
      <c r="BQ11" s="644"/>
      <c r="BR11" s="644"/>
      <c r="BS11" s="650">
        <v>89054</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2666429</v>
      </c>
      <c r="CS11" s="642"/>
      <c r="CT11" s="642"/>
      <c r="CU11" s="642"/>
      <c r="CV11" s="642"/>
      <c r="CW11" s="642"/>
      <c r="CX11" s="642"/>
      <c r="CY11" s="643"/>
      <c r="CZ11" s="644">
        <v>5.8</v>
      </c>
      <c r="DA11" s="644"/>
      <c r="DB11" s="644"/>
      <c r="DC11" s="644"/>
      <c r="DD11" s="650">
        <v>973700</v>
      </c>
      <c r="DE11" s="642"/>
      <c r="DF11" s="642"/>
      <c r="DG11" s="642"/>
      <c r="DH11" s="642"/>
      <c r="DI11" s="642"/>
      <c r="DJ11" s="642"/>
      <c r="DK11" s="642"/>
      <c r="DL11" s="642"/>
      <c r="DM11" s="642"/>
      <c r="DN11" s="642"/>
      <c r="DO11" s="642"/>
      <c r="DP11" s="643"/>
      <c r="DQ11" s="650">
        <v>1513146</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1329715</v>
      </c>
      <c r="S12" s="642"/>
      <c r="T12" s="642"/>
      <c r="U12" s="642"/>
      <c r="V12" s="642"/>
      <c r="W12" s="642"/>
      <c r="X12" s="642"/>
      <c r="Y12" s="643"/>
      <c r="Z12" s="644">
        <v>2.8</v>
      </c>
      <c r="AA12" s="644"/>
      <c r="AB12" s="644"/>
      <c r="AC12" s="644"/>
      <c r="AD12" s="645">
        <v>1329715</v>
      </c>
      <c r="AE12" s="645"/>
      <c r="AF12" s="645"/>
      <c r="AG12" s="645"/>
      <c r="AH12" s="645"/>
      <c r="AI12" s="645"/>
      <c r="AJ12" s="645"/>
      <c r="AK12" s="645"/>
      <c r="AL12" s="646">
        <v>5.4</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3437362</v>
      </c>
      <c r="BH12" s="642"/>
      <c r="BI12" s="642"/>
      <c r="BJ12" s="642"/>
      <c r="BK12" s="642"/>
      <c r="BL12" s="642"/>
      <c r="BM12" s="642"/>
      <c r="BN12" s="643"/>
      <c r="BO12" s="644">
        <v>45.6</v>
      </c>
      <c r="BP12" s="644"/>
      <c r="BQ12" s="644"/>
      <c r="BR12" s="644"/>
      <c r="BS12" s="650" t="s">
        <v>130</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1673674</v>
      </c>
      <c r="CS12" s="642"/>
      <c r="CT12" s="642"/>
      <c r="CU12" s="642"/>
      <c r="CV12" s="642"/>
      <c r="CW12" s="642"/>
      <c r="CX12" s="642"/>
      <c r="CY12" s="643"/>
      <c r="CZ12" s="644">
        <v>3.6</v>
      </c>
      <c r="DA12" s="644"/>
      <c r="DB12" s="644"/>
      <c r="DC12" s="644"/>
      <c r="DD12" s="650">
        <v>552526</v>
      </c>
      <c r="DE12" s="642"/>
      <c r="DF12" s="642"/>
      <c r="DG12" s="642"/>
      <c r="DH12" s="642"/>
      <c r="DI12" s="642"/>
      <c r="DJ12" s="642"/>
      <c r="DK12" s="642"/>
      <c r="DL12" s="642"/>
      <c r="DM12" s="642"/>
      <c r="DN12" s="642"/>
      <c r="DO12" s="642"/>
      <c r="DP12" s="643"/>
      <c r="DQ12" s="650">
        <v>1132893</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130</v>
      </c>
      <c r="S13" s="642"/>
      <c r="T13" s="642"/>
      <c r="U13" s="642"/>
      <c r="V13" s="642"/>
      <c r="W13" s="642"/>
      <c r="X13" s="642"/>
      <c r="Y13" s="643"/>
      <c r="Z13" s="644" t="s">
        <v>130</v>
      </c>
      <c r="AA13" s="644"/>
      <c r="AB13" s="644"/>
      <c r="AC13" s="644"/>
      <c r="AD13" s="645" t="s">
        <v>130</v>
      </c>
      <c r="AE13" s="645"/>
      <c r="AF13" s="645"/>
      <c r="AG13" s="645"/>
      <c r="AH13" s="645"/>
      <c r="AI13" s="645"/>
      <c r="AJ13" s="645"/>
      <c r="AK13" s="645"/>
      <c r="AL13" s="646" t="s">
        <v>130</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3409835</v>
      </c>
      <c r="BH13" s="642"/>
      <c r="BI13" s="642"/>
      <c r="BJ13" s="642"/>
      <c r="BK13" s="642"/>
      <c r="BL13" s="642"/>
      <c r="BM13" s="642"/>
      <c r="BN13" s="643"/>
      <c r="BO13" s="644">
        <v>45.3</v>
      </c>
      <c r="BP13" s="644"/>
      <c r="BQ13" s="644"/>
      <c r="BR13" s="644"/>
      <c r="BS13" s="650" t="s">
        <v>130</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4821020</v>
      </c>
      <c r="CS13" s="642"/>
      <c r="CT13" s="642"/>
      <c r="CU13" s="642"/>
      <c r="CV13" s="642"/>
      <c r="CW13" s="642"/>
      <c r="CX13" s="642"/>
      <c r="CY13" s="643"/>
      <c r="CZ13" s="644">
        <v>10.5</v>
      </c>
      <c r="DA13" s="644"/>
      <c r="DB13" s="644"/>
      <c r="DC13" s="644"/>
      <c r="DD13" s="650">
        <v>2901594</v>
      </c>
      <c r="DE13" s="642"/>
      <c r="DF13" s="642"/>
      <c r="DG13" s="642"/>
      <c r="DH13" s="642"/>
      <c r="DI13" s="642"/>
      <c r="DJ13" s="642"/>
      <c r="DK13" s="642"/>
      <c r="DL13" s="642"/>
      <c r="DM13" s="642"/>
      <c r="DN13" s="642"/>
      <c r="DO13" s="642"/>
      <c r="DP13" s="643"/>
      <c r="DQ13" s="650">
        <v>1952042</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130</v>
      </c>
      <c r="AA14" s="644"/>
      <c r="AB14" s="644"/>
      <c r="AC14" s="644"/>
      <c r="AD14" s="645" t="s">
        <v>130</v>
      </c>
      <c r="AE14" s="645"/>
      <c r="AF14" s="645"/>
      <c r="AG14" s="645"/>
      <c r="AH14" s="645"/>
      <c r="AI14" s="645"/>
      <c r="AJ14" s="645"/>
      <c r="AK14" s="645"/>
      <c r="AL14" s="646" t="s">
        <v>130</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238850</v>
      </c>
      <c r="BH14" s="642"/>
      <c r="BI14" s="642"/>
      <c r="BJ14" s="642"/>
      <c r="BK14" s="642"/>
      <c r="BL14" s="642"/>
      <c r="BM14" s="642"/>
      <c r="BN14" s="643"/>
      <c r="BO14" s="644">
        <v>3.2</v>
      </c>
      <c r="BP14" s="644"/>
      <c r="BQ14" s="644"/>
      <c r="BR14" s="644"/>
      <c r="BS14" s="650" t="s">
        <v>130</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1770188</v>
      </c>
      <c r="CS14" s="642"/>
      <c r="CT14" s="642"/>
      <c r="CU14" s="642"/>
      <c r="CV14" s="642"/>
      <c r="CW14" s="642"/>
      <c r="CX14" s="642"/>
      <c r="CY14" s="643"/>
      <c r="CZ14" s="644">
        <v>3.8</v>
      </c>
      <c r="DA14" s="644"/>
      <c r="DB14" s="644"/>
      <c r="DC14" s="644"/>
      <c r="DD14" s="650">
        <v>474409</v>
      </c>
      <c r="DE14" s="642"/>
      <c r="DF14" s="642"/>
      <c r="DG14" s="642"/>
      <c r="DH14" s="642"/>
      <c r="DI14" s="642"/>
      <c r="DJ14" s="642"/>
      <c r="DK14" s="642"/>
      <c r="DL14" s="642"/>
      <c r="DM14" s="642"/>
      <c r="DN14" s="642"/>
      <c r="DO14" s="642"/>
      <c r="DP14" s="643"/>
      <c r="DQ14" s="650">
        <v>1319737</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75233</v>
      </c>
      <c r="S15" s="642"/>
      <c r="T15" s="642"/>
      <c r="U15" s="642"/>
      <c r="V15" s="642"/>
      <c r="W15" s="642"/>
      <c r="X15" s="642"/>
      <c r="Y15" s="643"/>
      <c r="Z15" s="644">
        <v>0.2</v>
      </c>
      <c r="AA15" s="644"/>
      <c r="AB15" s="644"/>
      <c r="AC15" s="644"/>
      <c r="AD15" s="645">
        <v>75233</v>
      </c>
      <c r="AE15" s="645"/>
      <c r="AF15" s="645"/>
      <c r="AG15" s="645"/>
      <c r="AH15" s="645"/>
      <c r="AI15" s="645"/>
      <c r="AJ15" s="645"/>
      <c r="AK15" s="645"/>
      <c r="AL15" s="646">
        <v>0.3</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456259</v>
      </c>
      <c r="BH15" s="642"/>
      <c r="BI15" s="642"/>
      <c r="BJ15" s="642"/>
      <c r="BK15" s="642"/>
      <c r="BL15" s="642"/>
      <c r="BM15" s="642"/>
      <c r="BN15" s="643"/>
      <c r="BO15" s="644">
        <v>6.1</v>
      </c>
      <c r="BP15" s="644"/>
      <c r="BQ15" s="644"/>
      <c r="BR15" s="644"/>
      <c r="BS15" s="650" t="s">
        <v>130</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2824354</v>
      </c>
      <c r="CS15" s="642"/>
      <c r="CT15" s="642"/>
      <c r="CU15" s="642"/>
      <c r="CV15" s="642"/>
      <c r="CW15" s="642"/>
      <c r="CX15" s="642"/>
      <c r="CY15" s="643"/>
      <c r="CZ15" s="644">
        <v>6.1</v>
      </c>
      <c r="DA15" s="644"/>
      <c r="DB15" s="644"/>
      <c r="DC15" s="644"/>
      <c r="DD15" s="650">
        <v>207389</v>
      </c>
      <c r="DE15" s="642"/>
      <c r="DF15" s="642"/>
      <c r="DG15" s="642"/>
      <c r="DH15" s="642"/>
      <c r="DI15" s="642"/>
      <c r="DJ15" s="642"/>
      <c r="DK15" s="642"/>
      <c r="DL15" s="642"/>
      <c r="DM15" s="642"/>
      <c r="DN15" s="642"/>
      <c r="DO15" s="642"/>
      <c r="DP15" s="643"/>
      <c r="DQ15" s="650">
        <v>2184153</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130</v>
      </c>
      <c r="AA16" s="644"/>
      <c r="AB16" s="644"/>
      <c r="AC16" s="644"/>
      <c r="AD16" s="645" t="s">
        <v>130</v>
      </c>
      <c r="AE16" s="645"/>
      <c r="AF16" s="645"/>
      <c r="AG16" s="645"/>
      <c r="AH16" s="645"/>
      <c r="AI16" s="645"/>
      <c r="AJ16" s="645"/>
      <c r="AK16" s="645"/>
      <c r="AL16" s="646" t="s">
        <v>130</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v>81</v>
      </c>
      <c r="BH16" s="642"/>
      <c r="BI16" s="642"/>
      <c r="BJ16" s="642"/>
      <c r="BK16" s="642"/>
      <c r="BL16" s="642"/>
      <c r="BM16" s="642"/>
      <c r="BN16" s="643"/>
      <c r="BO16" s="644">
        <v>0</v>
      </c>
      <c r="BP16" s="644"/>
      <c r="BQ16" s="644"/>
      <c r="BR16" s="644"/>
      <c r="BS16" s="650" t="s">
        <v>130</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827644</v>
      </c>
      <c r="CS16" s="642"/>
      <c r="CT16" s="642"/>
      <c r="CU16" s="642"/>
      <c r="CV16" s="642"/>
      <c r="CW16" s="642"/>
      <c r="CX16" s="642"/>
      <c r="CY16" s="643"/>
      <c r="CZ16" s="644">
        <v>1.8</v>
      </c>
      <c r="DA16" s="644"/>
      <c r="DB16" s="644"/>
      <c r="DC16" s="644"/>
      <c r="DD16" s="650" t="s">
        <v>130</v>
      </c>
      <c r="DE16" s="642"/>
      <c r="DF16" s="642"/>
      <c r="DG16" s="642"/>
      <c r="DH16" s="642"/>
      <c r="DI16" s="642"/>
      <c r="DJ16" s="642"/>
      <c r="DK16" s="642"/>
      <c r="DL16" s="642"/>
      <c r="DM16" s="642"/>
      <c r="DN16" s="642"/>
      <c r="DO16" s="642"/>
      <c r="DP16" s="643"/>
      <c r="DQ16" s="650">
        <v>215421</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33200</v>
      </c>
      <c r="S17" s="642"/>
      <c r="T17" s="642"/>
      <c r="U17" s="642"/>
      <c r="V17" s="642"/>
      <c r="W17" s="642"/>
      <c r="X17" s="642"/>
      <c r="Y17" s="643"/>
      <c r="Z17" s="644">
        <v>0.1</v>
      </c>
      <c r="AA17" s="644"/>
      <c r="AB17" s="644"/>
      <c r="AC17" s="644"/>
      <c r="AD17" s="645">
        <v>33200</v>
      </c>
      <c r="AE17" s="645"/>
      <c r="AF17" s="645"/>
      <c r="AG17" s="645"/>
      <c r="AH17" s="645"/>
      <c r="AI17" s="645"/>
      <c r="AJ17" s="645"/>
      <c r="AK17" s="645"/>
      <c r="AL17" s="646">
        <v>0.1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130</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7218092</v>
      </c>
      <c r="CS17" s="642"/>
      <c r="CT17" s="642"/>
      <c r="CU17" s="642"/>
      <c r="CV17" s="642"/>
      <c r="CW17" s="642"/>
      <c r="CX17" s="642"/>
      <c r="CY17" s="643"/>
      <c r="CZ17" s="644">
        <v>15.7</v>
      </c>
      <c r="DA17" s="644"/>
      <c r="DB17" s="644"/>
      <c r="DC17" s="644"/>
      <c r="DD17" s="650" t="s">
        <v>130</v>
      </c>
      <c r="DE17" s="642"/>
      <c r="DF17" s="642"/>
      <c r="DG17" s="642"/>
      <c r="DH17" s="642"/>
      <c r="DI17" s="642"/>
      <c r="DJ17" s="642"/>
      <c r="DK17" s="642"/>
      <c r="DL17" s="642"/>
      <c r="DM17" s="642"/>
      <c r="DN17" s="642"/>
      <c r="DO17" s="642"/>
      <c r="DP17" s="643"/>
      <c r="DQ17" s="650">
        <v>6988454</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16650762</v>
      </c>
      <c r="S18" s="642"/>
      <c r="T18" s="642"/>
      <c r="U18" s="642"/>
      <c r="V18" s="642"/>
      <c r="W18" s="642"/>
      <c r="X18" s="642"/>
      <c r="Y18" s="643"/>
      <c r="Z18" s="644">
        <v>35.5</v>
      </c>
      <c r="AA18" s="644"/>
      <c r="AB18" s="644"/>
      <c r="AC18" s="644"/>
      <c r="AD18" s="645">
        <v>15341819</v>
      </c>
      <c r="AE18" s="645"/>
      <c r="AF18" s="645"/>
      <c r="AG18" s="645"/>
      <c r="AH18" s="645"/>
      <c r="AI18" s="645"/>
      <c r="AJ18" s="645"/>
      <c r="AK18" s="645"/>
      <c r="AL18" s="646">
        <v>62.7</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130</v>
      </c>
      <c r="BH18" s="642"/>
      <c r="BI18" s="642"/>
      <c r="BJ18" s="642"/>
      <c r="BK18" s="642"/>
      <c r="BL18" s="642"/>
      <c r="BM18" s="642"/>
      <c r="BN18" s="643"/>
      <c r="BO18" s="644" t="s">
        <v>130</v>
      </c>
      <c r="BP18" s="644"/>
      <c r="BQ18" s="644"/>
      <c r="BR18" s="644"/>
      <c r="BS18" s="650" t="s">
        <v>130</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v>18269</v>
      </c>
      <c r="CS18" s="642"/>
      <c r="CT18" s="642"/>
      <c r="CU18" s="642"/>
      <c r="CV18" s="642"/>
      <c r="CW18" s="642"/>
      <c r="CX18" s="642"/>
      <c r="CY18" s="643"/>
      <c r="CZ18" s="644">
        <v>0</v>
      </c>
      <c r="DA18" s="644"/>
      <c r="DB18" s="644"/>
      <c r="DC18" s="644"/>
      <c r="DD18" s="650" t="s">
        <v>130</v>
      </c>
      <c r="DE18" s="642"/>
      <c r="DF18" s="642"/>
      <c r="DG18" s="642"/>
      <c r="DH18" s="642"/>
      <c r="DI18" s="642"/>
      <c r="DJ18" s="642"/>
      <c r="DK18" s="642"/>
      <c r="DL18" s="642"/>
      <c r="DM18" s="642"/>
      <c r="DN18" s="642"/>
      <c r="DO18" s="642"/>
      <c r="DP18" s="643"/>
      <c r="DQ18" s="650">
        <v>18269</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15341819</v>
      </c>
      <c r="S19" s="642"/>
      <c r="T19" s="642"/>
      <c r="U19" s="642"/>
      <c r="V19" s="642"/>
      <c r="W19" s="642"/>
      <c r="X19" s="642"/>
      <c r="Y19" s="643"/>
      <c r="Z19" s="644">
        <v>32.700000000000003</v>
      </c>
      <c r="AA19" s="644"/>
      <c r="AB19" s="644"/>
      <c r="AC19" s="644"/>
      <c r="AD19" s="645">
        <v>15341819</v>
      </c>
      <c r="AE19" s="645"/>
      <c r="AF19" s="645"/>
      <c r="AG19" s="645"/>
      <c r="AH19" s="645"/>
      <c r="AI19" s="645"/>
      <c r="AJ19" s="645"/>
      <c r="AK19" s="645"/>
      <c r="AL19" s="646">
        <v>62.7</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269201</v>
      </c>
      <c r="BH19" s="642"/>
      <c r="BI19" s="642"/>
      <c r="BJ19" s="642"/>
      <c r="BK19" s="642"/>
      <c r="BL19" s="642"/>
      <c r="BM19" s="642"/>
      <c r="BN19" s="643"/>
      <c r="BO19" s="644">
        <v>3.6</v>
      </c>
      <c r="BP19" s="644"/>
      <c r="BQ19" s="644"/>
      <c r="BR19" s="644"/>
      <c r="BS19" s="650" t="s">
        <v>130</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130</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1308943</v>
      </c>
      <c r="S20" s="642"/>
      <c r="T20" s="642"/>
      <c r="U20" s="642"/>
      <c r="V20" s="642"/>
      <c r="W20" s="642"/>
      <c r="X20" s="642"/>
      <c r="Y20" s="643"/>
      <c r="Z20" s="644">
        <v>2.8</v>
      </c>
      <c r="AA20" s="644"/>
      <c r="AB20" s="644"/>
      <c r="AC20" s="644"/>
      <c r="AD20" s="645" t="s">
        <v>130</v>
      </c>
      <c r="AE20" s="645"/>
      <c r="AF20" s="645"/>
      <c r="AG20" s="645"/>
      <c r="AH20" s="645"/>
      <c r="AI20" s="645"/>
      <c r="AJ20" s="645"/>
      <c r="AK20" s="645"/>
      <c r="AL20" s="646" t="s">
        <v>130</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269201</v>
      </c>
      <c r="BH20" s="642"/>
      <c r="BI20" s="642"/>
      <c r="BJ20" s="642"/>
      <c r="BK20" s="642"/>
      <c r="BL20" s="642"/>
      <c r="BM20" s="642"/>
      <c r="BN20" s="643"/>
      <c r="BO20" s="644">
        <v>3.6</v>
      </c>
      <c r="BP20" s="644"/>
      <c r="BQ20" s="644"/>
      <c r="BR20" s="644"/>
      <c r="BS20" s="650" t="s">
        <v>130</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46012210</v>
      </c>
      <c r="CS20" s="642"/>
      <c r="CT20" s="642"/>
      <c r="CU20" s="642"/>
      <c r="CV20" s="642"/>
      <c r="CW20" s="642"/>
      <c r="CX20" s="642"/>
      <c r="CY20" s="643"/>
      <c r="CZ20" s="644">
        <v>100</v>
      </c>
      <c r="DA20" s="644"/>
      <c r="DB20" s="644"/>
      <c r="DC20" s="644"/>
      <c r="DD20" s="650">
        <v>6898008</v>
      </c>
      <c r="DE20" s="642"/>
      <c r="DF20" s="642"/>
      <c r="DG20" s="642"/>
      <c r="DH20" s="642"/>
      <c r="DI20" s="642"/>
      <c r="DJ20" s="642"/>
      <c r="DK20" s="642"/>
      <c r="DL20" s="642"/>
      <c r="DM20" s="642"/>
      <c r="DN20" s="642"/>
      <c r="DO20" s="642"/>
      <c r="DP20" s="643"/>
      <c r="DQ20" s="650">
        <v>29465718</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130</v>
      </c>
      <c r="S21" s="642"/>
      <c r="T21" s="642"/>
      <c r="U21" s="642"/>
      <c r="V21" s="642"/>
      <c r="W21" s="642"/>
      <c r="X21" s="642"/>
      <c r="Y21" s="643"/>
      <c r="Z21" s="644" t="s">
        <v>130</v>
      </c>
      <c r="AA21" s="644"/>
      <c r="AB21" s="644"/>
      <c r="AC21" s="644"/>
      <c r="AD21" s="645" t="s">
        <v>130</v>
      </c>
      <c r="AE21" s="645"/>
      <c r="AF21" s="645"/>
      <c r="AG21" s="645"/>
      <c r="AH21" s="645"/>
      <c r="AI21" s="645"/>
      <c r="AJ21" s="645"/>
      <c r="AK21" s="645"/>
      <c r="AL21" s="646" t="s">
        <v>130</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130</v>
      </c>
      <c r="BH21" s="642"/>
      <c r="BI21" s="642"/>
      <c r="BJ21" s="642"/>
      <c r="BK21" s="642"/>
      <c r="BL21" s="642"/>
      <c r="BM21" s="642"/>
      <c r="BN21" s="643"/>
      <c r="BO21" s="644" t="s">
        <v>130</v>
      </c>
      <c r="BP21" s="644"/>
      <c r="BQ21" s="644"/>
      <c r="BR21" s="644"/>
      <c r="BS21" s="650" t="s">
        <v>130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26011582</v>
      </c>
      <c r="S22" s="642"/>
      <c r="T22" s="642"/>
      <c r="U22" s="642"/>
      <c r="V22" s="642"/>
      <c r="W22" s="642"/>
      <c r="X22" s="642"/>
      <c r="Y22" s="643"/>
      <c r="Z22" s="644">
        <v>55.4</v>
      </c>
      <c r="AA22" s="644"/>
      <c r="AB22" s="644"/>
      <c r="AC22" s="644"/>
      <c r="AD22" s="645">
        <v>24433438</v>
      </c>
      <c r="AE22" s="645"/>
      <c r="AF22" s="645"/>
      <c r="AG22" s="645"/>
      <c r="AH22" s="645"/>
      <c r="AI22" s="645"/>
      <c r="AJ22" s="645"/>
      <c r="AK22" s="645"/>
      <c r="AL22" s="646">
        <v>99.8</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130</v>
      </c>
      <c r="BH22" s="642"/>
      <c r="BI22" s="642"/>
      <c r="BJ22" s="642"/>
      <c r="BK22" s="642"/>
      <c r="BL22" s="642"/>
      <c r="BM22" s="642"/>
      <c r="BN22" s="643"/>
      <c r="BO22" s="644" t="s">
        <v>130</v>
      </c>
      <c r="BP22" s="644"/>
      <c r="BQ22" s="644"/>
      <c r="BR22" s="644"/>
      <c r="BS22" s="650" t="s">
        <v>130</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8207</v>
      </c>
      <c r="S23" s="642"/>
      <c r="T23" s="642"/>
      <c r="U23" s="642"/>
      <c r="V23" s="642"/>
      <c r="W23" s="642"/>
      <c r="X23" s="642"/>
      <c r="Y23" s="643"/>
      <c r="Z23" s="644">
        <v>0</v>
      </c>
      <c r="AA23" s="644"/>
      <c r="AB23" s="644"/>
      <c r="AC23" s="644"/>
      <c r="AD23" s="645">
        <v>8207</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269201</v>
      </c>
      <c r="BH23" s="642"/>
      <c r="BI23" s="642"/>
      <c r="BJ23" s="642"/>
      <c r="BK23" s="642"/>
      <c r="BL23" s="642"/>
      <c r="BM23" s="642"/>
      <c r="BN23" s="643"/>
      <c r="BO23" s="644">
        <v>3.6</v>
      </c>
      <c r="BP23" s="644"/>
      <c r="BQ23" s="644"/>
      <c r="BR23" s="644"/>
      <c r="BS23" s="650" t="s">
        <v>130</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154636</v>
      </c>
      <c r="S24" s="642"/>
      <c r="T24" s="642"/>
      <c r="U24" s="642"/>
      <c r="V24" s="642"/>
      <c r="W24" s="642"/>
      <c r="X24" s="642"/>
      <c r="Y24" s="643"/>
      <c r="Z24" s="644">
        <v>0.3</v>
      </c>
      <c r="AA24" s="644"/>
      <c r="AB24" s="644"/>
      <c r="AC24" s="644"/>
      <c r="AD24" s="645" t="s">
        <v>130</v>
      </c>
      <c r="AE24" s="645"/>
      <c r="AF24" s="645"/>
      <c r="AG24" s="645"/>
      <c r="AH24" s="645"/>
      <c r="AI24" s="645"/>
      <c r="AJ24" s="645"/>
      <c r="AK24" s="645"/>
      <c r="AL24" s="646" t="s">
        <v>130</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130</v>
      </c>
      <c r="BP24" s="644"/>
      <c r="BQ24" s="644"/>
      <c r="BR24" s="644"/>
      <c r="BS24" s="650" t="s">
        <v>130</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22287573</v>
      </c>
      <c r="CS24" s="631"/>
      <c r="CT24" s="631"/>
      <c r="CU24" s="631"/>
      <c r="CV24" s="631"/>
      <c r="CW24" s="631"/>
      <c r="CX24" s="631"/>
      <c r="CY24" s="632"/>
      <c r="CZ24" s="635">
        <v>48.4</v>
      </c>
      <c r="DA24" s="636"/>
      <c r="DB24" s="636"/>
      <c r="DC24" s="655"/>
      <c r="DD24" s="676">
        <v>16412446</v>
      </c>
      <c r="DE24" s="631"/>
      <c r="DF24" s="631"/>
      <c r="DG24" s="631"/>
      <c r="DH24" s="631"/>
      <c r="DI24" s="631"/>
      <c r="DJ24" s="631"/>
      <c r="DK24" s="632"/>
      <c r="DL24" s="676">
        <v>16097101</v>
      </c>
      <c r="DM24" s="631"/>
      <c r="DN24" s="631"/>
      <c r="DO24" s="631"/>
      <c r="DP24" s="631"/>
      <c r="DQ24" s="631"/>
      <c r="DR24" s="631"/>
      <c r="DS24" s="631"/>
      <c r="DT24" s="631"/>
      <c r="DU24" s="631"/>
      <c r="DV24" s="632"/>
      <c r="DW24" s="635">
        <v>63</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650890</v>
      </c>
      <c r="S25" s="642"/>
      <c r="T25" s="642"/>
      <c r="U25" s="642"/>
      <c r="V25" s="642"/>
      <c r="W25" s="642"/>
      <c r="X25" s="642"/>
      <c r="Y25" s="643"/>
      <c r="Z25" s="644">
        <v>1.4</v>
      </c>
      <c r="AA25" s="644"/>
      <c r="AB25" s="644"/>
      <c r="AC25" s="644"/>
      <c r="AD25" s="645">
        <v>16570</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130</v>
      </c>
      <c r="BH25" s="642"/>
      <c r="BI25" s="642"/>
      <c r="BJ25" s="642"/>
      <c r="BK25" s="642"/>
      <c r="BL25" s="642"/>
      <c r="BM25" s="642"/>
      <c r="BN25" s="643"/>
      <c r="BO25" s="644" t="s">
        <v>130</v>
      </c>
      <c r="BP25" s="644"/>
      <c r="BQ25" s="644"/>
      <c r="BR25" s="644"/>
      <c r="BS25" s="650" t="s">
        <v>130</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7560149</v>
      </c>
      <c r="CS25" s="677"/>
      <c r="CT25" s="677"/>
      <c r="CU25" s="677"/>
      <c r="CV25" s="677"/>
      <c r="CW25" s="677"/>
      <c r="CX25" s="677"/>
      <c r="CY25" s="678"/>
      <c r="CZ25" s="646">
        <v>16.399999999999999</v>
      </c>
      <c r="DA25" s="674"/>
      <c r="DB25" s="674"/>
      <c r="DC25" s="679"/>
      <c r="DD25" s="650">
        <v>7358418</v>
      </c>
      <c r="DE25" s="677"/>
      <c r="DF25" s="677"/>
      <c r="DG25" s="677"/>
      <c r="DH25" s="677"/>
      <c r="DI25" s="677"/>
      <c r="DJ25" s="677"/>
      <c r="DK25" s="678"/>
      <c r="DL25" s="650">
        <v>7169369</v>
      </c>
      <c r="DM25" s="677"/>
      <c r="DN25" s="677"/>
      <c r="DO25" s="677"/>
      <c r="DP25" s="677"/>
      <c r="DQ25" s="677"/>
      <c r="DR25" s="677"/>
      <c r="DS25" s="677"/>
      <c r="DT25" s="677"/>
      <c r="DU25" s="677"/>
      <c r="DV25" s="678"/>
      <c r="DW25" s="646">
        <v>28</v>
      </c>
      <c r="DX25" s="674"/>
      <c r="DY25" s="674"/>
      <c r="DZ25" s="674"/>
      <c r="EA25" s="674"/>
      <c r="EB25" s="674"/>
      <c r="EC25" s="675"/>
    </row>
    <row r="26" spans="2:133" ht="11.25" customHeight="1" x14ac:dyDescent="0.15">
      <c r="B26" s="638" t="s">
        <v>292</v>
      </c>
      <c r="C26" s="639"/>
      <c r="D26" s="639"/>
      <c r="E26" s="639"/>
      <c r="F26" s="639"/>
      <c r="G26" s="639"/>
      <c r="H26" s="639"/>
      <c r="I26" s="639"/>
      <c r="J26" s="639"/>
      <c r="K26" s="639"/>
      <c r="L26" s="639"/>
      <c r="M26" s="639"/>
      <c r="N26" s="639"/>
      <c r="O26" s="639"/>
      <c r="P26" s="639"/>
      <c r="Q26" s="640"/>
      <c r="R26" s="641">
        <v>227419</v>
      </c>
      <c r="S26" s="642"/>
      <c r="T26" s="642"/>
      <c r="U26" s="642"/>
      <c r="V26" s="642"/>
      <c r="W26" s="642"/>
      <c r="X26" s="642"/>
      <c r="Y26" s="643"/>
      <c r="Z26" s="644">
        <v>0.5</v>
      </c>
      <c r="AA26" s="644"/>
      <c r="AB26" s="644"/>
      <c r="AC26" s="644"/>
      <c r="AD26" s="645" t="s">
        <v>130</v>
      </c>
      <c r="AE26" s="645"/>
      <c r="AF26" s="645"/>
      <c r="AG26" s="645"/>
      <c r="AH26" s="645"/>
      <c r="AI26" s="645"/>
      <c r="AJ26" s="645"/>
      <c r="AK26" s="645"/>
      <c r="AL26" s="646" t="s">
        <v>130</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130</v>
      </c>
      <c r="BP26" s="644"/>
      <c r="BQ26" s="644"/>
      <c r="BR26" s="644"/>
      <c r="BS26" s="650" t="s">
        <v>130</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5054211</v>
      </c>
      <c r="CS26" s="642"/>
      <c r="CT26" s="642"/>
      <c r="CU26" s="642"/>
      <c r="CV26" s="642"/>
      <c r="CW26" s="642"/>
      <c r="CX26" s="642"/>
      <c r="CY26" s="643"/>
      <c r="CZ26" s="646">
        <v>11</v>
      </c>
      <c r="DA26" s="674"/>
      <c r="DB26" s="674"/>
      <c r="DC26" s="679"/>
      <c r="DD26" s="650">
        <v>4892143</v>
      </c>
      <c r="DE26" s="642"/>
      <c r="DF26" s="642"/>
      <c r="DG26" s="642"/>
      <c r="DH26" s="642"/>
      <c r="DI26" s="642"/>
      <c r="DJ26" s="642"/>
      <c r="DK26" s="643"/>
      <c r="DL26" s="650" t="s">
        <v>130</v>
      </c>
      <c r="DM26" s="642"/>
      <c r="DN26" s="642"/>
      <c r="DO26" s="642"/>
      <c r="DP26" s="642"/>
      <c r="DQ26" s="642"/>
      <c r="DR26" s="642"/>
      <c r="DS26" s="642"/>
      <c r="DT26" s="642"/>
      <c r="DU26" s="642"/>
      <c r="DV26" s="643"/>
      <c r="DW26" s="646" t="s">
        <v>130</v>
      </c>
      <c r="DX26" s="674"/>
      <c r="DY26" s="674"/>
      <c r="DZ26" s="674"/>
      <c r="EA26" s="674"/>
      <c r="EB26" s="674"/>
      <c r="EC26" s="675"/>
    </row>
    <row r="27" spans="2:133" ht="11.25" customHeight="1" x14ac:dyDescent="0.15">
      <c r="B27" s="638" t="s">
        <v>295</v>
      </c>
      <c r="C27" s="639"/>
      <c r="D27" s="639"/>
      <c r="E27" s="639"/>
      <c r="F27" s="639"/>
      <c r="G27" s="639"/>
      <c r="H27" s="639"/>
      <c r="I27" s="639"/>
      <c r="J27" s="639"/>
      <c r="K27" s="639"/>
      <c r="L27" s="639"/>
      <c r="M27" s="639"/>
      <c r="N27" s="639"/>
      <c r="O27" s="639"/>
      <c r="P27" s="639"/>
      <c r="Q27" s="640"/>
      <c r="R27" s="641">
        <v>6301725</v>
      </c>
      <c r="S27" s="642"/>
      <c r="T27" s="642"/>
      <c r="U27" s="642"/>
      <c r="V27" s="642"/>
      <c r="W27" s="642"/>
      <c r="X27" s="642"/>
      <c r="Y27" s="643"/>
      <c r="Z27" s="644">
        <v>13.4</v>
      </c>
      <c r="AA27" s="644"/>
      <c r="AB27" s="644"/>
      <c r="AC27" s="644"/>
      <c r="AD27" s="645" t="s">
        <v>130</v>
      </c>
      <c r="AE27" s="645"/>
      <c r="AF27" s="645"/>
      <c r="AG27" s="645"/>
      <c r="AH27" s="645"/>
      <c r="AI27" s="645"/>
      <c r="AJ27" s="645"/>
      <c r="AK27" s="645"/>
      <c r="AL27" s="646" t="s">
        <v>130</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7532847</v>
      </c>
      <c r="BH27" s="642"/>
      <c r="BI27" s="642"/>
      <c r="BJ27" s="642"/>
      <c r="BK27" s="642"/>
      <c r="BL27" s="642"/>
      <c r="BM27" s="642"/>
      <c r="BN27" s="643"/>
      <c r="BO27" s="644">
        <v>100</v>
      </c>
      <c r="BP27" s="644"/>
      <c r="BQ27" s="644"/>
      <c r="BR27" s="644"/>
      <c r="BS27" s="650">
        <v>89054</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7509332</v>
      </c>
      <c r="CS27" s="677"/>
      <c r="CT27" s="677"/>
      <c r="CU27" s="677"/>
      <c r="CV27" s="677"/>
      <c r="CW27" s="677"/>
      <c r="CX27" s="677"/>
      <c r="CY27" s="678"/>
      <c r="CZ27" s="646">
        <v>16.3</v>
      </c>
      <c r="DA27" s="674"/>
      <c r="DB27" s="674"/>
      <c r="DC27" s="679"/>
      <c r="DD27" s="650">
        <v>2065574</v>
      </c>
      <c r="DE27" s="677"/>
      <c r="DF27" s="677"/>
      <c r="DG27" s="677"/>
      <c r="DH27" s="677"/>
      <c r="DI27" s="677"/>
      <c r="DJ27" s="677"/>
      <c r="DK27" s="678"/>
      <c r="DL27" s="650">
        <v>2063830</v>
      </c>
      <c r="DM27" s="677"/>
      <c r="DN27" s="677"/>
      <c r="DO27" s="677"/>
      <c r="DP27" s="677"/>
      <c r="DQ27" s="677"/>
      <c r="DR27" s="677"/>
      <c r="DS27" s="677"/>
      <c r="DT27" s="677"/>
      <c r="DU27" s="677"/>
      <c r="DV27" s="678"/>
      <c r="DW27" s="646">
        <v>8.1</v>
      </c>
      <c r="DX27" s="674"/>
      <c r="DY27" s="674"/>
      <c r="DZ27" s="674"/>
      <c r="EA27" s="674"/>
      <c r="EB27" s="674"/>
      <c r="EC27" s="675"/>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130</v>
      </c>
      <c r="S28" s="642"/>
      <c r="T28" s="642"/>
      <c r="U28" s="642"/>
      <c r="V28" s="642"/>
      <c r="W28" s="642"/>
      <c r="X28" s="642"/>
      <c r="Y28" s="643"/>
      <c r="Z28" s="644" t="s">
        <v>130</v>
      </c>
      <c r="AA28" s="644"/>
      <c r="AB28" s="644"/>
      <c r="AC28" s="644"/>
      <c r="AD28" s="645" t="s">
        <v>130</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7218092</v>
      </c>
      <c r="CS28" s="642"/>
      <c r="CT28" s="642"/>
      <c r="CU28" s="642"/>
      <c r="CV28" s="642"/>
      <c r="CW28" s="642"/>
      <c r="CX28" s="642"/>
      <c r="CY28" s="643"/>
      <c r="CZ28" s="646">
        <v>15.7</v>
      </c>
      <c r="DA28" s="674"/>
      <c r="DB28" s="674"/>
      <c r="DC28" s="679"/>
      <c r="DD28" s="650">
        <v>6988454</v>
      </c>
      <c r="DE28" s="642"/>
      <c r="DF28" s="642"/>
      <c r="DG28" s="642"/>
      <c r="DH28" s="642"/>
      <c r="DI28" s="642"/>
      <c r="DJ28" s="642"/>
      <c r="DK28" s="643"/>
      <c r="DL28" s="650">
        <v>6863902</v>
      </c>
      <c r="DM28" s="642"/>
      <c r="DN28" s="642"/>
      <c r="DO28" s="642"/>
      <c r="DP28" s="642"/>
      <c r="DQ28" s="642"/>
      <c r="DR28" s="642"/>
      <c r="DS28" s="642"/>
      <c r="DT28" s="642"/>
      <c r="DU28" s="642"/>
      <c r="DV28" s="643"/>
      <c r="DW28" s="646">
        <v>26.9</v>
      </c>
      <c r="DX28" s="674"/>
      <c r="DY28" s="674"/>
      <c r="DZ28" s="674"/>
      <c r="EA28" s="674"/>
      <c r="EB28" s="674"/>
      <c r="EC28" s="675"/>
    </row>
    <row r="29" spans="2:133" ht="11.25" customHeight="1" x14ac:dyDescent="0.15">
      <c r="B29" s="638" t="s">
        <v>300</v>
      </c>
      <c r="C29" s="639"/>
      <c r="D29" s="639"/>
      <c r="E29" s="639"/>
      <c r="F29" s="639"/>
      <c r="G29" s="639"/>
      <c r="H29" s="639"/>
      <c r="I29" s="639"/>
      <c r="J29" s="639"/>
      <c r="K29" s="639"/>
      <c r="L29" s="639"/>
      <c r="M29" s="639"/>
      <c r="N29" s="639"/>
      <c r="O29" s="639"/>
      <c r="P29" s="639"/>
      <c r="Q29" s="640"/>
      <c r="R29" s="641">
        <v>3117138</v>
      </c>
      <c r="S29" s="642"/>
      <c r="T29" s="642"/>
      <c r="U29" s="642"/>
      <c r="V29" s="642"/>
      <c r="W29" s="642"/>
      <c r="X29" s="642"/>
      <c r="Y29" s="643"/>
      <c r="Z29" s="644">
        <v>6.6</v>
      </c>
      <c r="AA29" s="644"/>
      <c r="AB29" s="644"/>
      <c r="AC29" s="644"/>
      <c r="AD29" s="645" t="s">
        <v>130</v>
      </c>
      <c r="AE29" s="645"/>
      <c r="AF29" s="645"/>
      <c r="AG29" s="645"/>
      <c r="AH29" s="645"/>
      <c r="AI29" s="645"/>
      <c r="AJ29" s="645"/>
      <c r="AK29" s="645"/>
      <c r="AL29" s="646" t="s">
        <v>130</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70</v>
      </c>
      <c r="CG29" s="657"/>
      <c r="CH29" s="657"/>
      <c r="CI29" s="657"/>
      <c r="CJ29" s="657"/>
      <c r="CK29" s="657"/>
      <c r="CL29" s="657"/>
      <c r="CM29" s="657"/>
      <c r="CN29" s="657"/>
      <c r="CO29" s="657"/>
      <c r="CP29" s="657"/>
      <c r="CQ29" s="658"/>
      <c r="CR29" s="641">
        <v>7217840</v>
      </c>
      <c r="CS29" s="677"/>
      <c r="CT29" s="677"/>
      <c r="CU29" s="677"/>
      <c r="CV29" s="677"/>
      <c r="CW29" s="677"/>
      <c r="CX29" s="677"/>
      <c r="CY29" s="678"/>
      <c r="CZ29" s="646">
        <v>15.7</v>
      </c>
      <c r="DA29" s="674"/>
      <c r="DB29" s="674"/>
      <c r="DC29" s="679"/>
      <c r="DD29" s="650">
        <v>6988202</v>
      </c>
      <c r="DE29" s="677"/>
      <c r="DF29" s="677"/>
      <c r="DG29" s="677"/>
      <c r="DH29" s="677"/>
      <c r="DI29" s="677"/>
      <c r="DJ29" s="677"/>
      <c r="DK29" s="678"/>
      <c r="DL29" s="650">
        <v>6863650</v>
      </c>
      <c r="DM29" s="677"/>
      <c r="DN29" s="677"/>
      <c r="DO29" s="677"/>
      <c r="DP29" s="677"/>
      <c r="DQ29" s="677"/>
      <c r="DR29" s="677"/>
      <c r="DS29" s="677"/>
      <c r="DT29" s="677"/>
      <c r="DU29" s="677"/>
      <c r="DV29" s="678"/>
      <c r="DW29" s="646">
        <v>26.9</v>
      </c>
      <c r="DX29" s="674"/>
      <c r="DY29" s="674"/>
      <c r="DZ29" s="674"/>
      <c r="EA29" s="674"/>
      <c r="EB29" s="674"/>
      <c r="EC29" s="675"/>
    </row>
    <row r="30" spans="2:133" ht="11.25" customHeight="1" x14ac:dyDescent="0.15">
      <c r="B30" s="638" t="s">
        <v>304</v>
      </c>
      <c r="C30" s="639"/>
      <c r="D30" s="639"/>
      <c r="E30" s="639"/>
      <c r="F30" s="639"/>
      <c r="G30" s="639"/>
      <c r="H30" s="639"/>
      <c r="I30" s="639"/>
      <c r="J30" s="639"/>
      <c r="K30" s="639"/>
      <c r="L30" s="639"/>
      <c r="M30" s="639"/>
      <c r="N30" s="639"/>
      <c r="O30" s="639"/>
      <c r="P30" s="639"/>
      <c r="Q30" s="640"/>
      <c r="R30" s="641">
        <v>86841</v>
      </c>
      <c r="S30" s="642"/>
      <c r="T30" s="642"/>
      <c r="U30" s="642"/>
      <c r="V30" s="642"/>
      <c r="W30" s="642"/>
      <c r="X30" s="642"/>
      <c r="Y30" s="643"/>
      <c r="Z30" s="644">
        <v>0.2</v>
      </c>
      <c r="AA30" s="644"/>
      <c r="AB30" s="644"/>
      <c r="AC30" s="644"/>
      <c r="AD30" s="645">
        <v>7282</v>
      </c>
      <c r="AE30" s="645"/>
      <c r="AF30" s="645"/>
      <c r="AG30" s="645"/>
      <c r="AH30" s="645"/>
      <c r="AI30" s="645"/>
      <c r="AJ30" s="645"/>
      <c r="AK30" s="645"/>
      <c r="AL30" s="646">
        <v>0</v>
      </c>
      <c r="AM30" s="647"/>
      <c r="AN30" s="647"/>
      <c r="AO30" s="648"/>
      <c r="AP30" s="689" t="s">
        <v>305</v>
      </c>
      <c r="AQ30" s="690"/>
      <c r="AR30" s="690"/>
      <c r="AS30" s="690"/>
      <c r="AT30" s="695" t="s">
        <v>306</v>
      </c>
      <c r="AU30" s="230"/>
      <c r="AV30" s="230"/>
      <c r="AW30" s="230"/>
      <c r="AX30" s="627" t="s">
        <v>187</v>
      </c>
      <c r="AY30" s="628"/>
      <c r="AZ30" s="628"/>
      <c r="BA30" s="628"/>
      <c r="BB30" s="628"/>
      <c r="BC30" s="628"/>
      <c r="BD30" s="628"/>
      <c r="BE30" s="628"/>
      <c r="BF30" s="629"/>
      <c r="BG30" s="701">
        <v>99</v>
      </c>
      <c r="BH30" s="702"/>
      <c r="BI30" s="702"/>
      <c r="BJ30" s="702"/>
      <c r="BK30" s="702"/>
      <c r="BL30" s="702"/>
      <c r="BM30" s="636">
        <v>95.5</v>
      </c>
      <c r="BN30" s="702"/>
      <c r="BO30" s="702"/>
      <c r="BP30" s="702"/>
      <c r="BQ30" s="703"/>
      <c r="BR30" s="701">
        <v>98.7</v>
      </c>
      <c r="BS30" s="702"/>
      <c r="BT30" s="702"/>
      <c r="BU30" s="702"/>
      <c r="BV30" s="702"/>
      <c r="BW30" s="702"/>
      <c r="BX30" s="636">
        <v>95</v>
      </c>
      <c r="BY30" s="702"/>
      <c r="BZ30" s="702"/>
      <c r="CA30" s="702"/>
      <c r="CB30" s="703"/>
      <c r="CD30" s="706"/>
      <c r="CE30" s="707"/>
      <c r="CF30" s="656" t="s">
        <v>307</v>
      </c>
      <c r="CG30" s="657"/>
      <c r="CH30" s="657"/>
      <c r="CI30" s="657"/>
      <c r="CJ30" s="657"/>
      <c r="CK30" s="657"/>
      <c r="CL30" s="657"/>
      <c r="CM30" s="657"/>
      <c r="CN30" s="657"/>
      <c r="CO30" s="657"/>
      <c r="CP30" s="657"/>
      <c r="CQ30" s="658"/>
      <c r="CR30" s="641">
        <v>6900444</v>
      </c>
      <c r="CS30" s="642"/>
      <c r="CT30" s="642"/>
      <c r="CU30" s="642"/>
      <c r="CV30" s="642"/>
      <c r="CW30" s="642"/>
      <c r="CX30" s="642"/>
      <c r="CY30" s="643"/>
      <c r="CZ30" s="646">
        <v>15</v>
      </c>
      <c r="DA30" s="674"/>
      <c r="DB30" s="674"/>
      <c r="DC30" s="679"/>
      <c r="DD30" s="650">
        <v>6697243</v>
      </c>
      <c r="DE30" s="642"/>
      <c r="DF30" s="642"/>
      <c r="DG30" s="642"/>
      <c r="DH30" s="642"/>
      <c r="DI30" s="642"/>
      <c r="DJ30" s="642"/>
      <c r="DK30" s="643"/>
      <c r="DL30" s="650">
        <v>6572691</v>
      </c>
      <c r="DM30" s="642"/>
      <c r="DN30" s="642"/>
      <c r="DO30" s="642"/>
      <c r="DP30" s="642"/>
      <c r="DQ30" s="642"/>
      <c r="DR30" s="642"/>
      <c r="DS30" s="642"/>
      <c r="DT30" s="642"/>
      <c r="DU30" s="642"/>
      <c r="DV30" s="643"/>
      <c r="DW30" s="646">
        <v>25.7</v>
      </c>
      <c r="DX30" s="674"/>
      <c r="DY30" s="674"/>
      <c r="DZ30" s="674"/>
      <c r="EA30" s="674"/>
      <c r="EB30" s="674"/>
      <c r="EC30" s="675"/>
    </row>
    <row r="31" spans="2:133" ht="11.25" customHeight="1" x14ac:dyDescent="0.15">
      <c r="B31" s="638" t="s">
        <v>308</v>
      </c>
      <c r="C31" s="639"/>
      <c r="D31" s="639"/>
      <c r="E31" s="639"/>
      <c r="F31" s="639"/>
      <c r="G31" s="639"/>
      <c r="H31" s="639"/>
      <c r="I31" s="639"/>
      <c r="J31" s="639"/>
      <c r="K31" s="639"/>
      <c r="L31" s="639"/>
      <c r="M31" s="639"/>
      <c r="N31" s="639"/>
      <c r="O31" s="639"/>
      <c r="P31" s="639"/>
      <c r="Q31" s="640"/>
      <c r="R31" s="641">
        <v>883009</v>
      </c>
      <c r="S31" s="642"/>
      <c r="T31" s="642"/>
      <c r="U31" s="642"/>
      <c r="V31" s="642"/>
      <c r="W31" s="642"/>
      <c r="X31" s="642"/>
      <c r="Y31" s="643"/>
      <c r="Z31" s="644">
        <v>1.9</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98.9</v>
      </c>
      <c r="BH31" s="677"/>
      <c r="BI31" s="677"/>
      <c r="BJ31" s="677"/>
      <c r="BK31" s="677"/>
      <c r="BL31" s="677"/>
      <c r="BM31" s="647">
        <v>95.6</v>
      </c>
      <c r="BN31" s="699"/>
      <c r="BO31" s="699"/>
      <c r="BP31" s="699"/>
      <c r="BQ31" s="700"/>
      <c r="BR31" s="698">
        <v>98.8</v>
      </c>
      <c r="BS31" s="677"/>
      <c r="BT31" s="677"/>
      <c r="BU31" s="677"/>
      <c r="BV31" s="677"/>
      <c r="BW31" s="677"/>
      <c r="BX31" s="647">
        <v>95.1</v>
      </c>
      <c r="BY31" s="699"/>
      <c r="BZ31" s="699"/>
      <c r="CA31" s="699"/>
      <c r="CB31" s="700"/>
      <c r="CD31" s="706"/>
      <c r="CE31" s="707"/>
      <c r="CF31" s="656" t="s">
        <v>311</v>
      </c>
      <c r="CG31" s="657"/>
      <c r="CH31" s="657"/>
      <c r="CI31" s="657"/>
      <c r="CJ31" s="657"/>
      <c r="CK31" s="657"/>
      <c r="CL31" s="657"/>
      <c r="CM31" s="657"/>
      <c r="CN31" s="657"/>
      <c r="CO31" s="657"/>
      <c r="CP31" s="657"/>
      <c r="CQ31" s="658"/>
      <c r="CR31" s="641">
        <v>317396</v>
      </c>
      <c r="CS31" s="677"/>
      <c r="CT31" s="677"/>
      <c r="CU31" s="677"/>
      <c r="CV31" s="677"/>
      <c r="CW31" s="677"/>
      <c r="CX31" s="677"/>
      <c r="CY31" s="678"/>
      <c r="CZ31" s="646">
        <v>0.7</v>
      </c>
      <c r="DA31" s="674"/>
      <c r="DB31" s="674"/>
      <c r="DC31" s="679"/>
      <c r="DD31" s="650">
        <v>290959</v>
      </c>
      <c r="DE31" s="677"/>
      <c r="DF31" s="677"/>
      <c r="DG31" s="677"/>
      <c r="DH31" s="677"/>
      <c r="DI31" s="677"/>
      <c r="DJ31" s="677"/>
      <c r="DK31" s="678"/>
      <c r="DL31" s="650">
        <v>290959</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x14ac:dyDescent="0.15">
      <c r="B32" s="638" t="s">
        <v>312</v>
      </c>
      <c r="C32" s="639"/>
      <c r="D32" s="639"/>
      <c r="E32" s="639"/>
      <c r="F32" s="639"/>
      <c r="G32" s="639"/>
      <c r="H32" s="639"/>
      <c r="I32" s="639"/>
      <c r="J32" s="639"/>
      <c r="K32" s="639"/>
      <c r="L32" s="639"/>
      <c r="M32" s="639"/>
      <c r="N32" s="639"/>
      <c r="O32" s="639"/>
      <c r="P32" s="639"/>
      <c r="Q32" s="640"/>
      <c r="R32" s="641">
        <v>2888178</v>
      </c>
      <c r="S32" s="642"/>
      <c r="T32" s="642"/>
      <c r="U32" s="642"/>
      <c r="V32" s="642"/>
      <c r="W32" s="642"/>
      <c r="X32" s="642"/>
      <c r="Y32" s="643"/>
      <c r="Z32" s="644">
        <v>6.2</v>
      </c>
      <c r="AA32" s="644"/>
      <c r="AB32" s="644"/>
      <c r="AC32" s="644"/>
      <c r="AD32" s="645" t="s">
        <v>130</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99</v>
      </c>
      <c r="BH32" s="711"/>
      <c r="BI32" s="711"/>
      <c r="BJ32" s="711"/>
      <c r="BK32" s="711"/>
      <c r="BL32" s="711"/>
      <c r="BM32" s="712">
        <v>95</v>
      </c>
      <c r="BN32" s="711"/>
      <c r="BO32" s="711"/>
      <c r="BP32" s="711"/>
      <c r="BQ32" s="713"/>
      <c r="BR32" s="710">
        <v>98.6</v>
      </c>
      <c r="BS32" s="711"/>
      <c r="BT32" s="711"/>
      <c r="BU32" s="711"/>
      <c r="BV32" s="711"/>
      <c r="BW32" s="711"/>
      <c r="BX32" s="712">
        <v>94.4</v>
      </c>
      <c r="BY32" s="711"/>
      <c r="BZ32" s="711"/>
      <c r="CA32" s="711"/>
      <c r="CB32" s="713"/>
      <c r="CD32" s="708"/>
      <c r="CE32" s="709"/>
      <c r="CF32" s="656" t="s">
        <v>314</v>
      </c>
      <c r="CG32" s="657"/>
      <c r="CH32" s="657"/>
      <c r="CI32" s="657"/>
      <c r="CJ32" s="657"/>
      <c r="CK32" s="657"/>
      <c r="CL32" s="657"/>
      <c r="CM32" s="657"/>
      <c r="CN32" s="657"/>
      <c r="CO32" s="657"/>
      <c r="CP32" s="657"/>
      <c r="CQ32" s="658"/>
      <c r="CR32" s="641">
        <v>252</v>
      </c>
      <c r="CS32" s="642"/>
      <c r="CT32" s="642"/>
      <c r="CU32" s="642"/>
      <c r="CV32" s="642"/>
      <c r="CW32" s="642"/>
      <c r="CX32" s="642"/>
      <c r="CY32" s="643"/>
      <c r="CZ32" s="646">
        <v>0</v>
      </c>
      <c r="DA32" s="674"/>
      <c r="DB32" s="674"/>
      <c r="DC32" s="679"/>
      <c r="DD32" s="650">
        <v>252</v>
      </c>
      <c r="DE32" s="642"/>
      <c r="DF32" s="642"/>
      <c r="DG32" s="642"/>
      <c r="DH32" s="642"/>
      <c r="DI32" s="642"/>
      <c r="DJ32" s="642"/>
      <c r="DK32" s="643"/>
      <c r="DL32" s="650">
        <v>252</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315</v>
      </c>
      <c r="C33" s="639"/>
      <c r="D33" s="639"/>
      <c r="E33" s="639"/>
      <c r="F33" s="639"/>
      <c r="G33" s="639"/>
      <c r="H33" s="639"/>
      <c r="I33" s="639"/>
      <c r="J33" s="639"/>
      <c r="K33" s="639"/>
      <c r="L33" s="639"/>
      <c r="M33" s="639"/>
      <c r="N33" s="639"/>
      <c r="O33" s="639"/>
      <c r="P33" s="639"/>
      <c r="Q33" s="640"/>
      <c r="R33" s="641">
        <v>1022318</v>
      </c>
      <c r="S33" s="642"/>
      <c r="T33" s="642"/>
      <c r="U33" s="642"/>
      <c r="V33" s="642"/>
      <c r="W33" s="642"/>
      <c r="X33" s="642"/>
      <c r="Y33" s="643"/>
      <c r="Z33" s="644">
        <v>2.2000000000000002</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15998985</v>
      </c>
      <c r="CS33" s="677"/>
      <c r="CT33" s="677"/>
      <c r="CU33" s="677"/>
      <c r="CV33" s="677"/>
      <c r="CW33" s="677"/>
      <c r="CX33" s="677"/>
      <c r="CY33" s="678"/>
      <c r="CZ33" s="646">
        <v>34.799999999999997</v>
      </c>
      <c r="DA33" s="674"/>
      <c r="DB33" s="674"/>
      <c r="DC33" s="679"/>
      <c r="DD33" s="650">
        <v>11583421</v>
      </c>
      <c r="DE33" s="677"/>
      <c r="DF33" s="677"/>
      <c r="DG33" s="677"/>
      <c r="DH33" s="677"/>
      <c r="DI33" s="677"/>
      <c r="DJ33" s="677"/>
      <c r="DK33" s="678"/>
      <c r="DL33" s="650">
        <v>9065667</v>
      </c>
      <c r="DM33" s="677"/>
      <c r="DN33" s="677"/>
      <c r="DO33" s="677"/>
      <c r="DP33" s="677"/>
      <c r="DQ33" s="677"/>
      <c r="DR33" s="677"/>
      <c r="DS33" s="677"/>
      <c r="DT33" s="677"/>
      <c r="DU33" s="677"/>
      <c r="DV33" s="678"/>
      <c r="DW33" s="646">
        <v>35.5</v>
      </c>
      <c r="DX33" s="674"/>
      <c r="DY33" s="674"/>
      <c r="DZ33" s="674"/>
      <c r="EA33" s="674"/>
      <c r="EB33" s="674"/>
      <c r="EC33" s="675"/>
    </row>
    <row r="34" spans="2:133" ht="11.25" customHeight="1" x14ac:dyDescent="0.15">
      <c r="B34" s="638" t="s">
        <v>317</v>
      </c>
      <c r="C34" s="639"/>
      <c r="D34" s="639"/>
      <c r="E34" s="639"/>
      <c r="F34" s="639"/>
      <c r="G34" s="639"/>
      <c r="H34" s="639"/>
      <c r="I34" s="639"/>
      <c r="J34" s="639"/>
      <c r="K34" s="639"/>
      <c r="L34" s="639"/>
      <c r="M34" s="639"/>
      <c r="N34" s="639"/>
      <c r="O34" s="639"/>
      <c r="P34" s="639"/>
      <c r="Q34" s="640"/>
      <c r="R34" s="641">
        <v>522802</v>
      </c>
      <c r="S34" s="642"/>
      <c r="T34" s="642"/>
      <c r="U34" s="642"/>
      <c r="V34" s="642"/>
      <c r="W34" s="642"/>
      <c r="X34" s="642"/>
      <c r="Y34" s="643"/>
      <c r="Z34" s="644">
        <v>1.1000000000000001</v>
      </c>
      <c r="AA34" s="644"/>
      <c r="AB34" s="644"/>
      <c r="AC34" s="644"/>
      <c r="AD34" s="645">
        <v>8978</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6683959</v>
      </c>
      <c r="CS34" s="642"/>
      <c r="CT34" s="642"/>
      <c r="CU34" s="642"/>
      <c r="CV34" s="642"/>
      <c r="CW34" s="642"/>
      <c r="CX34" s="642"/>
      <c r="CY34" s="643"/>
      <c r="CZ34" s="646">
        <v>14.5</v>
      </c>
      <c r="DA34" s="674"/>
      <c r="DB34" s="674"/>
      <c r="DC34" s="679"/>
      <c r="DD34" s="650">
        <v>5128707</v>
      </c>
      <c r="DE34" s="642"/>
      <c r="DF34" s="642"/>
      <c r="DG34" s="642"/>
      <c r="DH34" s="642"/>
      <c r="DI34" s="642"/>
      <c r="DJ34" s="642"/>
      <c r="DK34" s="643"/>
      <c r="DL34" s="650">
        <v>4138121</v>
      </c>
      <c r="DM34" s="642"/>
      <c r="DN34" s="642"/>
      <c r="DO34" s="642"/>
      <c r="DP34" s="642"/>
      <c r="DQ34" s="642"/>
      <c r="DR34" s="642"/>
      <c r="DS34" s="642"/>
      <c r="DT34" s="642"/>
      <c r="DU34" s="642"/>
      <c r="DV34" s="643"/>
      <c r="DW34" s="646">
        <v>16.2</v>
      </c>
      <c r="DX34" s="674"/>
      <c r="DY34" s="674"/>
      <c r="DZ34" s="674"/>
      <c r="EA34" s="674"/>
      <c r="EB34" s="674"/>
      <c r="EC34" s="675"/>
    </row>
    <row r="35" spans="2:133" ht="11.25" customHeight="1" x14ac:dyDescent="0.15">
      <c r="B35" s="638" t="s">
        <v>321</v>
      </c>
      <c r="C35" s="639"/>
      <c r="D35" s="639"/>
      <c r="E35" s="639"/>
      <c r="F35" s="639"/>
      <c r="G35" s="639"/>
      <c r="H35" s="639"/>
      <c r="I35" s="639"/>
      <c r="J35" s="639"/>
      <c r="K35" s="639"/>
      <c r="L35" s="639"/>
      <c r="M35" s="639"/>
      <c r="N35" s="639"/>
      <c r="O35" s="639"/>
      <c r="P35" s="639"/>
      <c r="Q35" s="640"/>
      <c r="R35" s="641">
        <v>5081200</v>
      </c>
      <c r="S35" s="642"/>
      <c r="T35" s="642"/>
      <c r="U35" s="642"/>
      <c r="V35" s="642"/>
      <c r="W35" s="642"/>
      <c r="X35" s="642"/>
      <c r="Y35" s="643"/>
      <c r="Z35" s="644">
        <v>10.8</v>
      </c>
      <c r="AA35" s="644"/>
      <c r="AB35" s="644"/>
      <c r="AC35" s="644"/>
      <c r="AD35" s="645" t="s">
        <v>130</v>
      </c>
      <c r="AE35" s="645"/>
      <c r="AF35" s="645"/>
      <c r="AG35" s="645"/>
      <c r="AH35" s="645"/>
      <c r="AI35" s="645"/>
      <c r="AJ35" s="645"/>
      <c r="AK35" s="645"/>
      <c r="AL35" s="646" t="s">
        <v>130</v>
      </c>
      <c r="AM35" s="647"/>
      <c r="AN35" s="647"/>
      <c r="AO35" s="648"/>
      <c r="AP35" s="234"/>
      <c r="AQ35" s="714" t="s">
        <v>322</v>
      </c>
      <c r="AR35" s="715"/>
      <c r="AS35" s="715"/>
      <c r="AT35" s="715"/>
      <c r="AU35" s="715"/>
      <c r="AV35" s="715"/>
      <c r="AW35" s="715"/>
      <c r="AX35" s="715"/>
      <c r="AY35" s="716"/>
      <c r="AZ35" s="630">
        <v>5263508</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44793</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690843</v>
      </c>
      <c r="CS35" s="677"/>
      <c r="CT35" s="677"/>
      <c r="CU35" s="677"/>
      <c r="CV35" s="677"/>
      <c r="CW35" s="677"/>
      <c r="CX35" s="677"/>
      <c r="CY35" s="678"/>
      <c r="CZ35" s="646">
        <v>1.5</v>
      </c>
      <c r="DA35" s="674"/>
      <c r="DB35" s="674"/>
      <c r="DC35" s="679"/>
      <c r="DD35" s="650">
        <v>531198</v>
      </c>
      <c r="DE35" s="677"/>
      <c r="DF35" s="677"/>
      <c r="DG35" s="677"/>
      <c r="DH35" s="677"/>
      <c r="DI35" s="677"/>
      <c r="DJ35" s="677"/>
      <c r="DK35" s="678"/>
      <c r="DL35" s="650">
        <v>353927</v>
      </c>
      <c r="DM35" s="677"/>
      <c r="DN35" s="677"/>
      <c r="DO35" s="677"/>
      <c r="DP35" s="677"/>
      <c r="DQ35" s="677"/>
      <c r="DR35" s="677"/>
      <c r="DS35" s="677"/>
      <c r="DT35" s="677"/>
      <c r="DU35" s="677"/>
      <c r="DV35" s="678"/>
      <c r="DW35" s="646">
        <v>1.4</v>
      </c>
      <c r="DX35" s="674"/>
      <c r="DY35" s="674"/>
      <c r="DZ35" s="674"/>
      <c r="EA35" s="674"/>
      <c r="EB35" s="674"/>
      <c r="EC35" s="675"/>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130</v>
      </c>
      <c r="S36" s="642"/>
      <c r="T36" s="642"/>
      <c r="U36" s="642"/>
      <c r="V36" s="642"/>
      <c r="W36" s="642"/>
      <c r="X36" s="642"/>
      <c r="Y36" s="643"/>
      <c r="Z36" s="644" t="s">
        <v>130</v>
      </c>
      <c r="AA36" s="644"/>
      <c r="AB36" s="644"/>
      <c r="AC36" s="644"/>
      <c r="AD36" s="645" t="s">
        <v>130</v>
      </c>
      <c r="AE36" s="645"/>
      <c r="AF36" s="645"/>
      <c r="AG36" s="645"/>
      <c r="AH36" s="645"/>
      <c r="AI36" s="645"/>
      <c r="AJ36" s="645"/>
      <c r="AK36" s="645"/>
      <c r="AL36" s="646" t="s">
        <v>130</v>
      </c>
      <c r="AM36" s="647"/>
      <c r="AN36" s="647"/>
      <c r="AO36" s="648"/>
      <c r="AQ36" s="718" t="s">
        <v>326</v>
      </c>
      <c r="AR36" s="719"/>
      <c r="AS36" s="719"/>
      <c r="AT36" s="719"/>
      <c r="AU36" s="719"/>
      <c r="AV36" s="719"/>
      <c r="AW36" s="719"/>
      <c r="AX36" s="719"/>
      <c r="AY36" s="720"/>
      <c r="AZ36" s="641">
        <v>1317486</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-92730</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2452653</v>
      </c>
      <c r="CS36" s="642"/>
      <c r="CT36" s="642"/>
      <c r="CU36" s="642"/>
      <c r="CV36" s="642"/>
      <c r="CW36" s="642"/>
      <c r="CX36" s="642"/>
      <c r="CY36" s="643"/>
      <c r="CZ36" s="646">
        <v>5.3</v>
      </c>
      <c r="DA36" s="674"/>
      <c r="DB36" s="674"/>
      <c r="DC36" s="679"/>
      <c r="DD36" s="650">
        <v>1564983</v>
      </c>
      <c r="DE36" s="642"/>
      <c r="DF36" s="642"/>
      <c r="DG36" s="642"/>
      <c r="DH36" s="642"/>
      <c r="DI36" s="642"/>
      <c r="DJ36" s="642"/>
      <c r="DK36" s="643"/>
      <c r="DL36" s="650">
        <v>1207918</v>
      </c>
      <c r="DM36" s="642"/>
      <c r="DN36" s="642"/>
      <c r="DO36" s="642"/>
      <c r="DP36" s="642"/>
      <c r="DQ36" s="642"/>
      <c r="DR36" s="642"/>
      <c r="DS36" s="642"/>
      <c r="DT36" s="642"/>
      <c r="DU36" s="642"/>
      <c r="DV36" s="643"/>
      <c r="DW36" s="646">
        <v>4.7</v>
      </c>
      <c r="DX36" s="674"/>
      <c r="DY36" s="674"/>
      <c r="DZ36" s="674"/>
      <c r="EA36" s="674"/>
      <c r="EB36" s="674"/>
      <c r="EC36" s="675"/>
    </row>
    <row r="37" spans="2:133" ht="11.25" customHeight="1" x14ac:dyDescent="0.15">
      <c r="B37" s="638" t="s">
        <v>329</v>
      </c>
      <c r="C37" s="639"/>
      <c r="D37" s="639"/>
      <c r="E37" s="639"/>
      <c r="F37" s="639"/>
      <c r="G37" s="639"/>
      <c r="H37" s="639"/>
      <c r="I37" s="639"/>
      <c r="J37" s="639"/>
      <c r="K37" s="639"/>
      <c r="L37" s="639"/>
      <c r="M37" s="639"/>
      <c r="N37" s="639"/>
      <c r="O37" s="639"/>
      <c r="P37" s="639"/>
      <c r="Q37" s="640"/>
      <c r="R37" s="641">
        <v>1087700</v>
      </c>
      <c r="S37" s="642"/>
      <c r="T37" s="642"/>
      <c r="U37" s="642"/>
      <c r="V37" s="642"/>
      <c r="W37" s="642"/>
      <c r="X37" s="642"/>
      <c r="Y37" s="643"/>
      <c r="Z37" s="644">
        <v>2.2999999999999998</v>
      </c>
      <c r="AA37" s="644"/>
      <c r="AB37" s="644"/>
      <c r="AC37" s="644"/>
      <c r="AD37" s="645" t="s">
        <v>130</v>
      </c>
      <c r="AE37" s="645"/>
      <c r="AF37" s="645"/>
      <c r="AG37" s="645"/>
      <c r="AH37" s="645"/>
      <c r="AI37" s="645"/>
      <c r="AJ37" s="645"/>
      <c r="AK37" s="645"/>
      <c r="AL37" s="646" t="s">
        <v>130</v>
      </c>
      <c r="AM37" s="647"/>
      <c r="AN37" s="647"/>
      <c r="AO37" s="648"/>
      <c r="AQ37" s="718" t="s">
        <v>330</v>
      </c>
      <c r="AR37" s="719"/>
      <c r="AS37" s="719"/>
      <c r="AT37" s="719"/>
      <c r="AU37" s="719"/>
      <c r="AV37" s="719"/>
      <c r="AW37" s="719"/>
      <c r="AX37" s="719"/>
      <c r="AY37" s="720"/>
      <c r="AZ37" s="641">
        <v>208769</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11468</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49592</v>
      </c>
      <c r="CS37" s="677"/>
      <c r="CT37" s="677"/>
      <c r="CU37" s="677"/>
      <c r="CV37" s="677"/>
      <c r="CW37" s="677"/>
      <c r="CX37" s="677"/>
      <c r="CY37" s="678"/>
      <c r="CZ37" s="646">
        <v>0.1</v>
      </c>
      <c r="DA37" s="674"/>
      <c r="DB37" s="674"/>
      <c r="DC37" s="679"/>
      <c r="DD37" s="650">
        <v>49592</v>
      </c>
      <c r="DE37" s="677"/>
      <c r="DF37" s="677"/>
      <c r="DG37" s="677"/>
      <c r="DH37" s="677"/>
      <c r="DI37" s="677"/>
      <c r="DJ37" s="677"/>
      <c r="DK37" s="678"/>
      <c r="DL37" s="650">
        <v>45405</v>
      </c>
      <c r="DM37" s="677"/>
      <c r="DN37" s="677"/>
      <c r="DO37" s="677"/>
      <c r="DP37" s="677"/>
      <c r="DQ37" s="677"/>
      <c r="DR37" s="677"/>
      <c r="DS37" s="677"/>
      <c r="DT37" s="677"/>
      <c r="DU37" s="677"/>
      <c r="DV37" s="678"/>
      <c r="DW37" s="646">
        <v>0.2</v>
      </c>
      <c r="DX37" s="674"/>
      <c r="DY37" s="674"/>
      <c r="DZ37" s="674"/>
      <c r="EA37" s="674"/>
      <c r="EB37" s="674"/>
      <c r="EC37" s="675"/>
    </row>
    <row r="38" spans="2:133" ht="11.25" customHeight="1" x14ac:dyDescent="0.15">
      <c r="B38" s="686" t="s">
        <v>333</v>
      </c>
      <c r="C38" s="687"/>
      <c r="D38" s="687"/>
      <c r="E38" s="687"/>
      <c r="F38" s="687"/>
      <c r="G38" s="687"/>
      <c r="H38" s="687"/>
      <c r="I38" s="687"/>
      <c r="J38" s="687"/>
      <c r="K38" s="687"/>
      <c r="L38" s="687"/>
      <c r="M38" s="687"/>
      <c r="N38" s="687"/>
      <c r="O38" s="687"/>
      <c r="P38" s="687"/>
      <c r="Q38" s="688"/>
      <c r="R38" s="721">
        <v>46955945</v>
      </c>
      <c r="S38" s="722"/>
      <c r="T38" s="722"/>
      <c r="U38" s="722"/>
      <c r="V38" s="722"/>
      <c r="W38" s="722"/>
      <c r="X38" s="722"/>
      <c r="Y38" s="723"/>
      <c r="Z38" s="724">
        <v>100</v>
      </c>
      <c r="AA38" s="724"/>
      <c r="AB38" s="724"/>
      <c r="AC38" s="724"/>
      <c r="AD38" s="725">
        <v>24474475</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18269</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18097</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4502489</v>
      </c>
      <c r="CS38" s="642"/>
      <c r="CT38" s="642"/>
      <c r="CU38" s="642"/>
      <c r="CV38" s="642"/>
      <c r="CW38" s="642"/>
      <c r="CX38" s="642"/>
      <c r="CY38" s="643"/>
      <c r="CZ38" s="646">
        <v>9.8000000000000007</v>
      </c>
      <c r="DA38" s="674"/>
      <c r="DB38" s="674"/>
      <c r="DC38" s="679"/>
      <c r="DD38" s="650">
        <v>3808433</v>
      </c>
      <c r="DE38" s="642"/>
      <c r="DF38" s="642"/>
      <c r="DG38" s="642"/>
      <c r="DH38" s="642"/>
      <c r="DI38" s="642"/>
      <c r="DJ38" s="642"/>
      <c r="DK38" s="643"/>
      <c r="DL38" s="650">
        <v>3365701</v>
      </c>
      <c r="DM38" s="642"/>
      <c r="DN38" s="642"/>
      <c r="DO38" s="642"/>
      <c r="DP38" s="642"/>
      <c r="DQ38" s="642"/>
      <c r="DR38" s="642"/>
      <c r="DS38" s="642"/>
      <c r="DT38" s="642"/>
      <c r="DU38" s="642"/>
      <c r="DV38" s="643"/>
      <c r="DW38" s="646">
        <v>13.2</v>
      </c>
      <c r="DX38" s="674"/>
      <c r="DY38" s="674"/>
      <c r="DZ38" s="674"/>
      <c r="EA38" s="674"/>
      <c r="EB38" s="674"/>
      <c r="EC38" s="675"/>
    </row>
    <row r="39" spans="2:133" ht="11.25" customHeight="1" x14ac:dyDescent="0.15">
      <c r="AQ39" s="718" t="s">
        <v>337</v>
      </c>
      <c r="AR39" s="719"/>
      <c r="AS39" s="719"/>
      <c r="AT39" s="719"/>
      <c r="AU39" s="719"/>
      <c r="AV39" s="719"/>
      <c r="AW39" s="719"/>
      <c r="AX39" s="719"/>
      <c r="AY39" s="720"/>
      <c r="AZ39" s="641" t="s">
        <v>130</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91</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1322561</v>
      </c>
      <c r="CS39" s="677"/>
      <c r="CT39" s="677"/>
      <c r="CU39" s="677"/>
      <c r="CV39" s="677"/>
      <c r="CW39" s="677"/>
      <c r="CX39" s="677"/>
      <c r="CY39" s="678"/>
      <c r="CZ39" s="646">
        <v>2.9</v>
      </c>
      <c r="DA39" s="674"/>
      <c r="DB39" s="674"/>
      <c r="DC39" s="679"/>
      <c r="DD39" s="650">
        <v>400100</v>
      </c>
      <c r="DE39" s="677"/>
      <c r="DF39" s="677"/>
      <c r="DG39" s="677"/>
      <c r="DH39" s="677"/>
      <c r="DI39" s="677"/>
      <c r="DJ39" s="677"/>
      <c r="DK39" s="678"/>
      <c r="DL39" s="650" t="s">
        <v>130</v>
      </c>
      <c r="DM39" s="677"/>
      <c r="DN39" s="677"/>
      <c r="DO39" s="677"/>
      <c r="DP39" s="677"/>
      <c r="DQ39" s="677"/>
      <c r="DR39" s="677"/>
      <c r="DS39" s="677"/>
      <c r="DT39" s="677"/>
      <c r="DU39" s="677"/>
      <c r="DV39" s="678"/>
      <c r="DW39" s="646" t="s">
        <v>130</v>
      </c>
      <c r="DX39" s="674"/>
      <c r="DY39" s="674"/>
      <c r="DZ39" s="674"/>
      <c r="EA39" s="674"/>
      <c r="EB39" s="674"/>
      <c r="EC39" s="675"/>
    </row>
    <row r="40" spans="2:133" ht="11.25" customHeight="1" x14ac:dyDescent="0.15">
      <c r="AQ40" s="718" t="s">
        <v>341</v>
      </c>
      <c r="AR40" s="719"/>
      <c r="AS40" s="719"/>
      <c r="AT40" s="719"/>
      <c r="AU40" s="719"/>
      <c r="AV40" s="719"/>
      <c r="AW40" s="719"/>
      <c r="AX40" s="719"/>
      <c r="AY40" s="720"/>
      <c r="AZ40" s="641">
        <v>940679</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130</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346480</v>
      </c>
      <c r="CS40" s="642"/>
      <c r="CT40" s="642"/>
      <c r="CU40" s="642"/>
      <c r="CV40" s="642"/>
      <c r="CW40" s="642"/>
      <c r="CX40" s="642"/>
      <c r="CY40" s="643"/>
      <c r="CZ40" s="646">
        <v>0.8</v>
      </c>
      <c r="DA40" s="674"/>
      <c r="DB40" s="674"/>
      <c r="DC40" s="679"/>
      <c r="DD40" s="650">
        <v>150000</v>
      </c>
      <c r="DE40" s="642"/>
      <c r="DF40" s="642"/>
      <c r="DG40" s="642"/>
      <c r="DH40" s="642"/>
      <c r="DI40" s="642"/>
      <c r="DJ40" s="642"/>
      <c r="DK40" s="643"/>
      <c r="DL40" s="650" t="s">
        <v>130</v>
      </c>
      <c r="DM40" s="642"/>
      <c r="DN40" s="642"/>
      <c r="DO40" s="642"/>
      <c r="DP40" s="642"/>
      <c r="DQ40" s="642"/>
      <c r="DR40" s="642"/>
      <c r="DS40" s="642"/>
      <c r="DT40" s="642"/>
      <c r="DU40" s="642"/>
      <c r="DV40" s="643"/>
      <c r="DW40" s="646" t="s">
        <v>130</v>
      </c>
      <c r="DX40" s="674"/>
      <c r="DY40" s="674"/>
      <c r="DZ40" s="674"/>
      <c r="EA40" s="674"/>
      <c r="EB40" s="674"/>
      <c r="EC40" s="675"/>
    </row>
    <row r="41" spans="2:133" ht="11.25" customHeight="1" x14ac:dyDescent="0.15">
      <c r="AQ41" s="728" t="s">
        <v>344</v>
      </c>
      <c r="AR41" s="729"/>
      <c r="AS41" s="729"/>
      <c r="AT41" s="729"/>
      <c r="AU41" s="729"/>
      <c r="AV41" s="729"/>
      <c r="AW41" s="729"/>
      <c r="AX41" s="729"/>
      <c r="AY41" s="730"/>
      <c r="AZ41" s="721">
        <v>2778305</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386</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130</v>
      </c>
      <c r="CS41" s="677"/>
      <c r="CT41" s="677"/>
      <c r="CU41" s="677"/>
      <c r="CV41" s="677"/>
      <c r="CW41" s="677"/>
      <c r="CX41" s="677"/>
      <c r="CY41" s="678"/>
      <c r="CZ41" s="646" t="s">
        <v>130</v>
      </c>
      <c r="DA41" s="674"/>
      <c r="DB41" s="674"/>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7725652</v>
      </c>
      <c r="CS42" s="642"/>
      <c r="CT42" s="642"/>
      <c r="CU42" s="642"/>
      <c r="CV42" s="642"/>
      <c r="CW42" s="642"/>
      <c r="CX42" s="642"/>
      <c r="CY42" s="643"/>
      <c r="CZ42" s="646">
        <v>16.8</v>
      </c>
      <c r="DA42" s="647"/>
      <c r="DB42" s="647"/>
      <c r="DC42" s="742"/>
      <c r="DD42" s="650">
        <v>1469851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159308</v>
      </c>
      <c r="CS43" s="677"/>
      <c r="CT43" s="677"/>
      <c r="CU43" s="677"/>
      <c r="CV43" s="677"/>
      <c r="CW43" s="677"/>
      <c r="CX43" s="677"/>
      <c r="CY43" s="678"/>
      <c r="CZ43" s="646">
        <v>0.3</v>
      </c>
      <c r="DA43" s="674"/>
      <c r="DB43" s="674"/>
      <c r="DC43" s="679"/>
      <c r="DD43" s="650">
        <v>120819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303</v>
      </c>
      <c r="CE44" s="754"/>
      <c r="CF44" s="638" t="s">
        <v>352</v>
      </c>
      <c r="CG44" s="639"/>
      <c r="CH44" s="639"/>
      <c r="CI44" s="639"/>
      <c r="CJ44" s="639"/>
      <c r="CK44" s="639"/>
      <c r="CL44" s="639"/>
      <c r="CM44" s="639"/>
      <c r="CN44" s="639"/>
      <c r="CO44" s="639"/>
      <c r="CP44" s="639"/>
      <c r="CQ44" s="640"/>
      <c r="CR44" s="641">
        <v>6898008</v>
      </c>
      <c r="CS44" s="642"/>
      <c r="CT44" s="642"/>
      <c r="CU44" s="642"/>
      <c r="CV44" s="642"/>
      <c r="CW44" s="642"/>
      <c r="CX44" s="642"/>
      <c r="CY44" s="643"/>
      <c r="CZ44" s="646">
        <v>15</v>
      </c>
      <c r="DA44" s="647"/>
      <c r="DB44" s="647"/>
      <c r="DC44" s="742"/>
      <c r="DD44" s="650">
        <v>1254430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3088209</v>
      </c>
      <c r="CS45" s="677"/>
      <c r="CT45" s="677"/>
      <c r="CU45" s="677"/>
      <c r="CV45" s="677"/>
      <c r="CW45" s="677"/>
      <c r="CX45" s="677"/>
      <c r="CY45" s="678"/>
      <c r="CZ45" s="646">
        <v>6.7</v>
      </c>
      <c r="DA45" s="674"/>
      <c r="DB45" s="674"/>
      <c r="DC45" s="679"/>
      <c r="DD45" s="650">
        <v>186944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3416793</v>
      </c>
      <c r="CS46" s="642"/>
      <c r="CT46" s="642"/>
      <c r="CU46" s="642"/>
      <c r="CV46" s="642"/>
      <c r="CW46" s="642"/>
      <c r="CX46" s="642"/>
      <c r="CY46" s="643"/>
      <c r="CZ46" s="646">
        <v>7.4</v>
      </c>
      <c r="DA46" s="647"/>
      <c r="DB46" s="647"/>
      <c r="DC46" s="742"/>
      <c r="DD46" s="650">
        <v>953037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827644</v>
      </c>
      <c r="CS47" s="677"/>
      <c r="CT47" s="677"/>
      <c r="CU47" s="677"/>
      <c r="CV47" s="677"/>
      <c r="CW47" s="677"/>
      <c r="CX47" s="677"/>
      <c r="CY47" s="678"/>
      <c r="CZ47" s="646">
        <v>1.8</v>
      </c>
      <c r="DA47" s="674"/>
      <c r="DB47" s="674"/>
      <c r="DC47" s="679"/>
      <c r="DD47" s="650">
        <v>215421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357</v>
      </c>
      <c r="CS48" s="642"/>
      <c r="CT48" s="642"/>
      <c r="CU48" s="642"/>
      <c r="CV48" s="642"/>
      <c r="CW48" s="642"/>
      <c r="CX48" s="642"/>
      <c r="CY48" s="643"/>
      <c r="CZ48" s="646" t="s">
        <v>357</v>
      </c>
      <c r="DA48" s="647"/>
      <c r="DB48" s="647"/>
      <c r="DC48" s="742"/>
      <c r="DD48" s="650" t="s">
        <v>130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46012210</v>
      </c>
      <c r="CS49" s="711"/>
      <c r="CT49" s="711"/>
      <c r="CU49" s="711"/>
      <c r="CV49" s="711"/>
      <c r="CW49" s="711"/>
      <c r="CX49" s="711"/>
      <c r="CY49" s="743"/>
      <c r="CZ49" s="726">
        <v>100</v>
      </c>
      <c r="DA49" s="744"/>
      <c r="DB49" s="744"/>
      <c r="DC49" s="745"/>
      <c r="DD49" s="746">
        <v>29465718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6C1G1A7ZLoLYChUvmSNLn5pH+YkCUTw8sgj/pv3CSX8esJQYND5Q2naOYC8eDMFdH47sPy9pOlc9WQYkhDPUWw==" saltValue="MOfh1k0jRb+/Ymvn8f+K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46761</v>
      </c>
      <c r="R7" s="777"/>
      <c r="S7" s="777"/>
      <c r="T7" s="777"/>
      <c r="U7" s="777"/>
      <c r="V7" s="777">
        <v>45817</v>
      </c>
      <c r="W7" s="777"/>
      <c r="X7" s="777"/>
      <c r="Y7" s="777"/>
      <c r="Z7" s="777"/>
      <c r="AA7" s="777">
        <v>943</v>
      </c>
      <c r="AB7" s="777"/>
      <c r="AC7" s="777"/>
      <c r="AD7" s="777"/>
      <c r="AE7" s="778"/>
      <c r="AF7" s="779">
        <v>740</v>
      </c>
      <c r="AG7" s="780"/>
      <c r="AH7" s="780"/>
      <c r="AI7" s="780"/>
      <c r="AJ7" s="781"/>
      <c r="AK7" s="816">
        <v>2888</v>
      </c>
      <c r="AL7" s="817"/>
      <c r="AM7" s="817"/>
      <c r="AN7" s="817"/>
      <c r="AO7" s="817"/>
      <c r="AP7" s="817">
        <v>49087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595</v>
      </c>
      <c r="BT7" s="821"/>
      <c r="BU7" s="821"/>
      <c r="BV7" s="821"/>
      <c r="BW7" s="821"/>
      <c r="BX7" s="821"/>
      <c r="BY7" s="821"/>
      <c r="BZ7" s="821"/>
      <c r="CA7" s="821"/>
      <c r="CB7" s="821"/>
      <c r="CC7" s="821"/>
      <c r="CD7" s="821"/>
      <c r="CE7" s="821"/>
      <c r="CF7" s="821"/>
      <c r="CG7" s="822"/>
      <c r="CH7" s="813">
        <v>-1</v>
      </c>
      <c r="CI7" s="814"/>
      <c r="CJ7" s="814"/>
      <c r="CK7" s="814"/>
      <c r="CL7" s="815"/>
      <c r="CM7" s="813">
        <v>2</v>
      </c>
      <c r="CN7" s="814"/>
      <c r="CO7" s="814"/>
      <c r="CP7" s="814"/>
      <c r="CQ7" s="815"/>
      <c r="CR7" s="813">
        <v>3</v>
      </c>
      <c r="CS7" s="814"/>
      <c r="CT7" s="814"/>
      <c r="CU7" s="814"/>
      <c r="CV7" s="815"/>
      <c r="CW7" s="813" t="s">
        <v>603</v>
      </c>
      <c r="CX7" s="814"/>
      <c r="CY7" s="814"/>
      <c r="CZ7" s="814"/>
      <c r="DA7" s="815"/>
      <c r="DB7" s="813" t="s">
        <v>606</v>
      </c>
      <c r="DC7" s="814"/>
      <c r="DD7" s="814"/>
      <c r="DE7" s="814"/>
      <c r="DF7" s="815"/>
      <c r="DG7" s="813" t="s">
        <v>508</v>
      </c>
      <c r="DH7" s="814"/>
      <c r="DI7" s="814"/>
      <c r="DJ7" s="814"/>
      <c r="DK7" s="815"/>
      <c r="DL7" s="813" t="s">
        <v>508</v>
      </c>
      <c r="DM7" s="814"/>
      <c r="DN7" s="814"/>
      <c r="DO7" s="814"/>
      <c r="DP7" s="815"/>
      <c r="DQ7" s="813" t="s">
        <v>508</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26</v>
      </c>
      <c r="R8" s="801"/>
      <c r="S8" s="801"/>
      <c r="T8" s="801"/>
      <c r="U8" s="801"/>
      <c r="V8" s="801">
        <v>26</v>
      </c>
      <c r="W8" s="801"/>
      <c r="X8" s="801"/>
      <c r="Y8" s="801"/>
      <c r="Z8" s="801"/>
      <c r="AA8" s="801" t="s">
        <v>572</v>
      </c>
      <c r="AB8" s="801"/>
      <c r="AC8" s="801"/>
      <c r="AD8" s="801"/>
      <c r="AE8" s="802"/>
      <c r="AF8" s="803" t="s">
        <v>130</v>
      </c>
      <c r="AG8" s="804"/>
      <c r="AH8" s="804"/>
      <c r="AI8" s="804"/>
      <c r="AJ8" s="805"/>
      <c r="AK8" s="806">
        <v>22</v>
      </c>
      <c r="AL8" s="807"/>
      <c r="AM8" s="807"/>
      <c r="AN8" s="807"/>
      <c r="AO8" s="807"/>
      <c r="AP8" s="807">
        <v>156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596</v>
      </c>
      <c r="BT8" s="811"/>
      <c r="BU8" s="811"/>
      <c r="BV8" s="811"/>
      <c r="BW8" s="811"/>
      <c r="BX8" s="811"/>
      <c r="BY8" s="811"/>
      <c r="BZ8" s="811"/>
      <c r="CA8" s="811"/>
      <c r="CB8" s="811"/>
      <c r="CC8" s="811"/>
      <c r="CD8" s="811"/>
      <c r="CE8" s="811"/>
      <c r="CF8" s="811"/>
      <c r="CG8" s="812"/>
      <c r="CH8" s="823">
        <v>3</v>
      </c>
      <c r="CI8" s="824"/>
      <c r="CJ8" s="824"/>
      <c r="CK8" s="824"/>
      <c r="CL8" s="825"/>
      <c r="CM8" s="823">
        <v>802</v>
      </c>
      <c r="CN8" s="824"/>
      <c r="CO8" s="824"/>
      <c r="CP8" s="824"/>
      <c r="CQ8" s="825"/>
      <c r="CR8" s="823">
        <v>3</v>
      </c>
      <c r="CS8" s="824"/>
      <c r="CT8" s="824"/>
      <c r="CU8" s="824"/>
      <c r="CV8" s="825"/>
      <c r="CW8" s="823" t="s">
        <v>604</v>
      </c>
      <c r="CX8" s="824"/>
      <c r="CY8" s="824"/>
      <c r="CZ8" s="824"/>
      <c r="DA8" s="825"/>
      <c r="DB8" s="823" t="s">
        <v>508</v>
      </c>
      <c r="DC8" s="824"/>
      <c r="DD8" s="824"/>
      <c r="DE8" s="824"/>
      <c r="DF8" s="825"/>
      <c r="DG8" s="823" t="s">
        <v>508</v>
      </c>
      <c r="DH8" s="824"/>
      <c r="DI8" s="824"/>
      <c r="DJ8" s="824"/>
      <c r="DK8" s="825"/>
      <c r="DL8" s="823" t="s">
        <v>508</v>
      </c>
      <c r="DM8" s="824"/>
      <c r="DN8" s="824"/>
      <c r="DO8" s="824"/>
      <c r="DP8" s="825"/>
      <c r="DQ8" s="823" t="s">
        <v>508</v>
      </c>
      <c r="DR8" s="824"/>
      <c r="DS8" s="824"/>
      <c r="DT8" s="824"/>
      <c r="DU8" s="825"/>
      <c r="DV8" s="826"/>
      <c r="DW8" s="827"/>
      <c r="DX8" s="827"/>
      <c r="DY8" s="827"/>
      <c r="DZ8" s="828"/>
      <c r="EA8" s="254"/>
    </row>
    <row r="9" spans="1:131" s="255" customFormat="1" ht="26.25" customHeight="1" x14ac:dyDescent="0.15">
      <c r="A9" s="261">
        <v>3</v>
      </c>
      <c r="B9" s="797" t="s">
        <v>383</v>
      </c>
      <c r="C9" s="798"/>
      <c r="D9" s="798"/>
      <c r="E9" s="798"/>
      <c r="F9" s="798"/>
      <c r="G9" s="798"/>
      <c r="H9" s="798"/>
      <c r="I9" s="798"/>
      <c r="J9" s="798"/>
      <c r="K9" s="798"/>
      <c r="L9" s="798"/>
      <c r="M9" s="798"/>
      <c r="N9" s="798"/>
      <c r="O9" s="798"/>
      <c r="P9" s="799"/>
      <c r="Q9" s="800">
        <v>297</v>
      </c>
      <c r="R9" s="801"/>
      <c r="S9" s="801"/>
      <c r="T9" s="801"/>
      <c r="U9" s="801"/>
      <c r="V9" s="801">
        <v>297</v>
      </c>
      <c r="W9" s="801"/>
      <c r="X9" s="801"/>
      <c r="Y9" s="801"/>
      <c r="Z9" s="801"/>
      <c r="AA9" s="801">
        <v>0</v>
      </c>
      <c r="AB9" s="801"/>
      <c r="AC9" s="801"/>
      <c r="AD9" s="801"/>
      <c r="AE9" s="802"/>
      <c r="AF9" s="803" t="s">
        <v>130</v>
      </c>
      <c r="AG9" s="804"/>
      <c r="AH9" s="804"/>
      <c r="AI9" s="804"/>
      <c r="AJ9" s="805"/>
      <c r="AK9" s="806">
        <v>106</v>
      </c>
      <c r="AL9" s="807"/>
      <c r="AM9" s="807"/>
      <c r="AN9" s="807"/>
      <c r="AO9" s="807"/>
      <c r="AP9" s="807">
        <v>34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597</v>
      </c>
      <c r="BT9" s="811"/>
      <c r="BU9" s="811"/>
      <c r="BV9" s="811"/>
      <c r="BW9" s="811"/>
      <c r="BX9" s="811"/>
      <c r="BY9" s="811"/>
      <c r="BZ9" s="811"/>
      <c r="CA9" s="811"/>
      <c r="CB9" s="811"/>
      <c r="CC9" s="811"/>
      <c r="CD9" s="811"/>
      <c r="CE9" s="811"/>
      <c r="CF9" s="811"/>
      <c r="CG9" s="812"/>
      <c r="CH9" s="823">
        <v>-8</v>
      </c>
      <c r="CI9" s="824"/>
      <c r="CJ9" s="824"/>
      <c r="CK9" s="824"/>
      <c r="CL9" s="825"/>
      <c r="CM9" s="823">
        <v>28</v>
      </c>
      <c r="CN9" s="824"/>
      <c r="CO9" s="824"/>
      <c r="CP9" s="824"/>
      <c r="CQ9" s="825"/>
      <c r="CR9" s="823">
        <v>23</v>
      </c>
      <c r="CS9" s="824"/>
      <c r="CT9" s="824"/>
      <c r="CU9" s="824"/>
      <c r="CV9" s="825"/>
      <c r="CW9" s="823" t="s">
        <v>592</v>
      </c>
      <c r="CX9" s="824"/>
      <c r="CY9" s="824"/>
      <c r="CZ9" s="824"/>
      <c r="DA9" s="825"/>
      <c r="DB9" s="823" t="s">
        <v>508</v>
      </c>
      <c r="DC9" s="824"/>
      <c r="DD9" s="824"/>
      <c r="DE9" s="824"/>
      <c r="DF9" s="825"/>
      <c r="DG9" s="823" t="s">
        <v>508</v>
      </c>
      <c r="DH9" s="824"/>
      <c r="DI9" s="824"/>
      <c r="DJ9" s="824"/>
      <c r="DK9" s="825"/>
      <c r="DL9" s="823" t="s">
        <v>508</v>
      </c>
      <c r="DM9" s="824"/>
      <c r="DN9" s="824"/>
      <c r="DO9" s="824"/>
      <c r="DP9" s="825"/>
      <c r="DQ9" s="823" t="s">
        <v>508</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598</v>
      </c>
      <c r="BT10" s="811"/>
      <c r="BU10" s="811"/>
      <c r="BV10" s="811"/>
      <c r="BW10" s="811"/>
      <c r="BX10" s="811"/>
      <c r="BY10" s="811"/>
      <c r="BZ10" s="811"/>
      <c r="CA10" s="811"/>
      <c r="CB10" s="811"/>
      <c r="CC10" s="811"/>
      <c r="CD10" s="811"/>
      <c r="CE10" s="811"/>
      <c r="CF10" s="811"/>
      <c r="CG10" s="812"/>
      <c r="CH10" s="823">
        <v>2</v>
      </c>
      <c r="CI10" s="824"/>
      <c r="CJ10" s="824"/>
      <c r="CK10" s="824"/>
      <c r="CL10" s="825"/>
      <c r="CM10" s="823">
        <v>36</v>
      </c>
      <c r="CN10" s="824"/>
      <c r="CO10" s="824"/>
      <c r="CP10" s="824"/>
      <c r="CQ10" s="825"/>
      <c r="CR10" s="823">
        <v>24</v>
      </c>
      <c r="CS10" s="824"/>
      <c r="CT10" s="824"/>
      <c r="CU10" s="824"/>
      <c r="CV10" s="825"/>
      <c r="CW10" s="823">
        <v>13</v>
      </c>
      <c r="CX10" s="824"/>
      <c r="CY10" s="824"/>
      <c r="CZ10" s="824"/>
      <c r="DA10" s="825"/>
      <c r="DB10" s="823" t="s">
        <v>508</v>
      </c>
      <c r="DC10" s="824"/>
      <c r="DD10" s="824"/>
      <c r="DE10" s="824"/>
      <c r="DF10" s="825"/>
      <c r="DG10" s="823" t="s">
        <v>508</v>
      </c>
      <c r="DH10" s="824"/>
      <c r="DI10" s="824"/>
      <c r="DJ10" s="824"/>
      <c r="DK10" s="825"/>
      <c r="DL10" s="823" t="s">
        <v>508</v>
      </c>
      <c r="DM10" s="824"/>
      <c r="DN10" s="824"/>
      <c r="DO10" s="824"/>
      <c r="DP10" s="825"/>
      <c r="DQ10" s="823" t="s">
        <v>508</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599</v>
      </c>
      <c r="BT11" s="811"/>
      <c r="BU11" s="811"/>
      <c r="BV11" s="811"/>
      <c r="BW11" s="811"/>
      <c r="BX11" s="811"/>
      <c r="BY11" s="811"/>
      <c r="BZ11" s="811"/>
      <c r="CA11" s="811"/>
      <c r="CB11" s="811"/>
      <c r="CC11" s="811"/>
      <c r="CD11" s="811"/>
      <c r="CE11" s="811"/>
      <c r="CF11" s="811"/>
      <c r="CG11" s="812"/>
      <c r="CH11" s="823">
        <v>-1</v>
      </c>
      <c r="CI11" s="824"/>
      <c r="CJ11" s="824"/>
      <c r="CK11" s="824"/>
      <c r="CL11" s="825"/>
      <c r="CM11" s="823">
        <v>-4</v>
      </c>
      <c r="CN11" s="824"/>
      <c r="CO11" s="824"/>
      <c r="CP11" s="824"/>
      <c r="CQ11" s="825"/>
      <c r="CR11" s="823">
        <v>5</v>
      </c>
      <c r="CS11" s="824"/>
      <c r="CT11" s="824"/>
      <c r="CU11" s="824"/>
      <c r="CV11" s="825"/>
      <c r="CW11" s="823" t="s">
        <v>605</v>
      </c>
      <c r="CX11" s="824"/>
      <c r="CY11" s="824"/>
      <c r="CZ11" s="824"/>
      <c r="DA11" s="825"/>
      <c r="DB11" s="823" t="s">
        <v>508</v>
      </c>
      <c r="DC11" s="824"/>
      <c r="DD11" s="824"/>
      <c r="DE11" s="824"/>
      <c r="DF11" s="825"/>
      <c r="DG11" s="823" t="s">
        <v>508</v>
      </c>
      <c r="DH11" s="824"/>
      <c r="DI11" s="824"/>
      <c r="DJ11" s="824"/>
      <c r="DK11" s="825"/>
      <c r="DL11" s="823" t="s">
        <v>508</v>
      </c>
      <c r="DM11" s="824"/>
      <c r="DN11" s="824"/>
      <c r="DO11" s="824"/>
      <c r="DP11" s="825"/>
      <c r="DQ11" s="823" t="s">
        <v>508</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600</v>
      </c>
      <c r="BT12" s="811"/>
      <c r="BU12" s="811"/>
      <c r="BV12" s="811"/>
      <c r="BW12" s="811"/>
      <c r="BX12" s="811"/>
      <c r="BY12" s="811"/>
      <c r="BZ12" s="811"/>
      <c r="CA12" s="811"/>
      <c r="CB12" s="811"/>
      <c r="CC12" s="811"/>
      <c r="CD12" s="811"/>
      <c r="CE12" s="811"/>
      <c r="CF12" s="811"/>
      <c r="CG12" s="812"/>
      <c r="CH12" s="823">
        <v>0</v>
      </c>
      <c r="CI12" s="824"/>
      <c r="CJ12" s="824"/>
      <c r="CK12" s="824"/>
      <c r="CL12" s="825"/>
      <c r="CM12" s="823">
        <v>3</v>
      </c>
      <c r="CN12" s="824"/>
      <c r="CO12" s="824"/>
      <c r="CP12" s="824"/>
      <c r="CQ12" s="825"/>
      <c r="CR12" s="823">
        <v>2</v>
      </c>
      <c r="CS12" s="824"/>
      <c r="CT12" s="824"/>
      <c r="CU12" s="824"/>
      <c r="CV12" s="825"/>
      <c r="CW12" s="823">
        <v>6</v>
      </c>
      <c r="CX12" s="824"/>
      <c r="CY12" s="824"/>
      <c r="CZ12" s="824"/>
      <c r="DA12" s="825"/>
      <c r="DB12" s="823" t="s">
        <v>508</v>
      </c>
      <c r="DC12" s="824"/>
      <c r="DD12" s="824"/>
      <c r="DE12" s="824"/>
      <c r="DF12" s="825"/>
      <c r="DG12" s="823" t="s">
        <v>508</v>
      </c>
      <c r="DH12" s="824"/>
      <c r="DI12" s="824"/>
      <c r="DJ12" s="824"/>
      <c r="DK12" s="825"/>
      <c r="DL12" s="823" t="s">
        <v>508</v>
      </c>
      <c r="DM12" s="824"/>
      <c r="DN12" s="824"/>
      <c r="DO12" s="824"/>
      <c r="DP12" s="825"/>
      <c r="DQ12" s="823" t="s">
        <v>508</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601</v>
      </c>
      <c r="BT13" s="811"/>
      <c r="BU13" s="811"/>
      <c r="BV13" s="811"/>
      <c r="BW13" s="811"/>
      <c r="BX13" s="811"/>
      <c r="BY13" s="811"/>
      <c r="BZ13" s="811"/>
      <c r="CA13" s="811"/>
      <c r="CB13" s="811"/>
      <c r="CC13" s="811"/>
      <c r="CD13" s="811"/>
      <c r="CE13" s="811"/>
      <c r="CF13" s="811"/>
      <c r="CG13" s="812"/>
      <c r="CH13" s="823">
        <v>-1</v>
      </c>
      <c r="CI13" s="824"/>
      <c r="CJ13" s="824"/>
      <c r="CK13" s="824"/>
      <c r="CL13" s="825"/>
      <c r="CM13" s="823">
        <v>20</v>
      </c>
      <c r="CN13" s="824"/>
      <c r="CO13" s="824"/>
      <c r="CP13" s="824"/>
      <c r="CQ13" s="825"/>
      <c r="CR13" s="823">
        <v>8</v>
      </c>
      <c r="CS13" s="824"/>
      <c r="CT13" s="824"/>
      <c r="CU13" s="824"/>
      <c r="CV13" s="825"/>
      <c r="CW13" s="823" t="s">
        <v>585</v>
      </c>
      <c r="CX13" s="824"/>
      <c r="CY13" s="824"/>
      <c r="CZ13" s="824"/>
      <c r="DA13" s="825"/>
      <c r="DB13" s="823" t="s">
        <v>508</v>
      </c>
      <c r="DC13" s="824"/>
      <c r="DD13" s="824"/>
      <c r="DE13" s="824"/>
      <c r="DF13" s="825"/>
      <c r="DG13" s="823" t="s">
        <v>508</v>
      </c>
      <c r="DH13" s="824"/>
      <c r="DI13" s="824"/>
      <c r="DJ13" s="824"/>
      <c r="DK13" s="825"/>
      <c r="DL13" s="823" t="s">
        <v>508</v>
      </c>
      <c r="DM13" s="824"/>
      <c r="DN13" s="824"/>
      <c r="DO13" s="824"/>
      <c r="DP13" s="825"/>
      <c r="DQ13" s="823" t="s">
        <v>508</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602</v>
      </c>
      <c r="BT14" s="811"/>
      <c r="BU14" s="811"/>
      <c r="BV14" s="811"/>
      <c r="BW14" s="811"/>
      <c r="BX14" s="811"/>
      <c r="BY14" s="811"/>
      <c r="BZ14" s="811"/>
      <c r="CA14" s="811"/>
      <c r="CB14" s="811"/>
      <c r="CC14" s="811"/>
      <c r="CD14" s="811"/>
      <c r="CE14" s="811"/>
      <c r="CF14" s="811"/>
      <c r="CG14" s="812"/>
      <c r="CH14" s="823">
        <v>-4</v>
      </c>
      <c r="CI14" s="824"/>
      <c r="CJ14" s="824"/>
      <c r="CK14" s="824"/>
      <c r="CL14" s="825"/>
      <c r="CM14" s="823">
        <v>20</v>
      </c>
      <c r="CN14" s="824"/>
      <c r="CO14" s="824"/>
      <c r="CP14" s="824"/>
      <c r="CQ14" s="825"/>
      <c r="CR14" s="823">
        <v>7</v>
      </c>
      <c r="CS14" s="824"/>
      <c r="CT14" s="824"/>
      <c r="CU14" s="824"/>
      <c r="CV14" s="825"/>
      <c r="CW14" s="823">
        <v>2</v>
      </c>
      <c r="CX14" s="824"/>
      <c r="CY14" s="824"/>
      <c r="CZ14" s="824"/>
      <c r="DA14" s="825"/>
      <c r="DB14" s="823" t="s">
        <v>508</v>
      </c>
      <c r="DC14" s="824"/>
      <c r="DD14" s="824"/>
      <c r="DE14" s="824"/>
      <c r="DF14" s="825"/>
      <c r="DG14" s="823" t="s">
        <v>508</v>
      </c>
      <c r="DH14" s="824"/>
      <c r="DI14" s="824"/>
      <c r="DJ14" s="824"/>
      <c r="DK14" s="825"/>
      <c r="DL14" s="823" t="s">
        <v>508</v>
      </c>
      <c r="DM14" s="824"/>
      <c r="DN14" s="824"/>
      <c r="DO14" s="824"/>
      <c r="DP14" s="825"/>
      <c r="DQ14" s="823" t="s">
        <v>508</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46956</v>
      </c>
      <c r="R23" s="836"/>
      <c r="S23" s="836"/>
      <c r="T23" s="836"/>
      <c r="U23" s="836"/>
      <c r="V23" s="836">
        <v>46012</v>
      </c>
      <c r="W23" s="836"/>
      <c r="X23" s="836"/>
      <c r="Y23" s="836"/>
      <c r="Z23" s="836"/>
      <c r="AA23" s="836">
        <v>944</v>
      </c>
      <c r="AB23" s="836"/>
      <c r="AC23" s="836"/>
      <c r="AD23" s="836"/>
      <c r="AE23" s="837"/>
      <c r="AF23" s="838">
        <v>740</v>
      </c>
      <c r="AG23" s="836"/>
      <c r="AH23" s="836"/>
      <c r="AI23" s="836"/>
      <c r="AJ23" s="839"/>
      <c r="AK23" s="840"/>
      <c r="AL23" s="841"/>
      <c r="AM23" s="841"/>
      <c r="AN23" s="841"/>
      <c r="AO23" s="841"/>
      <c r="AP23" s="836">
        <v>49277</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10090</v>
      </c>
      <c r="R28" s="865"/>
      <c r="S28" s="865"/>
      <c r="T28" s="865"/>
      <c r="U28" s="865"/>
      <c r="V28" s="865">
        <v>10045</v>
      </c>
      <c r="W28" s="865"/>
      <c r="X28" s="865"/>
      <c r="Y28" s="865"/>
      <c r="Z28" s="865"/>
      <c r="AA28" s="865">
        <v>45</v>
      </c>
      <c r="AB28" s="865"/>
      <c r="AC28" s="865"/>
      <c r="AD28" s="865"/>
      <c r="AE28" s="866"/>
      <c r="AF28" s="867">
        <v>45</v>
      </c>
      <c r="AG28" s="865"/>
      <c r="AH28" s="865"/>
      <c r="AI28" s="865"/>
      <c r="AJ28" s="868"/>
      <c r="AK28" s="869">
        <v>884</v>
      </c>
      <c r="AL28" s="860"/>
      <c r="AM28" s="860"/>
      <c r="AN28" s="860"/>
      <c r="AO28" s="860"/>
      <c r="AP28" s="860" t="s">
        <v>574</v>
      </c>
      <c r="AQ28" s="860"/>
      <c r="AR28" s="860"/>
      <c r="AS28" s="860"/>
      <c r="AT28" s="860"/>
      <c r="AU28" s="860" t="s">
        <v>575</v>
      </c>
      <c r="AV28" s="860"/>
      <c r="AW28" s="860"/>
      <c r="AX28" s="860"/>
      <c r="AY28" s="860"/>
      <c r="AZ28" s="861" t="s">
        <v>575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131</v>
      </c>
      <c r="R29" s="801"/>
      <c r="S29" s="801"/>
      <c r="T29" s="801"/>
      <c r="U29" s="801"/>
      <c r="V29" s="801">
        <v>131</v>
      </c>
      <c r="W29" s="801"/>
      <c r="X29" s="801"/>
      <c r="Y29" s="801"/>
      <c r="Z29" s="801"/>
      <c r="AA29" s="801" t="s">
        <v>573</v>
      </c>
      <c r="AB29" s="801"/>
      <c r="AC29" s="801"/>
      <c r="AD29" s="801"/>
      <c r="AE29" s="802"/>
      <c r="AF29" s="803" t="s">
        <v>130</v>
      </c>
      <c r="AG29" s="804"/>
      <c r="AH29" s="804"/>
      <c r="AI29" s="804"/>
      <c r="AJ29" s="805"/>
      <c r="AK29" s="872">
        <v>85</v>
      </c>
      <c r="AL29" s="873"/>
      <c r="AM29" s="873"/>
      <c r="AN29" s="873"/>
      <c r="AO29" s="873"/>
      <c r="AP29" s="873">
        <v>211</v>
      </c>
      <c r="AQ29" s="873"/>
      <c r="AR29" s="873"/>
      <c r="AS29" s="873"/>
      <c r="AT29" s="873"/>
      <c r="AU29" s="873">
        <v>137</v>
      </c>
      <c r="AV29" s="873"/>
      <c r="AW29" s="873"/>
      <c r="AX29" s="873"/>
      <c r="AY29" s="873"/>
      <c r="AZ29" s="874" t="s">
        <v>574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8357</v>
      </c>
      <c r="R30" s="801"/>
      <c r="S30" s="801"/>
      <c r="T30" s="801"/>
      <c r="U30" s="801"/>
      <c r="V30" s="801">
        <v>8313</v>
      </c>
      <c r="W30" s="801"/>
      <c r="X30" s="801"/>
      <c r="Y30" s="801"/>
      <c r="Z30" s="801"/>
      <c r="AA30" s="801">
        <v>44</v>
      </c>
      <c r="AB30" s="801"/>
      <c r="AC30" s="801"/>
      <c r="AD30" s="801"/>
      <c r="AE30" s="802"/>
      <c r="AF30" s="803">
        <v>44</v>
      </c>
      <c r="AG30" s="804"/>
      <c r="AH30" s="804"/>
      <c r="AI30" s="804"/>
      <c r="AJ30" s="805"/>
      <c r="AK30" s="872">
        <v>1187</v>
      </c>
      <c r="AL30" s="873"/>
      <c r="AM30" s="873"/>
      <c r="AN30" s="873"/>
      <c r="AO30" s="873"/>
      <c r="AP30" s="873" t="s">
        <v>575</v>
      </c>
      <c r="AQ30" s="873"/>
      <c r="AR30" s="873"/>
      <c r="AS30" s="873"/>
      <c r="AT30" s="873"/>
      <c r="AU30" s="873" t="s">
        <v>577</v>
      </c>
      <c r="AV30" s="873"/>
      <c r="AW30" s="873"/>
      <c r="AX30" s="873"/>
      <c r="AY30" s="873"/>
      <c r="AZ30" s="874" t="s">
        <v>574</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49</v>
      </c>
      <c r="R31" s="801"/>
      <c r="S31" s="801"/>
      <c r="T31" s="801"/>
      <c r="U31" s="801"/>
      <c r="V31" s="801">
        <v>49</v>
      </c>
      <c r="W31" s="801"/>
      <c r="X31" s="801"/>
      <c r="Y31" s="801"/>
      <c r="Z31" s="801"/>
      <c r="AA31" s="801" t="s">
        <v>572</v>
      </c>
      <c r="AB31" s="801"/>
      <c r="AC31" s="801"/>
      <c r="AD31" s="801"/>
      <c r="AE31" s="802"/>
      <c r="AF31" s="803" t="s">
        <v>130</v>
      </c>
      <c r="AG31" s="804"/>
      <c r="AH31" s="804"/>
      <c r="AI31" s="804"/>
      <c r="AJ31" s="805"/>
      <c r="AK31" s="872">
        <v>30</v>
      </c>
      <c r="AL31" s="873"/>
      <c r="AM31" s="873"/>
      <c r="AN31" s="873"/>
      <c r="AO31" s="873"/>
      <c r="AP31" s="873" t="s">
        <v>572</v>
      </c>
      <c r="AQ31" s="873"/>
      <c r="AR31" s="873"/>
      <c r="AS31" s="873"/>
      <c r="AT31" s="873"/>
      <c r="AU31" s="873" t="s">
        <v>572</v>
      </c>
      <c r="AV31" s="873"/>
      <c r="AW31" s="873"/>
      <c r="AX31" s="873"/>
      <c r="AY31" s="873"/>
      <c r="AZ31" s="874" t="s">
        <v>574</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1020</v>
      </c>
      <c r="R32" s="801"/>
      <c r="S32" s="801"/>
      <c r="T32" s="801"/>
      <c r="U32" s="801"/>
      <c r="V32" s="801">
        <v>1017</v>
      </c>
      <c r="W32" s="801"/>
      <c r="X32" s="801"/>
      <c r="Y32" s="801"/>
      <c r="Z32" s="801"/>
      <c r="AA32" s="801">
        <v>3</v>
      </c>
      <c r="AB32" s="801"/>
      <c r="AC32" s="801"/>
      <c r="AD32" s="801"/>
      <c r="AE32" s="802"/>
      <c r="AF32" s="803">
        <v>3</v>
      </c>
      <c r="AG32" s="804"/>
      <c r="AH32" s="804"/>
      <c r="AI32" s="804"/>
      <c r="AJ32" s="805"/>
      <c r="AK32" s="872">
        <v>351</v>
      </c>
      <c r="AL32" s="873"/>
      <c r="AM32" s="873"/>
      <c r="AN32" s="873"/>
      <c r="AO32" s="873"/>
      <c r="AP32" s="873" t="s">
        <v>576</v>
      </c>
      <c r="AQ32" s="873"/>
      <c r="AR32" s="873"/>
      <c r="AS32" s="873"/>
      <c r="AT32" s="873"/>
      <c r="AU32" s="873" t="s">
        <v>572</v>
      </c>
      <c r="AV32" s="873"/>
      <c r="AW32" s="873"/>
      <c r="AX32" s="873"/>
      <c r="AY32" s="873"/>
      <c r="AZ32" s="874" t="s">
        <v>574</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402</v>
      </c>
      <c r="C33" s="798"/>
      <c r="D33" s="798"/>
      <c r="E33" s="798"/>
      <c r="F33" s="798"/>
      <c r="G33" s="798"/>
      <c r="H33" s="798"/>
      <c r="I33" s="798"/>
      <c r="J33" s="798"/>
      <c r="K33" s="798"/>
      <c r="L33" s="798"/>
      <c r="M33" s="798"/>
      <c r="N33" s="798"/>
      <c r="O33" s="798"/>
      <c r="P33" s="799"/>
      <c r="Q33" s="800">
        <v>1528</v>
      </c>
      <c r="R33" s="801"/>
      <c r="S33" s="801"/>
      <c r="T33" s="801"/>
      <c r="U33" s="801"/>
      <c r="V33" s="801">
        <v>1594</v>
      </c>
      <c r="W33" s="801"/>
      <c r="X33" s="801"/>
      <c r="Y33" s="801"/>
      <c r="Z33" s="801"/>
      <c r="AA33" s="801">
        <v>-67</v>
      </c>
      <c r="AB33" s="801"/>
      <c r="AC33" s="801"/>
      <c r="AD33" s="801"/>
      <c r="AE33" s="802"/>
      <c r="AF33" s="803">
        <v>676</v>
      </c>
      <c r="AG33" s="804"/>
      <c r="AH33" s="804"/>
      <c r="AI33" s="804"/>
      <c r="AJ33" s="805"/>
      <c r="AK33" s="872">
        <v>209</v>
      </c>
      <c r="AL33" s="873"/>
      <c r="AM33" s="873"/>
      <c r="AN33" s="873"/>
      <c r="AO33" s="873"/>
      <c r="AP33" s="873">
        <v>6233</v>
      </c>
      <c r="AQ33" s="873"/>
      <c r="AR33" s="873"/>
      <c r="AS33" s="873"/>
      <c r="AT33" s="873"/>
      <c r="AU33" s="873">
        <v>1344</v>
      </c>
      <c r="AV33" s="873"/>
      <c r="AW33" s="873"/>
      <c r="AX33" s="873"/>
      <c r="AY33" s="873"/>
      <c r="AZ33" s="874" t="s">
        <v>574</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865</v>
      </c>
      <c r="R34" s="801"/>
      <c r="S34" s="801"/>
      <c r="T34" s="801"/>
      <c r="U34" s="801"/>
      <c r="V34" s="801">
        <v>865</v>
      </c>
      <c r="W34" s="801"/>
      <c r="X34" s="801"/>
      <c r="Y34" s="801"/>
      <c r="Z34" s="801"/>
      <c r="AA34" s="801" t="s">
        <v>572</v>
      </c>
      <c r="AB34" s="801"/>
      <c r="AC34" s="801"/>
      <c r="AD34" s="801"/>
      <c r="AE34" s="802"/>
      <c r="AF34" s="803">
        <v>559</v>
      </c>
      <c r="AG34" s="804"/>
      <c r="AH34" s="804"/>
      <c r="AI34" s="804"/>
      <c r="AJ34" s="805"/>
      <c r="AK34" s="872">
        <v>552</v>
      </c>
      <c r="AL34" s="873"/>
      <c r="AM34" s="873"/>
      <c r="AN34" s="873"/>
      <c r="AO34" s="873"/>
      <c r="AP34" s="873">
        <v>5932</v>
      </c>
      <c r="AQ34" s="873"/>
      <c r="AR34" s="873"/>
      <c r="AS34" s="873"/>
      <c r="AT34" s="873"/>
      <c r="AU34" s="873">
        <v>3891</v>
      </c>
      <c r="AV34" s="873"/>
      <c r="AW34" s="873"/>
      <c r="AX34" s="873"/>
      <c r="AY34" s="873"/>
      <c r="AZ34" s="874" t="s">
        <v>574</v>
      </c>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405</v>
      </c>
      <c r="C35" s="798"/>
      <c r="D35" s="798"/>
      <c r="E35" s="798"/>
      <c r="F35" s="798"/>
      <c r="G35" s="798"/>
      <c r="H35" s="798"/>
      <c r="I35" s="798"/>
      <c r="J35" s="798"/>
      <c r="K35" s="798"/>
      <c r="L35" s="798"/>
      <c r="M35" s="798"/>
      <c r="N35" s="798"/>
      <c r="O35" s="798"/>
      <c r="P35" s="799"/>
      <c r="Q35" s="800">
        <v>71</v>
      </c>
      <c r="R35" s="801"/>
      <c r="S35" s="801"/>
      <c r="T35" s="801"/>
      <c r="U35" s="801"/>
      <c r="V35" s="801">
        <v>71</v>
      </c>
      <c r="W35" s="801"/>
      <c r="X35" s="801"/>
      <c r="Y35" s="801"/>
      <c r="Z35" s="801"/>
      <c r="AA35" s="801" t="s">
        <v>578</v>
      </c>
      <c r="AB35" s="801"/>
      <c r="AC35" s="801"/>
      <c r="AD35" s="801"/>
      <c r="AE35" s="802"/>
      <c r="AF35" s="803" t="s">
        <v>130</v>
      </c>
      <c r="AG35" s="804"/>
      <c r="AH35" s="804"/>
      <c r="AI35" s="804"/>
      <c r="AJ35" s="805"/>
      <c r="AK35" s="872">
        <v>18</v>
      </c>
      <c r="AL35" s="873"/>
      <c r="AM35" s="873"/>
      <c r="AN35" s="873"/>
      <c r="AO35" s="873"/>
      <c r="AP35" s="873">
        <v>60</v>
      </c>
      <c r="AQ35" s="873"/>
      <c r="AR35" s="873"/>
      <c r="AS35" s="873"/>
      <c r="AT35" s="873"/>
      <c r="AU35" s="873">
        <v>12</v>
      </c>
      <c r="AV35" s="873"/>
      <c r="AW35" s="873"/>
      <c r="AX35" s="873"/>
      <c r="AY35" s="873"/>
      <c r="AZ35" s="874" t="s">
        <v>574</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407</v>
      </c>
      <c r="C36" s="798"/>
      <c r="D36" s="798"/>
      <c r="E36" s="798"/>
      <c r="F36" s="798"/>
      <c r="G36" s="798"/>
      <c r="H36" s="798"/>
      <c r="I36" s="798"/>
      <c r="J36" s="798"/>
      <c r="K36" s="798"/>
      <c r="L36" s="798"/>
      <c r="M36" s="798"/>
      <c r="N36" s="798"/>
      <c r="O36" s="798"/>
      <c r="P36" s="799"/>
      <c r="Q36" s="800">
        <v>30</v>
      </c>
      <c r="R36" s="801"/>
      <c r="S36" s="801"/>
      <c r="T36" s="801"/>
      <c r="U36" s="801"/>
      <c r="V36" s="801">
        <v>27</v>
      </c>
      <c r="W36" s="801"/>
      <c r="X36" s="801"/>
      <c r="Y36" s="801"/>
      <c r="Z36" s="801"/>
      <c r="AA36" s="801">
        <v>2</v>
      </c>
      <c r="AB36" s="801"/>
      <c r="AC36" s="801"/>
      <c r="AD36" s="801"/>
      <c r="AE36" s="802"/>
      <c r="AF36" s="803">
        <v>2</v>
      </c>
      <c r="AG36" s="804"/>
      <c r="AH36" s="804"/>
      <c r="AI36" s="804"/>
      <c r="AJ36" s="805"/>
      <c r="AK36" s="872" t="s">
        <v>580</v>
      </c>
      <c r="AL36" s="873"/>
      <c r="AM36" s="873"/>
      <c r="AN36" s="873"/>
      <c r="AO36" s="873"/>
      <c r="AP36" s="873">
        <v>8</v>
      </c>
      <c r="AQ36" s="873"/>
      <c r="AR36" s="873"/>
      <c r="AS36" s="873"/>
      <c r="AT36" s="873"/>
      <c r="AU36" s="873" t="s">
        <v>572</v>
      </c>
      <c r="AV36" s="873"/>
      <c r="AW36" s="873"/>
      <c r="AX36" s="873"/>
      <c r="AY36" s="873"/>
      <c r="AZ36" s="874" t="s">
        <v>574</v>
      </c>
      <c r="BA36" s="874"/>
      <c r="BB36" s="874"/>
      <c r="BC36" s="874"/>
      <c r="BD36" s="874"/>
      <c r="BE36" s="870" t="s">
        <v>406</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408</v>
      </c>
      <c r="C37" s="798"/>
      <c r="D37" s="798"/>
      <c r="E37" s="798"/>
      <c r="F37" s="798"/>
      <c r="G37" s="798"/>
      <c r="H37" s="798"/>
      <c r="I37" s="798"/>
      <c r="J37" s="798"/>
      <c r="K37" s="798"/>
      <c r="L37" s="798"/>
      <c r="M37" s="798"/>
      <c r="N37" s="798"/>
      <c r="O37" s="798"/>
      <c r="P37" s="799"/>
      <c r="Q37" s="800">
        <v>432</v>
      </c>
      <c r="R37" s="801"/>
      <c r="S37" s="801"/>
      <c r="T37" s="801"/>
      <c r="U37" s="801"/>
      <c r="V37" s="801">
        <v>431</v>
      </c>
      <c r="W37" s="801"/>
      <c r="X37" s="801"/>
      <c r="Y37" s="801"/>
      <c r="Z37" s="801"/>
      <c r="AA37" s="801">
        <v>1</v>
      </c>
      <c r="AB37" s="801"/>
      <c r="AC37" s="801"/>
      <c r="AD37" s="801"/>
      <c r="AE37" s="802"/>
      <c r="AF37" s="803" t="s">
        <v>409</v>
      </c>
      <c r="AG37" s="804"/>
      <c r="AH37" s="804"/>
      <c r="AI37" s="804"/>
      <c r="AJ37" s="805"/>
      <c r="AK37" s="872">
        <v>254</v>
      </c>
      <c r="AL37" s="873"/>
      <c r="AM37" s="873"/>
      <c r="AN37" s="873"/>
      <c r="AO37" s="873"/>
      <c r="AP37" s="873">
        <v>1884</v>
      </c>
      <c r="AQ37" s="873"/>
      <c r="AR37" s="873"/>
      <c r="AS37" s="873"/>
      <c r="AT37" s="873"/>
      <c r="AU37" s="873">
        <v>1820</v>
      </c>
      <c r="AV37" s="873"/>
      <c r="AW37" s="873"/>
      <c r="AX37" s="873"/>
      <c r="AY37" s="873"/>
      <c r="AZ37" s="874" t="s">
        <v>574</v>
      </c>
      <c r="BA37" s="874"/>
      <c r="BB37" s="874"/>
      <c r="BC37" s="874"/>
      <c r="BD37" s="874"/>
      <c r="BE37" s="870" t="s">
        <v>406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410</v>
      </c>
      <c r="C38" s="798"/>
      <c r="D38" s="798"/>
      <c r="E38" s="798"/>
      <c r="F38" s="798"/>
      <c r="G38" s="798"/>
      <c r="H38" s="798"/>
      <c r="I38" s="798"/>
      <c r="J38" s="798"/>
      <c r="K38" s="798"/>
      <c r="L38" s="798"/>
      <c r="M38" s="798"/>
      <c r="N38" s="798"/>
      <c r="O38" s="798"/>
      <c r="P38" s="799"/>
      <c r="Q38" s="800">
        <v>515</v>
      </c>
      <c r="R38" s="801"/>
      <c r="S38" s="801"/>
      <c r="T38" s="801"/>
      <c r="U38" s="801"/>
      <c r="V38" s="801">
        <v>515</v>
      </c>
      <c r="W38" s="801"/>
      <c r="X38" s="801"/>
      <c r="Y38" s="801"/>
      <c r="Z38" s="801"/>
      <c r="AA38" s="801" t="s">
        <v>572</v>
      </c>
      <c r="AB38" s="801"/>
      <c r="AC38" s="801"/>
      <c r="AD38" s="801"/>
      <c r="AE38" s="802"/>
      <c r="AF38" s="803" t="s">
        <v>130</v>
      </c>
      <c r="AG38" s="804"/>
      <c r="AH38" s="804"/>
      <c r="AI38" s="804"/>
      <c r="AJ38" s="805"/>
      <c r="AK38" s="872">
        <v>341</v>
      </c>
      <c r="AL38" s="873"/>
      <c r="AM38" s="873"/>
      <c r="AN38" s="873"/>
      <c r="AO38" s="873"/>
      <c r="AP38" s="873">
        <v>2034</v>
      </c>
      <c r="AQ38" s="873"/>
      <c r="AR38" s="873"/>
      <c r="AS38" s="873"/>
      <c r="AT38" s="873"/>
      <c r="AU38" s="873">
        <v>1971</v>
      </c>
      <c r="AV38" s="873"/>
      <c r="AW38" s="873"/>
      <c r="AX38" s="873"/>
      <c r="AY38" s="873"/>
      <c r="AZ38" s="874" t="s">
        <v>574</v>
      </c>
      <c r="BA38" s="874"/>
      <c r="BB38" s="874"/>
      <c r="BC38" s="874"/>
      <c r="BD38" s="874"/>
      <c r="BE38" s="870" t="s">
        <v>406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411</v>
      </c>
      <c r="C39" s="798"/>
      <c r="D39" s="798"/>
      <c r="E39" s="798"/>
      <c r="F39" s="798"/>
      <c r="G39" s="798"/>
      <c r="H39" s="798"/>
      <c r="I39" s="798"/>
      <c r="J39" s="798"/>
      <c r="K39" s="798"/>
      <c r="L39" s="798"/>
      <c r="M39" s="798"/>
      <c r="N39" s="798"/>
      <c r="O39" s="798"/>
      <c r="P39" s="799"/>
      <c r="Q39" s="800">
        <v>243</v>
      </c>
      <c r="R39" s="801"/>
      <c r="S39" s="801"/>
      <c r="T39" s="801"/>
      <c r="U39" s="801"/>
      <c r="V39" s="801">
        <v>240</v>
      </c>
      <c r="W39" s="801"/>
      <c r="X39" s="801"/>
      <c r="Y39" s="801"/>
      <c r="Z39" s="801"/>
      <c r="AA39" s="801">
        <v>3</v>
      </c>
      <c r="AB39" s="801"/>
      <c r="AC39" s="801"/>
      <c r="AD39" s="801"/>
      <c r="AE39" s="802"/>
      <c r="AF39" s="803" t="s">
        <v>130</v>
      </c>
      <c r="AG39" s="804"/>
      <c r="AH39" s="804"/>
      <c r="AI39" s="804"/>
      <c r="AJ39" s="805"/>
      <c r="AK39" s="872">
        <v>170</v>
      </c>
      <c r="AL39" s="873"/>
      <c r="AM39" s="873"/>
      <c r="AN39" s="873"/>
      <c r="AO39" s="873"/>
      <c r="AP39" s="873">
        <v>870</v>
      </c>
      <c r="AQ39" s="873"/>
      <c r="AR39" s="873"/>
      <c r="AS39" s="873"/>
      <c r="AT39" s="873"/>
      <c r="AU39" s="873">
        <v>854</v>
      </c>
      <c r="AV39" s="873"/>
      <c r="AW39" s="873"/>
      <c r="AX39" s="873"/>
      <c r="AY39" s="873"/>
      <c r="AZ39" s="874" t="s">
        <v>574</v>
      </c>
      <c r="BA39" s="874"/>
      <c r="BB39" s="874"/>
      <c r="BC39" s="874"/>
      <c r="BD39" s="874"/>
      <c r="BE39" s="870" t="s">
        <v>406</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t="s">
        <v>412</v>
      </c>
      <c r="C40" s="798"/>
      <c r="D40" s="798"/>
      <c r="E40" s="798"/>
      <c r="F40" s="798"/>
      <c r="G40" s="798"/>
      <c r="H40" s="798"/>
      <c r="I40" s="798"/>
      <c r="J40" s="798"/>
      <c r="K40" s="798"/>
      <c r="L40" s="798"/>
      <c r="M40" s="798"/>
      <c r="N40" s="798"/>
      <c r="O40" s="798"/>
      <c r="P40" s="799"/>
      <c r="Q40" s="800">
        <v>7</v>
      </c>
      <c r="R40" s="801"/>
      <c r="S40" s="801"/>
      <c r="T40" s="801"/>
      <c r="U40" s="801"/>
      <c r="V40" s="801">
        <v>7</v>
      </c>
      <c r="W40" s="801"/>
      <c r="X40" s="801"/>
      <c r="Y40" s="801"/>
      <c r="Z40" s="801"/>
      <c r="AA40" s="801" t="s">
        <v>577</v>
      </c>
      <c r="AB40" s="801"/>
      <c r="AC40" s="801"/>
      <c r="AD40" s="801"/>
      <c r="AE40" s="802"/>
      <c r="AF40" s="803" t="s">
        <v>130</v>
      </c>
      <c r="AG40" s="804"/>
      <c r="AH40" s="804"/>
      <c r="AI40" s="804"/>
      <c r="AJ40" s="805"/>
      <c r="AK40" s="872">
        <v>6</v>
      </c>
      <c r="AL40" s="873"/>
      <c r="AM40" s="873"/>
      <c r="AN40" s="873"/>
      <c r="AO40" s="873"/>
      <c r="AP40" s="873">
        <v>43</v>
      </c>
      <c r="AQ40" s="873"/>
      <c r="AR40" s="873"/>
      <c r="AS40" s="873"/>
      <c r="AT40" s="873"/>
      <c r="AU40" s="873">
        <v>43</v>
      </c>
      <c r="AV40" s="873"/>
      <c r="AW40" s="873"/>
      <c r="AX40" s="873"/>
      <c r="AY40" s="873"/>
      <c r="AZ40" s="874" t="s">
        <v>574</v>
      </c>
      <c r="BA40" s="874"/>
      <c r="BB40" s="874"/>
      <c r="BC40" s="874"/>
      <c r="BD40" s="874"/>
      <c r="BE40" s="870" t="s">
        <v>406</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t="s">
        <v>413</v>
      </c>
      <c r="C41" s="798"/>
      <c r="D41" s="798"/>
      <c r="E41" s="798"/>
      <c r="F41" s="798"/>
      <c r="G41" s="798"/>
      <c r="H41" s="798"/>
      <c r="I41" s="798"/>
      <c r="J41" s="798"/>
      <c r="K41" s="798"/>
      <c r="L41" s="798"/>
      <c r="M41" s="798"/>
      <c r="N41" s="798"/>
      <c r="O41" s="798"/>
      <c r="P41" s="799"/>
      <c r="Q41" s="800">
        <v>56</v>
      </c>
      <c r="R41" s="801"/>
      <c r="S41" s="801"/>
      <c r="T41" s="801"/>
      <c r="U41" s="801"/>
      <c r="V41" s="801">
        <v>56</v>
      </c>
      <c r="W41" s="801"/>
      <c r="X41" s="801"/>
      <c r="Y41" s="801"/>
      <c r="Z41" s="801"/>
      <c r="AA41" s="801" t="s">
        <v>579</v>
      </c>
      <c r="AB41" s="801"/>
      <c r="AC41" s="801"/>
      <c r="AD41" s="801"/>
      <c r="AE41" s="802"/>
      <c r="AF41" s="803" t="s">
        <v>130</v>
      </c>
      <c r="AG41" s="804"/>
      <c r="AH41" s="804"/>
      <c r="AI41" s="804"/>
      <c r="AJ41" s="805"/>
      <c r="AK41" s="872">
        <v>15</v>
      </c>
      <c r="AL41" s="873"/>
      <c r="AM41" s="873"/>
      <c r="AN41" s="873"/>
      <c r="AO41" s="873"/>
      <c r="AP41" s="873">
        <v>84</v>
      </c>
      <c r="AQ41" s="873"/>
      <c r="AR41" s="873"/>
      <c r="AS41" s="873"/>
      <c r="AT41" s="873"/>
      <c r="AU41" s="873">
        <v>79</v>
      </c>
      <c r="AV41" s="873"/>
      <c r="AW41" s="873"/>
      <c r="AX41" s="873"/>
      <c r="AY41" s="873"/>
      <c r="AZ41" s="874" t="s">
        <v>574</v>
      </c>
      <c r="BA41" s="874"/>
      <c r="BB41" s="874"/>
      <c r="BC41" s="874"/>
      <c r="BD41" s="874"/>
      <c r="BE41" s="870" t="s">
        <v>406</v>
      </c>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1329</v>
      </c>
      <c r="AG63" s="884"/>
      <c r="AH63" s="884"/>
      <c r="AI63" s="884"/>
      <c r="AJ63" s="885"/>
      <c r="AK63" s="886"/>
      <c r="AL63" s="881"/>
      <c r="AM63" s="881"/>
      <c r="AN63" s="881"/>
      <c r="AO63" s="881"/>
      <c r="AP63" s="884">
        <v>17359</v>
      </c>
      <c r="AQ63" s="884"/>
      <c r="AR63" s="884"/>
      <c r="AS63" s="884"/>
      <c r="AT63" s="884"/>
      <c r="AU63" s="884">
        <v>10151</v>
      </c>
      <c r="AV63" s="884"/>
      <c r="AW63" s="884"/>
      <c r="AX63" s="884"/>
      <c r="AY63" s="884"/>
      <c r="AZ63" s="888"/>
      <c r="BA63" s="888"/>
      <c r="BB63" s="888"/>
      <c r="BC63" s="888"/>
      <c r="BD63" s="888"/>
      <c r="BE63" s="889"/>
      <c r="BF63" s="889"/>
      <c r="BG63" s="889"/>
      <c r="BH63" s="889"/>
      <c r="BI63" s="890"/>
      <c r="BJ63" s="891" t="s">
        <v>130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417</v>
      </c>
      <c r="B66" s="783"/>
      <c r="C66" s="783"/>
      <c r="D66" s="783"/>
      <c r="E66" s="783"/>
      <c r="F66" s="783"/>
      <c r="G66" s="783"/>
      <c r="H66" s="783"/>
      <c r="I66" s="783"/>
      <c r="J66" s="783"/>
      <c r="K66" s="783"/>
      <c r="L66" s="783"/>
      <c r="M66" s="783"/>
      <c r="N66" s="783"/>
      <c r="O66" s="783"/>
      <c r="P66" s="784"/>
      <c r="Q66" s="759" t="s">
        <v>389</v>
      </c>
      <c r="R66" s="760"/>
      <c r="S66" s="760"/>
      <c r="T66" s="760"/>
      <c r="U66" s="761"/>
      <c r="V66" s="759" t="s">
        <v>390</v>
      </c>
      <c r="W66" s="760"/>
      <c r="X66" s="760"/>
      <c r="Y66" s="760"/>
      <c r="Z66" s="761"/>
      <c r="AA66" s="759" t="s">
        <v>391</v>
      </c>
      <c r="AB66" s="760"/>
      <c r="AC66" s="760"/>
      <c r="AD66" s="760"/>
      <c r="AE66" s="761"/>
      <c r="AF66" s="894" t="s">
        <v>418</v>
      </c>
      <c r="AG66" s="855"/>
      <c r="AH66" s="855"/>
      <c r="AI66" s="855"/>
      <c r="AJ66" s="895"/>
      <c r="AK66" s="759" t="s">
        <v>393</v>
      </c>
      <c r="AL66" s="783"/>
      <c r="AM66" s="783"/>
      <c r="AN66" s="783"/>
      <c r="AO66" s="784"/>
      <c r="AP66" s="759" t="s">
        <v>394</v>
      </c>
      <c r="AQ66" s="760"/>
      <c r="AR66" s="760"/>
      <c r="AS66" s="760"/>
      <c r="AT66" s="761"/>
      <c r="AU66" s="759" t="s">
        <v>419</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581</v>
      </c>
      <c r="C68" s="912"/>
      <c r="D68" s="912"/>
      <c r="E68" s="912"/>
      <c r="F68" s="912"/>
      <c r="G68" s="912"/>
      <c r="H68" s="912"/>
      <c r="I68" s="912"/>
      <c r="J68" s="912"/>
      <c r="K68" s="912"/>
      <c r="L68" s="912"/>
      <c r="M68" s="912"/>
      <c r="N68" s="912"/>
      <c r="O68" s="912"/>
      <c r="P68" s="913"/>
      <c r="Q68" s="914">
        <v>370</v>
      </c>
      <c r="R68" s="908"/>
      <c r="S68" s="908"/>
      <c r="T68" s="908"/>
      <c r="U68" s="908"/>
      <c r="V68" s="908">
        <v>369</v>
      </c>
      <c r="W68" s="908"/>
      <c r="X68" s="908"/>
      <c r="Y68" s="908"/>
      <c r="Z68" s="908"/>
      <c r="AA68" s="908">
        <v>0</v>
      </c>
      <c r="AB68" s="908"/>
      <c r="AC68" s="908"/>
      <c r="AD68" s="908"/>
      <c r="AE68" s="908"/>
      <c r="AF68" s="908">
        <v>0</v>
      </c>
      <c r="AG68" s="908"/>
      <c r="AH68" s="908"/>
      <c r="AI68" s="908"/>
      <c r="AJ68" s="908"/>
      <c r="AK68" s="908">
        <v>5</v>
      </c>
      <c r="AL68" s="908"/>
      <c r="AM68" s="908"/>
      <c r="AN68" s="908"/>
      <c r="AO68" s="908"/>
      <c r="AP68" s="908" t="s">
        <v>582</v>
      </c>
      <c r="AQ68" s="908"/>
      <c r="AR68" s="908"/>
      <c r="AS68" s="908"/>
      <c r="AT68" s="908"/>
      <c r="AU68" s="908" t="s">
        <v>582</v>
      </c>
      <c r="AV68" s="908"/>
      <c r="AW68" s="908"/>
      <c r="AX68" s="908"/>
      <c r="AY68" s="908"/>
      <c r="AZ68" s="909" t="s">
        <v>583</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27</v>
      </c>
      <c r="R69" s="873"/>
      <c r="S69" s="873"/>
      <c r="T69" s="873"/>
      <c r="U69" s="873"/>
      <c r="V69" s="873">
        <v>26</v>
      </c>
      <c r="W69" s="873"/>
      <c r="X69" s="873"/>
      <c r="Y69" s="873"/>
      <c r="Z69" s="873"/>
      <c r="AA69" s="873">
        <v>1</v>
      </c>
      <c r="AB69" s="873"/>
      <c r="AC69" s="873"/>
      <c r="AD69" s="873"/>
      <c r="AE69" s="873"/>
      <c r="AF69" s="873">
        <v>1</v>
      </c>
      <c r="AG69" s="873"/>
      <c r="AH69" s="873"/>
      <c r="AI69" s="873"/>
      <c r="AJ69" s="873"/>
      <c r="AK69" s="873" t="s">
        <v>582</v>
      </c>
      <c r="AL69" s="873"/>
      <c r="AM69" s="873"/>
      <c r="AN69" s="873"/>
      <c r="AO69" s="873"/>
      <c r="AP69" s="873" t="s">
        <v>585</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69</v>
      </c>
      <c r="R70" s="873"/>
      <c r="S70" s="873"/>
      <c r="T70" s="873"/>
      <c r="U70" s="873"/>
      <c r="V70" s="873">
        <v>51</v>
      </c>
      <c r="W70" s="873"/>
      <c r="X70" s="873"/>
      <c r="Y70" s="873"/>
      <c r="Z70" s="873"/>
      <c r="AA70" s="873">
        <v>19</v>
      </c>
      <c r="AB70" s="873"/>
      <c r="AC70" s="873"/>
      <c r="AD70" s="873"/>
      <c r="AE70" s="873"/>
      <c r="AF70" s="873">
        <v>19</v>
      </c>
      <c r="AG70" s="873"/>
      <c r="AH70" s="873"/>
      <c r="AI70" s="873"/>
      <c r="AJ70" s="873"/>
      <c r="AK70" s="873" t="s">
        <v>585</v>
      </c>
      <c r="AL70" s="873"/>
      <c r="AM70" s="873"/>
      <c r="AN70" s="873"/>
      <c r="AO70" s="873"/>
      <c r="AP70" s="873" t="s">
        <v>585</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588</v>
      </c>
      <c r="C71" s="916"/>
      <c r="D71" s="916"/>
      <c r="E71" s="916"/>
      <c r="F71" s="916"/>
      <c r="G71" s="916"/>
      <c r="H71" s="916"/>
      <c r="I71" s="916"/>
      <c r="J71" s="916"/>
      <c r="K71" s="916"/>
      <c r="L71" s="916"/>
      <c r="M71" s="916"/>
      <c r="N71" s="916"/>
      <c r="O71" s="916"/>
      <c r="P71" s="917"/>
      <c r="Q71" s="918">
        <v>253</v>
      </c>
      <c r="R71" s="873"/>
      <c r="S71" s="873"/>
      <c r="T71" s="873"/>
      <c r="U71" s="873"/>
      <c r="V71" s="873">
        <v>188</v>
      </c>
      <c r="W71" s="873"/>
      <c r="X71" s="873"/>
      <c r="Y71" s="873"/>
      <c r="Z71" s="873"/>
      <c r="AA71" s="873">
        <v>65</v>
      </c>
      <c r="AB71" s="873"/>
      <c r="AC71" s="873"/>
      <c r="AD71" s="873"/>
      <c r="AE71" s="873"/>
      <c r="AF71" s="873">
        <v>65</v>
      </c>
      <c r="AG71" s="873"/>
      <c r="AH71" s="873"/>
      <c r="AI71" s="873"/>
      <c r="AJ71" s="873"/>
      <c r="AK71" s="873">
        <v>47</v>
      </c>
      <c r="AL71" s="873"/>
      <c r="AM71" s="873"/>
      <c r="AN71" s="873"/>
      <c r="AO71" s="873"/>
      <c r="AP71" s="873" t="s">
        <v>589</v>
      </c>
      <c r="AQ71" s="873"/>
      <c r="AR71" s="873"/>
      <c r="AS71" s="873"/>
      <c r="AT71" s="873"/>
      <c r="AU71" s="873" t="s">
        <v>585</v>
      </c>
      <c r="AV71" s="873"/>
      <c r="AW71" s="873"/>
      <c r="AX71" s="873"/>
      <c r="AY71" s="873"/>
      <c r="AZ71" s="919" t="s">
        <v>590</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591</v>
      </c>
      <c r="C72" s="916"/>
      <c r="D72" s="916"/>
      <c r="E72" s="916"/>
      <c r="F72" s="916"/>
      <c r="G72" s="916"/>
      <c r="H72" s="916"/>
      <c r="I72" s="916"/>
      <c r="J72" s="916"/>
      <c r="K72" s="916"/>
      <c r="L72" s="916"/>
      <c r="M72" s="916"/>
      <c r="N72" s="916"/>
      <c r="O72" s="916"/>
      <c r="P72" s="917"/>
      <c r="Q72" s="918">
        <v>198218</v>
      </c>
      <c r="R72" s="873"/>
      <c r="S72" s="873"/>
      <c r="T72" s="873"/>
      <c r="U72" s="873"/>
      <c r="V72" s="873">
        <v>189076</v>
      </c>
      <c r="W72" s="873"/>
      <c r="X72" s="873"/>
      <c r="Y72" s="873"/>
      <c r="Z72" s="873"/>
      <c r="AA72" s="873">
        <v>9142</v>
      </c>
      <c r="AB72" s="873"/>
      <c r="AC72" s="873"/>
      <c r="AD72" s="873"/>
      <c r="AE72" s="873"/>
      <c r="AF72" s="873">
        <v>9142</v>
      </c>
      <c r="AG72" s="873"/>
      <c r="AH72" s="873"/>
      <c r="AI72" s="873"/>
      <c r="AJ72" s="873"/>
      <c r="AK72" s="873" t="s">
        <v>592</v>
      </c>
      <c r="AL72" s="873"/>
      <c r="AM72" s="873"/>
      <c r="AN72" s="873"/>
      <c r="AO72" s="873"/>
      <c r="AP72" s="873" t="s">
        <v>593</v>
      </c>
      <c r="AQ72" s="873"/>
      <c r="AR72" s="873"/>
      <c r="AS72" s="873"/>
      <c r="AT72" s="873"/>
      <c r="AU72" s="873" t="s">
        <v>582</v>
      </c>
      <c r="AV72" s="873"/>
      <c r="AW72" s="873"/>
      <c r="AX72" s="873"/>
      <c r="AY72" s="873"/>
      <c r="AZ72" s="919" t="s">
        <v>594</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9227</v>
      </c>
      <c r="AG88" s="884"/>
      <c r="AH88" s="884"/>
      <c r="AI88" s="884"/>
      <c r="AJ88" s="884"/>
      <c r="AK88" s="881"/>
      <c r="AL88" s="881"/>
      <c r="AM88" s="881"/>
      <c r="AN88" s="881"/>
      <c r="AO88" s="881"/>
      <c r="AP88" s="884" t="s">
        <v>609</v>
      </c>
      <c r="AQ88" s="884"/>
      <c r="AR88" s="884"/>
      <c r="AS88" s="884"/>
      <c r="AT88" s="884"/>
      <c r="AU88" s="884" t="s">
        <v>610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75</v>
      </c>
      <c r="CS102" s="892"/>
      <c r="CT102" s="892"/>
      <c r="CU102" s="892"/>
      <c r="CV102" s="935"/>
      <c r="CW102" s="934">
        <v>21</v>
      </c>
      <c r="CX102" s="892"/>
      <c r="CY102" s="892"/>
      <c r="CZ102" s="892"/>
      <c r="DA102" s="935"/>
      <c r="DB102" s="934" t="s">
        <v>607</v>
      </c>
      <c r="DC102" s="892"/>
      <c r="DD102" s="892"/>
      <c r="DE102" s="892"/>
      <c r="DF102" s="935"/>
      <c r="DG102" s="934" t="s">
        <v>607</v>
      </c>
      <c r="DH102" s="892"/>
      <c r="DI102" s="892"/>
      <c r="DJ102" s="892"/>
      <c r="DK102" s="935"/>
      <c r="DL102" s="934" t="s">
        <v>607</v>
      </c>
      <c r="DM102" s="892"/>
      <c r="DN102" s="892"/>
      <c r="DO102" s="892"/>
      <c r="DP102" s="935"/>
      <c r="DQ102" s="934" t="s">
        <v>608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302</v>
      </c>
      <c r="AG109" s="937"/>
      <c r="AH109" s="937"/>
      <c r="AI109" s="937"/>
      <c r="AJ109" s="938"/>
      <c r="AK109" s="936" t="s">
        <v>301</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302</v>
      </c>
      <c r="BW109" s="937"/>
      <c r="BX109" s="937"/>
      <c r="BY109" s="937"/>
      <c r="BZ109" s="938"/>
      <c r="CA109" s="936" t="s">
        <v>301</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302</v>
      </c>
      <c r="DM109" s="937"/>
      <c r="DN109" s="937"/>
      <c r="DO109" s="937"/>
      <c r="DP109" s="938"/>
      <c r="DQ109" s="936" t="s">
        <v>301</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7542148</v>
      </c>
      <c r="AB110" s="944"/>
      <c r="AC110" s="944"/>
      <c r="AD110" s="944"/>
      <c r="AE110" s="945"/>
      <c r="AF110" s="946">
        <v>7642299</v>
      </c>
      <c r="AG110" s="944"/>
      <c r="AH110" s="944"/>
      <c r="AI110" s="944"/>
      <c r="AJ110" s="945"/>
      <c r="AK110" s="946">
        <v>7093288</v>
      </c>
      <c r="AL110" s="944"/>
      <c r="AM110" s="944"/>
      <c r="AN110" s="944"/>
      <c r="AO110" s="945"/>
      <c r="AP110" s="947">
        <v>37.1</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52566684</v>
      </c>
      <c r="BR110" s="979"/>
      <c r="BS110" s="979"/>
      <c r="BT110" s="979"/>
      <c r="BU110" s="979"/>
      <c r="BV110" s="979">
        <v>51095882</v>
      </c>
      <c r="BW110" s="979"/>
      <c r="BX110" s="979"/>
      <c r="BY110" s="979"/>
      <c r="BZ110" s="979"/>
      <c r="CA110" s="979">
        <v>49276638</v>
      </c>
      <c r="CB110" s="979"/>
      <c r="CC110" s="979"/>
      <c r="CD110" s="979"/>
      <c r="CE110" s="979"/>
      <c r="CF110" s="993">
        <v>257.5</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436</v>
      </c>
      <c r="DM110" s="979"/>
      <c r="DN110" s="979"/>
      <c r="DO110" s="979"/>
      <c r="DP110" s="979"/>
      <c r="DQ110" s="979" t="s">
        <v>409</v>
      </c>
      <c r="DR110" s="979"/>
      <c r="DS110" s="979"/>
      <c r="DT110" s="979"/>
      <c r="DU110" s="979"/>
      <c r="DV110" s="980" t="s">
        <v>130</v>
      </c>
      <c r="DW110" s="980"/>
      <c r="DX110" s="980"/>
      <c r="DY110" s="980"/>
      <c r="DZ110" s="981"/>
    </row>
    <row r="111" spans="1:131" s="246" customFormat="1" ht="26.25" customHeight="1" x14ac:dyDescent="0.15">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436</v>
      </c>
      <c r="AB111" s="986"/>
      <c r="AC111" s="986"/>
      <c r="AD111" s="986"/>
      <c r="AE111" s="987"/>
      <c r="AF111" s="988" t="s">
        <v>130</v>
      </c>
      <c r="AG111" s="986"/>
      <c r="AH111" s="986"/>
      <c r="AI111" s="986"/>
      <c r="AJ111" s="987"/>
      <c r="AK111" s="988" t="s">
        <v>130</v>
      </c>
      <c r="AL111" s="986"/>
      <c r="AM111" s="986"/>
      <c r="AN111" s="986"/>
      <c r="AO111" s="987"/>
      <c r="AP111" s="989" t="s">
        <v>436</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130</v>
      </c>
      <c r="BR111" s="972"/>
      <c r="BS111" s="972"/>
      <c r="BT111" s="972"/>
      <c r="BU111" s="972"/>
      <c r="BV111" s="972" t="s">
        <v>409</v>
      </c>
      <c r="BW111" s="972"/>
      <c r="BX111" s="972"/>
      <c r="BY111" s="972"/>
      <c r="BZ111" s="972"/>
      <c r="CA111" s="972" t="s">
        <v>130</v>
      </c>
      <c r="CB111" s="972"/>
      <c r="CC111" s="972"/>
      <c r="CD111" s="972"/>
      <c r="CE111" s="972"/>
      <c r="CF111" s="966" t="s">
        <v>130</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436</v>
      </c>
      <c r="DH111" s="972"/>
      <c r="DI111" s="972"/>
      <c r="DJ111" s="972"/>
      <c r="DK111" s="972"/>
      <c r="DL111" s="972" t="s">
        <v>409</v>
      </c>
      <c r="DM111" s="972"/>
      <c r="DN111" s="972"/>
      <c r="DO111" s="972"/>
      <c r="DP111" s="972"/>
      <c r="DQ111" s="972" t="s">
        <v>436</v>
      </c>
      <c r="DR111" s="972"/>
      <c r="DS111" s="972"/>
      <c r="DT111" s="972"/>
      <c r="DU111" s="972"/>
      <c r="DV111" s="973" t="s">
        <v>409</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130</v>
      </c>
      <c r="AG112" s="1011"/>
      <c r="AH112" s="1011"/>
      <c r="AI112" s="1011"/>
      <c r="AJ112" s="1012"/>
      <c r="AK112" s="1013" t="s">
        <v>130</v>
      </c>
      <c r="AL112" s="1011"/>
      <c r="AM112" s="1011"/>
      <c r="AN112" s="1011"/>
      <c r="AO112" s="1012"/>
      <c r="AP112" s="1014" t="s">
        <v>409</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11255310</v>
      </c>
      <c r="BR112" s="972"/>
      <c r="BS112" s="972"/>
      <c r="BT112" s="972"/>
      <c r="BU112" s="972"/>
      <c r="BV112" s="972">
        <v>10769347</v>
      </c>
      <c r="BW112" s="972"/>
      <c r="BX112" s="972"/>
      <c r="BY112" s="972"/>
      <c r="BZ112" s="972"/>
      <c r="CA112" s="972">
        <v>10149740</v>
      </c>
      <c r="CB112" s="972"/>
      <c r="CC112" s="972"/>
      <c r="CD112" s="972"/>
      <c r="CE112" s="972"/>
      <c r="CF112" s="966">
        <v>53</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130</v>
      </c>
      <c r="DH112" s="972"/>
      <c r="DI112" s="972"/>
      <c r="DJ112" s="972"/>
      <c r="DK112" s="972"/>
      <c r="DL112" s="972" t="s">
        <v>436</v>
      </c>
      <c r="DM112" s="972"/>
      <c r="DN112" s="972"/>
      <c r="DO112" s="972"/>
      <c r="DP112" s="972"/>
      <c r="DQ112" s="972" t="s">
        <v>130</v>
      </c>
      <c r="DR112" s="972"/>
      <c r="DS112" s="972"/>
      <c r="DT112" s="972"/>
      <c r="DU112" s="972"/>
      <c r="DV112" s="973" t="s">
        <v>130</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1104654</v>
      </c>
      <c r="AB113" s="986"/>
      <c r="AC113" s="986"/>
      <c r="AD113" s="986"/>
      <c r="AE113" s="987"/>
      <c r="AF113" s="988">
        <v>1087119</v>
      </c>
      <c r="AG113" s="986"/>
      <c r="AH113" s="986"/>
      <c r="AI113" s="986"/>
      <c r="AJ113" s="987"/>
      <c r="AK113" s="988">
        <v>981471</v>
      </c>
      <c r="AL113" s="986"/>
      <c r="AM113" s="986"/>
      <c r="AN113" s="986"/>
      <c r="AO113" s="987"/>
      <c r="AP113" s="989">
        <v>5.0999999999999996</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t="s">
        <v>436</v>
      </c>
      <c r="BR113" s="972"/>
      <c r="BS113" s="972"/>
      <c r="BT113" s="972"/>
      <c r="BU113" s="972"/>
      <c r="BV113" s="972" t="s">
        <v>436</v>
      </c>
      <c r="BW113" s="972"/>
      <c r="BX113" s="972"/>
      <c r="BY113" s="972"/>
      <c r="BZ113" s="972"/>
      <c r="CA113" s="972" t="s">
        <v>436</v>
      </c>
      <c r="CB113" s="972"/>
      <c r="CC113" s="972"/>
      <c r="CD113" s="972"/>
      <c r="CE113" s="972"/>
      <c r="CF113" s="966" t="s">
        <v>130</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436</v>
      </c>
      <c r="DH113" s="1011"/>
      <c r="DI113" s="1011"/>
      <c r="DJ113" s="1011"/>
      <c r="DK113" s="1012"/>
      <c r="DL113" s="1013" t="s">
        <v>436</v>
      </c>
      <c r="DM113" s="1011"/>
      <c r="DN113" s="1011"/>
      <c r="DO113" s="1011"/>
      <c r="DP113" s="1012"/>
      <c r="DQ113" s="1013" t="s">
        <v>436</v>
      </c>
      <c r="DR113" s="1011"/>
      <c r="DS113" s="1011"/>
      <c r="DT113" s="1011"/>
      <c r="DU113" s="1012"/>
      <c r="DV113" s="1014" t="s">
        <v>436</v>
      </c>
      <c r="DW113" s="1015"/>
      <c r="DX113" s="1015"/>
      <c r="DY113" s="1015"/>
      <c r="DZ113" s="1016"/>
    </row>
    <row r="114" spans="1:130" s="246" customFormat="1" ht="26.25" customHeight="1" x14ac:dyDescent="0.15">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436</v>
      </c>
      <c r="AB114" s="1011"/>
      <c r="AC114" s="1011"/>
      <c r="AD114" s="1011"/>
      <c r="AE114" s="1012"/>
      <c r="AF114" s="1013" t="s">
        <v>436</v>
      </c>
      <c r="AG114" s="1011"/>
      <c r="AH114" s="1011"/>
      <c r="AI114" s="1011"/>
      <c r="AJ114" s="1012"/>
      <c r="AK114" s="1013" t="s">
        <v>130</v>
      </c>
      <c r="AL114" s="1011"/>
      <c r="AM114" s="1011"/>
      <c r="AN114" s="1011"/>
      <c r="AO114" s="1012"/>
      <c r="AP114" s="1014" t="s">
        <v>130</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8378363</v>
      </c>
      <c r="BR114" s="972"/>
      <c r="BS114" s="972"/>
      <c r="BT114" s="972"/>
      <c r="BU114" s="972"/>
      <c r="BV114" s="972">
        <v>8082842</v>
      </c>
      <c r="BW114" s="972"/>
      <c r="BX114" s="972"/>
      <c r="BY114" s="972"/>
      <c r="BZ114" s="972"/>
      <c r="CA114" s="972">
        <v>7743397</v>
      </c>
      <c r="CB114" s="972"/>
      <c r="CC114" s="972"/>
      <c r="CD114" s="972"/>
      <c r="CE114" s="972"/>
      <c r="CF114" s="966">
        <v>40.5</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130</v>
      </c>
      <c r="DH114" s="1011"/>
      <c r="DI114" s="1011"/>
      <c r="DJ114" s="1011"/>
      <c r="DK114" s="1012"/>
      <c r="DL114" s="1013" t="s">
        <v>436</v>
      </c>
      <c r="DM114" s="1011"/>
      <c r="DN114" s="1011"/>
      <c r="DO114" s="1011"/>
      <c r="DP114" s="1012"/>
      <c r="DQ114" s="1013" t="s">
        <v>409</v>
      </c>
      <c r="DR114" s="1011"/>
      <c r="DS114" s="1011"/>
      <c r="DT114" s="1011"/>
      <c r="DU114" s="1012"/>
      <c r="DV114" s="1014" t="s">
        <v>436</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3305</v>
      </c>
      <c r="AB115" s="986"/>
      <c r="AC115" s="986"/>
      <c r="AD115" s="986"/>
      <c r="AE115" s="987"/>
      <c r="AF115" s="988">
        <v>11950</v>
      </c>
      <c r="AG115" s="986"/>
      <c r="AH115" s="986"/>
      <c r="AI115" s="986"/>
      <c r="AJ115" s="987"/>
      <c r="AK115" s="988">
        <v>16818</v>
      </c>
      <c r="AL115" s="986"/>
      <c r="AM115" s="986"/>
      <c r="AN115" s="986"/>
      <c r="AO115" s="987"/>
      <c r="AP115" s="989">
        <v>0.1</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v>28270</v>
      </c>
      <c r="BR115" s="972"/>
      <c r="BS115" s="972"/>
      <c r="BT115" s="972"/>
      <c r="BU115" s="972"/>
      <c r="BV115" s="972">
        <v>19179</v>
      </c>
      <c r="BW115" s="972"/>
      <c r="BX115" s="972"/>
      <c r="BY115" s="972"/>
      <c r="BZ115" s="972"/>
      <c r="CA115" s="972">
        <v>17662</v>
      </c>
      <c r="CB115" s="972"/>
      <c r="CC115" s="972"/>
      <c r="CD115" s="972"/>
      <c r="CE115" s="972"/>
      <c r="CF115" s="966">
        <v>0.1</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409</v>
      </c>
      <c r="DM115" s="1011"/>
      <c r="DN115" s="1011"/>
      <c r="DO115" s="1011"/>
      <c r="DP115" s="1012"/>
      <c r="DQ115" s="1013" t="s">
        <v>409</v>
      </c>
      <c r="DR115" s="1011"/>
      <c r="DS115" s="1011"/>
      <c r="DT115" s="1011"/>
      <c r="DU115" s="1012"/>
      <c r="DV115" s="1014" t="s">
        <v>436</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22</v>
      </c>
      <c r="AB116" s="1011"/>
      <c r="AC116" s="1011"/>
      <c r="AD116" s="1011"/>
      <c r="AE116" s="1012"/>
      <c r="AF116" s="1013">
        <v>137</v>
      </c>
      <c r="AG116" s="1011"/>
      <c r="AH116" s="1011"/>
      <c r="AI116" s="1011"/>
      <c r="AJ116" s="1012"/>
      <c r="AK116" s="1013">
        <v>252</v>
      </c>
      <c r="AL116" s="1011"/>
      <c r="AM116" s="1011"/>
      <c r="AN116" s="1011"/>
      <c r="AO116" s="1012"/>
      <c r="AP116" s="1014">
        <v>0</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436</v>
      </c>
      <c r="BR116" s="972"/>
      <c r="BS116" s="972"/>
      <c r="BT116" s="972"/>
      <c r="BU116" s="972"/>
      <c r="BV116" s="972" t="s">
        <v>409</v>
      </c>
      <c r="BW116" s="972"/>
      <c r="BX116" s="972"/>
      <c r="BY116" s="972"/>
      <c r="BZ116" s="972"/>
      <c r="CA116" s="972" t="s">
        <v>130</v>
      </c>
      <c r="CB116" s="972"/>
      <c r="CC116" s="972"/>
      <c r="CD116" s="972"/>
      <c r="CE116" s="972"/>
      <c r="CF116" s="966" t="s">
        <v>130</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130</v>
      </c>
      <c r="DH116" s="1011"/>
      <c r="DI116" s="1011"/>
      <c r="DJ116" s="1011"/>
      <c r="DK116" s="1012"/>
      <c r="DL116" s="1013" t="s">
        <v>130</v>
      </c>
      <c r="DM116" s="1011"/>
      <c r="DN116" s="1011"/>
      <c r="DO116" s="1011"/>
      <c r="DP116" s="1012"/>
      <c r="DQ116" s="1013" t="s">
        <v>436</v>
      </c>
      <c r="DR116" s="1011"/>
      <c r="DS116" s="1011"/>
      <c r="DT116" s="1011"/>
      <c r="DU116" s="1012"/>
      <c r="DV116" s="1014" t="s">
        <v>436</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8650129</v>
      </c>
      <c r="AB117" s="1029"/>
      <c r="AC117" s="1029"/>
      <c r="AD117" s="1029"/>
      <c r="AE117" s="1030"/>
      <c r="AF117" s="1031">
        <v>8741505</v>
      </c>
      <c r="AG117" s="1029"/>
      <c r="AH117" s="1029"/>
      <c r="AI117" s="1029"/>
      <c r="AJ117" s="1030"/>
      <c r="AK117" s="1031">
        <v>8091829</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130</v>
      </c>
      <c r="BR117" s="972"/>
      <c r="BS117" s="972"/>
      <c r="BT117" s="972"/>
      <c r="BU117" s="972"/>
      <c r="BV117" s="972" t="s">
        <v>130</v>
      </c>
      <c r="BW117" s="972"/>
      <c r="BX117" s="972"/>
      <c r="BY117" s="972"/>
      <c r="BZ117" s="972"/>
      <c r="CA117" s="972" t="s">
        <v>130</v>
      </c>
      <c r="CB117" s="972"/>
      <c r="CC117" s="972"/>
      <c r="CD117" s="972"/>
      <c r="CE117" s="972"/>
      <c r="CF117" s="966" t="s">
        <v>130</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130</v>
      </c>
      <c r="DH117" s="1011"/>
      <c r="DI117" s="1011"/>
      <c r="DJ117" s="1011"/>
      <c r="DK117" s="1012"/>
      <c r="DL117" s="1013" t="s">
        <v>130</v>
      </c>
      <c r="DM117" s="1011"/>
      <c r="DN117" s="1011"/>
      <c r="DO117" s="1011"/>
      <c r="DP117" s="1012"/>
      <c r="DQ117" s="1013" t="s">
        <v>130</v>
      </c>
      <c r="DR117" s="1011"/>
      <c r="DS117" s="1011"/>
      <c r="DT117" s="1011"/>
      <c r="DU117" s="1012"/>
      <c r="DV117" s="1014" t="s">
        <v>130</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302</v>
      </c>
      <c r="AG118" s="937"/>
      <c r="AH118" s="937"/>
      <c r="AI118" s="937"/>
      <c r="AJ118" s="938"/>
      <c r="AK118" s="936" t="s">
        <v>301</v>
      </c>
      <c r="AL118" s="937"/>
      <c r="AM118" s="937"/>
      <c r="AN118" s="937"/>
      <c r="AO118" s="938"/>
      <c r="AP118" s="1023" t="s">
        <v>430</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130</v>
      </c>
      <c r="BR118" s="1050"/>
      <c r="BS118" s="1050"/>
      <c r="BT118" s="1050"/>
      <c r="BU118" s="1050"/>
      <c r="BV118" s="1050" t="s">
        <v>130</v>
      </c>
      <c r="BW118" s="1050"/>
      <c r="BX118" s="1050"/>
      <c r="BY118" s="1050"/>
      <c r="BZ118" s="1050"/>
      <c r="CA118" s="1050" t="s">
        <v>130</v>
      </c>
      <c r="CB118" s="1050"/>
      <c r="CC118" s="1050"/>
      <c r="CD118" s="1050"/>
      <c r="CE118" s="1050"/>
      <c r="CF118" s="966" t="s">
        <v>130</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130</v>
      </c>
      <c r="DH118" s="1011"/>
      <c r="DI118" s="1011"/>
      <c r="DJ118" s="1011"/>
      <c r="DK118" s="1012"/>
      <c r="DL118" s="1013" t="s">
        <v>130</v>
      </c>
      <c r="DM118" s="1011"/>
      <c r="DN118" s="1011"/>
      <c r="DO118" s="1011"/>
      <c r="DP118" s="1012"/>
      <c r="DQ118" s="1013" t="s">
        <v>130</v>
      </c>
      <c r="DR118" s="1011"/>
      <c r="DS118" s="1011"/>
      <c r="DT118" s="1011"/>
      <c r="DU118" s="1012"/>
      <c r="DV118" s="1014" t="s">
        <v>130</v>
      </c>
      <c r="DW118" s="1015"/>
      <c r="DX118" s="1015"/>
      <c r="DY118" s="1015"/>
      <c r="DZ118" s="1016"/>
    </row>
    <row r="119" spans="1:130" s="246" customFormat="1" ht="26.25" customHeight="1" x14ac:dyDescent="0.15">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461</v>
      </c>
      <c r="BP119" s="1058"/>
      <c r="BQ119" s="1049">
        <v>72228627</v>
      </c>
      <c r="BR119" s="1050"/>
      <c r="BS119" s="1050"/>
      <c r="BT119" s="1050"/>
      <c r="BU119" s="1050"/>
      <c r="BV119" s="1050">
        <v>69967250</v>
      </c>
      <c r="BW119" s="1050"/>
      <c r="BX119" s="1050"/>
      <c r="BY119" s="1050"/>
      <c r="BZ119" s="1050"/>
      <c r="CA119" s="1050">
        <v>67187437</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130</v>
      </c>
      <c r="DH119" s="1036"/>
      <c r="DI119" s="1036"/>
      <c r="DJ119" s="1036"/>
      <c r="DK119" s="1037"/>
      <c r="DL119" s="1035" t="s">
        <v>130</v>
      </c>
      <c r="DM119" s="1036"/>
      <c r="DN119" s="1036"/>
      <c r="DO119" s="1036"/>
      <c r="DP119" s="1037"/>
      <c r="DQ119" s="1035" t="s">
        <v>130</v>
      </c>
      <c r="DR119" s="1036"/>
      <c r="DS119" s="1036"/>
      <c r="DT119" s="1036"/>
      <c r="DU119" s="1037"/>
      <c r="DV119" s="1038" t="s">
        <v>130</v>
      </c>
      <c r="DW119" s="1039"/>
      <c r="DX119" s="1039"/>
      <c r="DY119" s="1039"/>
      <c r="DZ119" s="1040"/>
    </row>
    <row r="120" spans="1:130" s="246" customFormat="1" ht="26.25" customHeight="1" x14ac:dyDescent="0.15">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130</v>
      </c>
      <c r="AB120" s="1011"/>
      <c r="AC120" s="1011"/>
      <c r="AD120" s="1011"/>
      <c r="AE120" s="1012"/>
      <c r="AF120" s="1013" t="s">
        <v>130</v>
      </c>
      <c r="AG120" s="1011"/>
      <c r="AH120" s="1011"/>
      <c r="AI120" s="1011"/>
      <c r="AJ120" s="1012"/>
      <c r="AK120" s="1013" t="s">
        <v>130</v>
      </c>
      <c r="AL120" s="1011"/>
      <c r="AM120" s="1011"/>
      <c r="AN120" s="1011"/>
      <c r="AO120" s="1012"/>
      <c r="AP120" s="1014" t="s">
        <v>130</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23036619</v>
      </c>
      <c r="BR120" s="979"/>
      <c r="BS120" s="979"/>
      <c r="BT120" s="979"/>
      <c r="BU120" s="979"/>
      <c r="BV120" s="979">
        <v>22991012</v>
      </c>
      <c r="BW120" s="979"/>
      <c r="BX120" s="979"/>
      <c r="BY120" s="979"/>
      <c r="BZ120" s="979"/>
      <c r="CA120" s="979">
        <v>21806525</v>
      </c>
      <c r="CB120" s="979"/>
      <c r="CC120" s="979"/>
      <c r="CD120" s="979"/>
      <c r="CE120" s="979"/>
      <c r="CF120" s="993">
        <v>114</v>
      </c>
      <c r="CG120" s="994"/>
      <c r="CH120" s="994"/>
      <c r="CI120" s="994"/>
      <c r="CJ120" s="994"/>
      <c r="CK120" s="1059" t="s">
        <v>465</v>
      </c>
      <c r="CL120" s="1060"/>
      <c r="CM120" s="1060"/>
      <c r="CN120" s="1060"/>
      <c r="CO120" s="1061"/>
      <c r="CP120" s="1067" t="s">
        <v>404</v>
      </c>
      <c r="CQ120" s="1068"/>
      <c r="CR120" s="1068"/>
      <c r="CS120" s="1068"/>
      <c r="CT120" s="1068"/>
      <c r="CU120" s="1068"/>
      <c r="CV120" s="1068"/>
      <c r="CW120" s="1068"/>
      <c r="CX120" s="1068"/>
      <c r="CY120" s="1068"/>
      <c r="CZ120" s="1068"/>
      <c r="DA120" s="1068"/>
      <c r="DB120" s="1068"/>
      <c r="DC120" s="1068"/>
      <c r="DD120" s="1068"/>
      <c r="DE120" s="1068"/>
      <c r="DF120" s="1069"/>
      <c r="DG120" s="978">
        <v>4270995</v>
      </c>
      <c r="DH120" s="979"/>
      <c r="DI120" s="979"/>
      <c r="DJ120" s="979"/>
      <c r="DK120" s="979"/>
      <c r="DL120" s="979">
        <v>4109875</v>
      </c>
      <c r="DM120" s="979"/>
      <c r="DN120" s="979"/>
      <c r="DO120" s="979"/>
      <c r="DP120" s="979"/>
      <c r="DQ120" s="979">
        <v>3890623</v>
      </c>
      <c r="DR120" s="979"/>
      <c r="DS120" s="979"/>
      <c r="DT120" s="979"/>
      <c r="DU120" s="979"/>
      <c r="DV120" s="980">
        <v>20.3</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130</v>
      </c>
      <c r="AB121" s="1011"/>
      <c r="AC121" s="1011"/>
      <c r="AD121" s="1011"/>
      <c r="AE121" s="1012"/>
      <c r="AF121" s="1013" t="s">
        <v>130</v>
      </c>
      <c r="AG121" s="1011"/>
      <c r="AH121" s="1011"/>
      <c r="AI121" s="1011"/>
      <c r="AJ121" s="1012"/>
      <c r="AK121" s="1013" t="s">
        <v>130</v>
      </c>
      <c r="AL121" s="1011"/>
      <c r="AM121" s="1011"/>
      <c r="AN121" s="1011"/>
      <c r="AO121" s="1012"/>
      <c r="AP121" s="1014" t="s">
        <v>130</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2981297</v>
      </c>
      <c r="BR121" s="972"/>
      <c r="BS121" s="972"/>
      <c r="BT121" s="972"/>
      <c r="BU121" s="972"/>
      <c r="BV121" s="972">
        <v>2841990</v>
      </c>
      <c r="BW121" s="972"/>
      <c r="BX121" s="972"/>
      <c r="BY121" s="972"/>
      <c r="BZ121" s="972"/>
      <c r="CA121" s="972">
        <v>2583371</v>
      </c>
      <c r="CB121" s="972"/>
      <c r="CC121" s="972"/>
      <c r="CD121" s="972"/>
      <c r="CE121" s="972"/>
      <c r="CF121" s="966">
        <v>13.5</v>
      </c>
      <c r="CG121" s="967"/>
      <c r="CH121" s="967"/>
      <c r="CI121" s="967"/>
      <c r="CJ121" s="967"/>
      <c r="CK121" s="1062"/>
      <c r="CL121" s="1063"/>
      <c r="CM121" s="1063"/>
      <c r="CN121" s="1063"/>
      <c r="CO121" s="1064"/>
      <c r="CP121" s="1072" t="s">
        <v>410</v>
      </c>
      <c r="CQ121" s="1073"/>
      <c r="CR121" s="1073"/>
      <c r="CS121" s="1073"/>
      <c r="CT121" s="1073"/>
      <c r="CU121" s="1073"/>
      <c r="CV121" s="1073"/>
      <c r="CW121" s="1073"/>
      <c r="CX121" s="1073"/>
      <c r="CY121" s="1073"/>
      <c r="CZ121" s="1073"/>
      <c r="DA121" s="1073"/>
      <c r="DB121" s="1073"/>
      <c r="DC121" s="1073"/>
      <c r="DD121" s="1073"/>
      <c r="DE121" s="1073"/>
      <c r="DF121" s="1074"/>
      <c r="DG121" s="971">
        <v>2337008</v>
      </c>
      <c r="DH121" s="972"/>
      <c r="DI121" s="972"/>
      <c r="DJ121" s="972"/>
      <c r="DK121" s="972"/>
      <c r="DL121" s="972">
        <v>2138638</v>
      </c>
      <c r="DM121" s="972"/>
      <c r="DN121" s="972"/>
      <c r="DO121" s="972"/>
      <c r="DP121" s="972"/>
      <c r="DQ121" s="972">
        <v>1970762</v>
      </c>
      <c r="DR121" s="972"/>
      <c r="DS121" s="972"/>
      <c r="DT121" s="972"/>
      <c r="DU121" s="972"/>
      <c r="DV121" s="973">
        <v>10.3</v>
      </c>
      <c r="DW121" s="973"/>
      <c r="DX121" s="973"/>
      <c r="DY121" s="973"/>
      <c r="DZ121" s="974"/>
    </row>
    <row r="122" spans="1:130" s="246" customFormat="1" ht="26.25" customHeight="1" x14ac:dyDescent="0.15">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130</v>
      </c>
      <c r="AB122" s="1011"/>
      <c r="AC122" s="1011"/>
      <c r="AD122" s="1011"/>
      <c r="AE122" s="1012"/>
      <c r="AF122" s="1013" t="s">
        <v>130</v>
      </c>
      <c r="AG122" s="1011"/>
      <c r="AH122" s="1011"/>
      <c r="AI122" s="1011"/>
      <c r="AJ122" s="1012"/>
      <c r="AK122" s="1013" t="s">
        <v>130</v>
      </c>
      <c r="AL122" s="1011"/>
      <c r="AM122" s="1011"/>
      <c r="AN122" s="1011"/>
      <c r="AO122" s="1012"/>
      <c r="AP122" s="1014" t="s">
        <v>130</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48092749</v>
      </c>
      <c r="BR122" s="1050"/>
      <c r="BS122" s="1050"/>
      <c r="BT122" s="1050"/>
      <c r="BU122" s="1050"/>
      <c r="BV122" s="1050">
        <v>46771695</v>
      </c>
      <c r="BW122" s="1050"/>
      <c r="BX122" s="1050"/>
      <c r="BY122" s="1050"/>
      <c r="BZ122" s="1050"/>
      <c r="CA122" s="1050">
        <v>45251967</v>
      </c>
      <c r="CB122" s="1050"/>
      <c r="CC122" s="1050"/>
      <c r="CD122" s="1050"/>
      <c r="CE122" s="1050"/>
      <c r="CF122" s="1070">
        <v>236.5</v>
      </c>
      <c r="CG122" s="1071"/>
      <c r="CH122" s="1071"/>
      <c r="CI122" s="1071"/>
      <c r="CJ122" s="1071"/>
      <c r="CK122" s="1062"/>
      <c r="CL122" s="1063"/>
      <c r="CM122" s="1063"/>
      <c r="CN122" s="1063"/>
      <c r="CO122" s="1064"/>
      <c r="CP122" s="1072" t="s">
        <v>408</v>
      </c>
      <c r="CQ122" s="1073"/>
      <c r="CR122" s="1073"/>
      <c r="CS122" s="1073"/>
      <c r="CT122" s="1073"/>
      <c r="CU122" s="1073"/>
      <c r="CV122" s="1073"/>
      <c r="CW122" s="1073"/>
      <c r="CX122" s="1073"/>
      <c r="CY122" s="1073"/>
      <c r="CZ122" s="1073"/>
      <c r="DA122" s="1073"/>
      <c r="DB122" s="1073"/>
      <c r="DC122" s="1073"/>
      <c r="DD122" s="1073"/>
      <c r="DE122" s="1073"/>
      <c r="DF122" s="1074"/>
      <c r="DG122" s="971">
        <v>1996055</v>
      </c>
      <c r="DH122" s="972"/>
      <c r="DI122" s="972"/>
      <c r="DJ122" s="972"/>
      <c r="DK122" s="972"/>
      <c r="DL122" s="972">
        <v>1910849</v>
      </c>
      <c r="DM122" s="972"/>
      <c r="DN122" s="972"/>
      <c r="DO122" s="972"/>
      <c r="DP122" s="972"/>
      <c r="DQ122" s="972">
        <v>1819546</v>
      </c>
      <c r="DR122" s="972"/>
      <c r="DS122" s="972"/>
      <c r="DT122" s="972"/>
      <c r="DU122" s="972"/>
      <c r="DV122" s="973">
        <v>9.5</v>
      </c>
      <c r="DW122" s="973"/>
      <c r="DX122" s="973"/>
      <c r="DY122" s="973"/>
      <c r="DZ122" s="974"/>
    </row>
    <row r="123" spans="1:130" s="246" customFormat="1" ht="26.25" customHeight="1" x14ac:dyDescent="0.15">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130</v>
      </c>
      <c r="AB123" s="1011"/>
      <c r="AC123" s="1011"/>
      <c r="AD123" s="1011"/>
      <c r="AE123" s="1012"/>
      <c r="AF123" s="1013" t="s">
        <v>130</v>
      </c>
      <c r="AG123" s="1011"/>
      <c r="AH123" s="1011"/>
      <c r="AI123" s="1011"/>
      <c r="AJ123" s="1012"/>
      <c r="AK123" s="1013" t="s">
        <v>130</v>
      </c>
      <c r="AL123" s="1011"/>
      <c r="AM123" s="1011"/>
      <c r="AN123" s="1011"/>
      <c r="AO123" s="1012"/>
      <c r="AP123" s="1014" t="s">
        <v>130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469</v>
      </c>
      <c r="BP123" s="1058"/>
      <c r="BQ123" s="1117">
        <v>74110665</v>
      </c>
      <c r="BR123" s="1118"/>
      <c r="BS123" s="1118"/>
      <c r="BT123" s="1118"/>
      <c r="BU123" s="1118"/>
      <c r="BV123" s="1118">
        <v>72604697</v>
      </c>
      <c r="BW123" s="1118"/>
      <c r="BX123" s="1118"/>
      <c r="BY123" s="1118"/>
      <c r="BZ123" s="1118"/>
      <c r="CA123" s="1118">
        <v>69641863</v>
      </c>
      <c r="CB123" s="1118"/>
      <c r="CC123" s="1118"/>
      <c r="CD123" s="1118"/>
      <c r="CE123" s="1118"/>
      <c r="CF123" s="1051"/>
      <c r="CG123" s="1052"/>
      <c r="CH123" s="1052"/>
      <c r="CI123" s="1052"/>
      <c r="CJ123" s="1053"/>
      <c r="CK123" s="1062"/>
      <c r="CL123" s="1063"/>
      <c r="CM123" s="1063"/>
      <c r="CN123" s="1063"/>
      <c r="CO123" s="1064"/>
      <c r="CP123" s="1072" t="s">
        <v>402</v>
      </c>
      <c r="CQ123" s="1073"/>
      <c r="CR123" s="1073"/>
      <c r="CS123" s="1073"/>
      <c r="CT123" s="1073"/>
      <c r="CU123" s="1073"/>
      <c r="CV123" s="1073"/>
      <c r="CW123" s="1073"/>
      <c r="CX123" s="1073"/>
      <c r="CY123" s="1073"/>
      <c r="CZ123" s="1073"/>
      <c r="DA123" s="1073"/>
      <c r="DB123" s="1073"/>
      <c r="DC123" s="1073"/>
      <c r="DD123" s="1073"/>
      <c r="DE123" s="1073"/>
      <c r="DF123" s="1074"/>
      <c r="DG123" s="1010">
        <v>128027</v>
      </c>
      <c r="DH123" s="1011"/>
      <c r="DI123" s="1011"/>
      <c r="DJ123" s="1011"/>
      <c r="DK123" s="1012"/>
      <c r="DL123" s="1013">
        <v>187669</v>
      </c>
      <c r="DM123" s="1011"/>
      <c r="DN123" s="1011"/>
      <c r="DO123" s="1011"/>
      <c r="DP123" s="1012"/>
      <c r="DQ123" s="1013">
        <v>1343934</v>
      </c>
      <c r="DR123" s="1011"/>
      <c r="DS123" s="1011"/>
      <c r="DT123" s="1011"/>
      <c r="DU123" s="1012"/>
      <c r="DV123" s="1014">
        <v>7</v>
      </c>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130</v>
      </c>
      <c r="AB124" s="1011"/>
      <c r="AC124" s="1011"/>
      <c r="AD124" s="1011"/>
      <c r="AE124" s="1012"/>
      <c r="AF124" s="1013" t="s">
        <v>130</v>
      </c>
      <c r="AG124" s="1011"/>
      <c r="AH124" s="1011"/>
      <c r="AI124" s="1011"/>
      <c r="AJ124" s="1012"/>
      <c r="AK124" s="1013" t="s">
        <v>130</v>
      </c>
      <c r="AL124" s="1011"/>
      <c r="AM124" s="1011"/>
      <c r="AN124" s="1011"/>
      <c r="AO124" s="1012"/>
      <c r="AP124" s="1014" t="s">
        <v>130</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130</v>
      </c>
      <c r="BR124" s="1080"/>
      <c r="BS124" s="1080"/>
      <c r="BT124" s="1080"/>
      <c r="BU124" s="1080"/>
      <c r="BV124" s="1080" t="s">
        <v>130</v>
      </c>
      <c r="BW124" s="1080"/>
      <c r="BX124" s="1080"/>
      <c r="BY124" s="1080"/>
      <c r="BZ124" s="1080"/>
      <c r="CA124" s="1080" t="s">
        <v>130</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v>2523225</v>
      </c>
      <c r="DH124" s="1036"/>
      <c r="DI124" s="1036"/>
      <c r="DJ124" s="1036"/>
      <c r="DK124" s="1037"/>
      <c r="DL124" s="1035">
        <v>2422316</v>
      </c>
      <c r="DM124" s="1036"/>
      <c r="DN124" s="1036"/>
      <c r="DO124" s="1036"/>
      <c r="DP124" s="1037"/>
      <c r="DQ124" s="1035">
        <v>1124875</v>
      </c>
      <c r="DR124" s="1036"/>
      <c r="DS124" s="1036"/>
      <c r="DT124" s="1036"/>
      <c r="DU124" s="1037"/>
      <c r="DV124" s="1038">
        <v>5.9</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130</v>
      </c>
      <c r="AB125" s="1011"/>
      <c r="AC125" s="1011"/>
      <c r="AD125" s="1011"/>
      <c r="AE125" s="1012"/>
      <c r="AF125" s="1013" t="s">
        <v>130</v>
      </c>
      <c r="AG125" s="1011"/>
      <c r="AH125" s="1011"/>
      <c r="AI125" s="1011"/>
      <c r="AJ125" s="1012"/>
      <c r="AK125" s="1013" t="s">
        <v>130</v>
      </c>
      <c r="AL125" s="1011"/>
      <c r="AM125" s="1011"/>
      <c r="AN125" s="1011"/>
      <c r="AO125" s="1012"/>
      <c r="AP125" s="1014" t="s">
        <v>130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130</v>
      </c>
      <c r="DH125" s="979"/>
      <c r="DI125" s="979"/>
      <c r="DJ125" s="979"/>
      <c r="DK125" s="979"/>
      <c r="DL125" s="979" t="s">
        <v>130</v>
      </c>
      <c r="DM125" s="979"/>
      <c r="DN125" s="979"/>
      <c r="DO125" s="979"/>
      <c r="DP125" s="979"/>
      <c r="DQ125" s="979" t="s">
        <v>130</v>
      </c>
      <c r="DR125" s="979"/>
      <c r="DS125" s="979"/>
      <c r="DT125" s="979"/>
      <c r="DU125" s="979"/>
      <c r="DV125" s="980" t="s">
        <v>130</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130</v>
      </c>
      <c r="AB126" s="1011"/>
      <c r="AC126" s="1011"/>
      <c r="AD126" s="1011"/>
      <c r="AE126" s="1012"/>
      <c r="AF126" s="1013" t="s">
        <v>130</v>
      </c>
      <c r="AG126" s="1011"/>
      <c r="AH126" s="1011"/>
      <c r="AI126" s="1011"/>
      <c r="AJ126" s="1012"/>
      <c r="AK126" s="1013" t="s">
        <v>130</v>
      </c>
      <c r="AL126" s="1011"/>
      <c r="AM126" s="1011"/>
      <c r="AN126" s="1011"/>
      <c r="AO126" s="1012"/>
      <c r="AP126" s="1014" t="s">
        <v>130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130</v>
      </c>
      <c r="DH126" s="972"/>
      <c r="DI126" s="972"/>
      <c r="DJ126" s="972"/>
      <c r="DK126" s="972"/>
      <c r="DL126" s="972" t="s">
        <v>130</v>
      </c>
      <c r="DM126" s="972"/>
      <c r="DN126" s="972"/>
      <c r="DO126" s="972"/>
      <c r="DP126" s="972"/>
      <c r="DQ126" s="972" t="s">
        <v>130</v>
      </c>
      <c r="DR126" s="972"/>
      <c r="DS126" s="972"/>
      <c r="DT126" s="972"/>
      <c r="DU126" s="972"/>
      <c r="DV126" s="973" t="s">
        <v>130</v>
      </c>
      <c r="DW126" s="973"/>
      <c r="DX126" s="973"/>
      <c r="DY126" s="973"/>
      <c r="DZ126" s="974"/>
    </row>
    <row r="127" spans="1:130" s="246" customFormat="1" ht="26.25" customHeight="1" x14ac:dyDescent="0.15">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3305</v>
      </c>
      <c r="AB127" s="1011"/>
      <c r="AC127" s="1011"/>
      <c r="AD127" s="1011"/>
      <c r="AE127" s="1012"/>
      <c r="AF127" s="1013">
        <v>11950</v>
      </c>
      <c r="AG127" s="1011"/>
      <c r="AH127" s="1011"/>
      <c r="AI127" s="1011"/>
      <c r="AJ127" s="1012"/>
      <c r="AK127" s="1013">
        <v>16818</v>
      </c>
      <c r="AL127" s="1011"/>
      <c r="AM127" s="1011"/>
      <c r="AN127" s="1011"/>
      <c r="AO127" s="1012"/>
      <c r="AP127" s="1014">
        <v>0.1</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130</v>
      </c>
      <c r="DH127" s="972"/>
      <c r="DI127" s="972"/>
      <c r="DJ127" s="972"/>
      <c r="DK127" s="972"/>
      <c r="DL127" s="972" t="s">
        <v>130</v>
      </c>
      <c r="DM127" s="972"/>
      <c r="DN127" s="972"/>
      <c r="DO127" s="972"/>
      <c r="DP127" s="972"/>
      <c r="DQ127" s="972" t="s">
        <v>130</v>
      </c>
      <c r="DR127" s="972"/>
      <c r="DS127" s="972"/>
      <c r="DT127" s="972"/>
      <c r="DU127" s="972"/>
      <c r="DV127" s="973" t="s">
        <v>130</v>
      </c>
      <c r="DW127" s="973"/>
      <c r="DX127" s="973"/>
      <c r="DY127" s="973"/>
      <c r="DZ127" s="974"/>
    </row>
    <row r="128" spans="1:130" s="246" customFormat="1" ht="26.25" customHeight="1" thickBot="1" x14ac:dyDescent="0.2">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461615</v>
      </c>
      <c r="AB128" s="1100"/>
      <c r="AC128" s="1100"/>
      <c r="AD128" s="1100"/>
      <c r="AE128" s="1101"/>
      <c r="AF128" s="1102">
        <v>468837</v>
      </c>
      <c r="AG128" s="1100"/>
      <c r="AH128" s="1100"/>
      <c r="AI128" s="1100"/>
      <c r="AJ128" s="1101"/>
      <c r="AK128" s="1102">
        <v>440748</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130</v>
      </c>
      <c r="BG128" s="1107"/>
      <c r="BH128" s="1107"/>
      <c r="BI128" s="1107"/>
      <c r="BJ128" s="1107"/>
      <c r="BK128" s="1107"/>
      <c r="BL128" s="1108"/>
      <c r="BM128" s="1106">
        <v>12.07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v>28270</v>
      </c>
      <c r="DH128" s="1092"/>
      <c r="DI128" s="1092"/>
      <c r="DJ128" s="1092"/>
      <c r="DK128" s="1092"/>
      <c r="DL128" s="1092">
        <v>19179</v>
      </c>
      <c r="DM128" s="1092"/>
      <c r="DN128" s="1092"/>
      <c r="DO128" s="1092"/>
      <c r="DP128" s="1092"/>
      <c r="DQ128" s="1092">
        <v>17662</v>
      </c>
      <c r="DR128" s="1092"/>
      <c r="DS128" s="1092"/>
      <c r="DT128" s="1092"/>
      <c r="DU128" s="1092"/>
      <c r="DV128" s="1093">
        <v>0.1</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26581648</v>
      </c>
      <c r="AB129" s="1011"/>
      <c r="AC129" s="1011"/>
      <c r="AD129" s="1011"/>
      <c r="AE129" s="1012"/>
      <c r="AF129" s="1013">
        <v>26249144</v>
      </c>
      <c r="AG129" s="1011"/>
      <c r="AH129" s="1011"/>
      <c r="AI129" s="1011"/>
      <c r="AJ129" s="1012"/>
      <c r="AK129" s="1013">
        <v>25215020</v>
      </c>
      <c r="AL129" s="1011"/>
      <c r="AM129" s="1011"/>
      <c r="AN129" s="1011"/>
      <c r="AO129" s="1012"/>
      <c r="AP129" s="1128"/>
      <c r="AQ129" s="1129"/>
      <c r="AR129" s="1129"/>
      <c r="AS129" s="1129"/>
      <c r="AT129" s="1130"/>
      <c r="AU129" s="284"/>
      <c r="AV129" s="284"/>
      <c r="AW129" s="284"/>
      <c r="AX129" s="1119" t="s">
        <v>486</v>
      </c>
      <c r="AY129" s="1002"/>
      <c r="AZ129" s="1002"/>
      <c r="BA129" s="1002"/>
      <c r="BB129" s="1002"/>
      <c r="BC129" s="1002"/>
      <c r="BD129" s="1002"/>
      <c r="BE129" s="1003"/>
      <c r="BF129" s="1120" t="s">
        <v>130</v>
      </c>
      <c r="BG129" s="1121"/>
      <c r="BH129" s="1121"/>
      <c r="BI129" s="1121"/>
      <c r="BJ129" s="1121"/>
      <c r="BK129" s="1121"/>
      <c r="BL129" s="1122"/>
      <c r="BM129" s="1120">
        <v>17.07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6411882</v>
      </c>
      <c r="AB130" s="1011"/>
      <c r="AC130" s="1011"/>
      <c r="AD130" s="1011"/>
      <c r="AE130" s="1012"/>
      <c r="AF130" s="1013">
        <v>6311553</v>
      </c>
      <c r="AG130" s="1011"/>
      <c r="AH130" s="1011"/>
      <c r="AI130" s="1011"/>
      <c r="AJ130" s="1012"/>
      <c r="AK130" s="1013">
        <v>6080026</v>
      </c>
      <c r="AL130" s="1011"/>
      <c r="AM130" s="1011"/>
      <c r="AN130" s="1011"/>
      <c r="AO130" s="1012"/>
      <c r="AP130" s="1128"/>
      <c r="AQ130" s="1129"/>
      <c r="AR130" s="1129"/>
      <c r="AS130" s="1129"/>
      <c r="AT130" s="1130"/>
      <c r="AU130" s="284"/>
      <c r="AV130" s="284"/>
      <c r="AW130" s="284"/>
      <c r="AX130" s="1119" t="s">
        <v>489</v>
      </c>
      <c r="AY130" s="1002"/>
      <c r="AZ130" s="1002"/>
      <c r="BA130" s="1002"/>
      <c r="BB130" s="1002"/>
      <c r="BC130" s="1002"/>
      <c r="BD130" s="1002"/>
      <c r="BE130" s="1003"/>
      <c r="BF130" s="1156">
        <v>8.9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20169766</v>
      </c>
      <c r="AB131" s="1036"/>
      <c r="AC131" s="1036"/>
      <c r="AD131" s="1036"/>
      <c r="AE131" s="1037"/>
      <c r="AF131" s="1035">
        <v>19937591</v>
      </c>
      <c r="AG131" s="1036"/>
      <c r="AH131" s="1036"/>
      <c r="AI131" s="1036"/>
      <c r="AJ131" s="1037"/>
      <c r="AK131" s="1035">
        <v>19134994</v>
      </c>
      <c r="AL131" s="1036"/>
      <c r="AM131" s="1036"/>
      <c r="AN131" s="1036"/>
      <c r="AO131" s="1037"/>
      <c r="AP131" s="1166"/>
      <c r="AQ131" s="1167"/>
      <c r="AR131" s="1167"/>
      <c r="AS131" s="1167"/>
      <c r="AT131" s="1168"/>
      <c r="AU131" s="284"/>
      <c r="AV131" s="284"/>
      <c r="AW131" s="284"/>
      <c r="AX131" s="1138" t="s">
        <v>491</v>
      </c>
      <c r="AY131" s="1089"/>
      <c r="AZ131" s="1089"/>
      <c r="BA131" s="1089"/>
      <c r="BB131" s="1089"/>
      <c r="BC131" s="1089"/>
      <c r="BD131" s="1089"/>
      <c r="BE131" s="1090"/>
      <c r="BF131" s="1139" t="s">
        <v>130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8.8083917280000001</v>
      </c>
      <c r="AB132" s="1152"/>
      <c r="AC132" s="1152"/>
      <c r="AD132" s="1152"/>
      <c r="AE132" s="1153"/>
      <c r="AF132" s="1154">
        <v>9.8362685840000008</v>
      </c>
      <c r="AG132" s="1152"/>
      <c r="AH132" s="1152"/>
      <c r="AI132" s="1152"/>
      <c r="AJ132" s="1153"/>
      <c r="AK132" s="1154">
        <v>8.210376235</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8.1999999999999993</v>
      </c>
      <c r="AB133" s="1135"/>
      <c r="AC133" s="1135"/>
      <c r="AD133" s="1135"/>
      <c r="AE133" s="1136"/>
      <c r="AF133" s="1134">
        <v>8.5</v>
      </c>
      <c r="AG133" s="1135"/>
      <c r="AH133" s="1135"/>
      <c r="AI133" s="1135"/>
      <c r="AJ133" s="1136"/>
      <c r="AK133" s="1134">
        <v>8.9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hnj4OE3XJrskj81GDN9xG3eV0yRn/b+GqjxVWyBBlpCeC1kQfoOxj4TNMCuJZRZ+PnXXrUoFgZQ7xQVxO6mAg==" saltValue="oogrjqv4/cjak5efpspH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GTcidzkr7v6iVzkVCei90Vpy76mYBSGbPllNoKAyNKrOGPYInPfYgEObEuP0wIgnzzxEgbDQ6acIfcNc3Jbnw==" saltValue="RBvWWZhTjexObiHu645g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3RLjRvxWcGgPRfNB6D7KoGS6UrmiLB9Yy0X5fF2gtLGtLbdDVw2jR2VGir8mlaqDOJVSoxKuzOQvCNzbbcGA==" saltValue="oZORIrW3j6mf2iKimVp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7560149</v>
      </c>
      <c r="AP9" s="312">
        <v>105284</v>
      </c>
      <c r="AQ9" s="313">
        <v>72852</v>
      </c>
      <c r="AR9" s="314">
        <v>44.5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507631</v>
      </c>
      <c r="AP10" s="315">
        <v>7069</v>
      </c>
      <c r="AQ10" s="316">
        <v>5779</v>
      </c>
      <c r="AR10" s="317">
        <v>22.3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886</v>
      </c>
      <c r="AP11" s="315">
        <v>12</v>
      </c>
      <c r="AQ11" s="316">
        <v>5205</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v>5377</v>
      </c>
      <c r="AP12" s="315">
        <v>75</v>
      </c>
      <c r="AQ12" s="316">
        <v>1186</v>
      </c>
      <c r="AR12" s="317">
        <v>-93.7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508</v>
      </c>
      <c r="AP13" s="315" t="s">
        <v>508</v>
      </c>
      <c r="AQ13" s="316">
        <v>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v>99499</v>
      </c>
      <c r="AP14" s="315">
        <v>1386</v>
      </c>
      <c r="AQ14" s="316">
        <v>3005</v>
      </c>
      <c r="AR14" s="317">
        <v>-53.9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159308</v>
      </c>
      <c r="AP15" s="315">
        <v>2219</v>
      </c>
      <c r="AQ15" s="316">
        <v>1720</v>
      </c>
      <c r="AR15" s="317">
        <v>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-678382</v>
      </c>
      <c r="AP16" s="315">
        <v>-9447</v>
      </c>
      <c r="AQ16" s="316">
        <v>-6900</v>
      </c>
      <c r="AR16" s="317">
        <v>36.9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7654468</v>
      </c>
      <c r="AP17" s="315">
        <v>106598</v>
      </c>
      <c r="AQ17" s="316">
        <v>82850</v>
      </c>
      <c r="AR17" s="317">
        <v>28.7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11.2</v>
      </c>
      <c r="AP21" s="328">
        <v>8.1999999999999993</v>
      </c>
      <c r="AQ21" s="329">
        <v>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100.3</v>
      </c>
      <c r="AP22" s="333">
        <v>97.9</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7093288</v>
      </c>
      <c r="AP32" s="342">
        <v>98783</v>
      </c>
      <c r="AQ32" s="343">
        <v>53769</v>
      </c>
      <c r="AR32" s="344">
        <v>83.7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508</v>
      </c>
      <c r="AP34" s="342" t="s">
        <v>508</v>
      </c>
      <c r="AQ34" s="343">
        <v>30</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981471</v>
      </c>
      <c r="AP35" s="342">
        <v>13668</v>
      </c>
      <c r="AQ35" s="343">
        <v>13935</v>
      </c>
      <c r="AR35" s="344">
        <v>-1.9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t="s">
        <v>508</v>
      </c>
      <c r="AP36" s="342" t="s">
        <v>508</v>
      </c>
      <c r="AQ36" s="343">
        <v>1254</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v>16818</v>
      </c>
      <c r="AP37" s="342">
        <v>234</v>
      </c>
      <c r="AQ37" s="343">
        <v>601</v>
      </c>
      <c r="AR37" s="344">
        <v>-61.1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v>252</v>
      </c>
      <c r="AP38" s="345">
        <v>4</v>
      </c>
      <c r="AQ38" s="346">
        <v>1</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-440748</v>
      </c>
      <c r="AP39" s="342">
        <v>-6138</v>
      </c>
      <c r="AQ39" s="343">
        <v>-4013</v>
      </c>
      <c r="AR39" s="344">
        <v>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-6080026</v>
      </c>
      <c r="AP40" s="342">
        <v>-84672</v>
      </c>
      <c r="AQ40" s="343">
        <v>-48341</v>
      </c>
      <c r="AR40" s="344">
        <v>75.2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1571055</v>
      </c>
      <c r="AP41" s="342">
        <v>21879</v>
      </c>
      <c r="AQ41" s="343">
        <v>17235</v>
      </c>
      <c r="AR41" s="344">
        <v>26.9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6207230</v>
      </c>
      <c r="AN51" s="364">
        <v>81603</v>
      </c>
      <c r="AO51" s="365">
        <v>-19.3</v>
      </c>
      <c r="AP51" s="366">
        <v>66255</v>
      </c>
      <c r="AQ51" s="367">
        <v>3.6</v>
      </c>
      <c r="AR51" s="368">
        <v>-22.9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3063016</v>
      </c>
      <c r="AN52" s="372">
        <v>40268</v>
      </c>
      <c r="AO52" s="373">
        <v>-38.700000000000003</v>
      </c>
      <c r="AP52" s="374">
        <v>31822</v>
      </c>
      <c r="AQ52" s="375">
        <v>8.8000000000000007</v>
      </c>
      <c r="AR52" s="376">
        <v>-47.5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6194690</v>
      </c>
      <c r="AN53" s="364">
        <v>82543</v>
      </c>
      <c r="AO53" s="365">
        <v>1.2</v>
      </c>
      <c r="AP53" s="366">
        <v>92247</v>
      </c>
      <c r="AQ53" s="367">
        <v>39.200000000000003</v>
      </c>
      <c r="AR53" s="368">
        <v>-38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1687570</v>
      </c>
      <c r="AN54" s="372">
        <v>22487</v>
      </c>
      <c r="AO54" s="373">
        <v>-44.2</v>
      </c>
      <c r="AP54" s="374">
        <v>37204</v>
      </c>
      <c r="AQ54" s="375">
        <v>16.899999999999999</v>
      </c>
      <c r="AR54" s="376">
        <v>-61.1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5957336</v>
      </c>
      <c r="AN55" s="364">
        <v>80586</v>
      </c>
      <c r="AO55" s="365">
        <v>-2.4</v>
      </c>
      <c r="AP55" s="366">
        <v>67319</v>
      </c>
      <c r="AQ55" s="367">
        <v>-27</v>
      </c>
      <c r="AR55" s="368">
        <v>24.6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3143690</v>
      </c>
      <c r="AN56" s="372">
        <v>42525</v>
      </c>
      <c r="AO56" s="373">
        <v>89.1</v>
      </c>
      <c r="AP56" s="374">
        <v>38101</v>
      </c>
      <c r="AQ56" s="375">
        <v>2.4</v>
      </c>
      <c r="AR56" s="376">
        <v>86.7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6905330</v>
      </c>
      <c r="AN57" s="364">
        <v>94713</v>
      </c>
      <c r="AO57" s="365">
        <v>17.5</v>
      </c>
      <c r="AP57" s="366">
        <v>70615</v>
      </c>
      <c r="AQ57" s="367">
        <v>4.9000000000000004</v>
      </c>
      <c r="AR57" s="368">
        <v>12.6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3640808</v>
      </c>
      <c r="AN58" s="372">
        <v>49937</v>
      </c>
      <c r="AO58" s="373">
        <v>17.399999999999999</v>
      </c>
      <c r="AP58" s="374">
        <v>37382</v>
      </c>
      <c r="AQ58" s="375">
        <v>-1.9</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6898008</v>
      </c>
      <c r="AN59" s="364">
        <v>96063</v>
      </c>
      <c r="AO59" s="365">
        <v>1.4</v>
      </c>
      <c r="AP59" s="366">
        <v>69185</v>
      </c>
      <c r="AQ59" s="367">
        <v>-2</v>
      </c>
      <c r="AR59" s="368">
        <v>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3416793</v>
      </c>
      <c r="AN60" s="372">
        <v>47583</v>
      </c>
      <c r="AO60" s="373">
        <v>-4.7</v>
      </c>
      <c r="AP60" s="374">
        <v>38519</v>
      </c>
      <c r="AQ60" s="375">
        <v>3</v>
      </c>
      <c r="AR60" s="376">
        <v>-7.7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6432519</v>
      </c>
      <c r="AN61" s="379">
        <v>87102</v>
      </c>
      <c r="AO61" s="380">
        <v>-0.3</v>
      </c>
      <c r="AP61" s="381">
        <v>73124</v>
      </c>
      <c r="AQ61" s="382">
        <v>3.7</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2990375</v>
      </c>
      <c r="AN62" s="372">
        <v>40560</v>
      </c>
      <c r="AO62" s="373">
        <v>3.8</v>
      </c>
      <c r="AP62" s="374">
        <v>36606</v>
      </c>
      <c r="AQ62" s="375">
        <v>5.8</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7Cqu7ycXKYMjRLkWvB3juAr0MedqHsRuZ6YJ50n/aV2VrQJYmMHTTRjpBdf+vW/YBIR6MN2K+MY2ZFcVFQlA==" saltValue="dXvCm15A9MpvXakRvCt7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r5wGKzCgfwFqpoFU+J8tUfHWAbFpD61fffZHOAMBEKwKWGwi52/nuv12oTBBXtEmaWr0aqZ6OYv7uriffJcw==" saltValue="SxygVIOIzlk5+LMiIgTs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1hkeeT4YhY7iE/EO2oRgNj4WryeyCE5rxecJI9TWsN0XAS/nWKrFXNyWt4aKd69B4sVvf2VNYsU4AKrVA7gg==" saltValue="hXn2PbeLRBKfmXnxSqrJ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24.37</v>
      </c>
      <c r="G47" s="12">
        <v>27.79</v>
      </c>
      <c r="H47" s="12">
        <v>27.7</v>
      </c>
      <c r="I47" s="12">
        <v>26.6</v>
      </c>
      <c r="J47" s="13">
        <v>25</v>
      </c>
    </row>
    <row r="48" spans="2:10" ht="57.75" customHeight="1" x14ac:dyDescent="0.15">
      <c r="B48" s="14"/>
      <c r="C48" s="1196" t="s">
        <v>4</v>
      </c>
      <c r="D48" s="1196"/>
      <c r="E48" s="1197"/>
      <c r="F48" s="15">
        <v>1.78</v>
      </c>
      <c r="G48" s="16">
        <v>2.21</v>
      </c>
      <c r="H48" s="16">
        <v>2.96</v>
      </c>
      <c r="I48" s="16">
        <v>3.05</v>
      </c>
      <c r="J48" s="17">
        <v>2.94</v>
      </c>
    </row>
    <row r="49" spans="2:10" ht="57.75" customHeight="1" thickBot="1" x14ac:dyDescent="0.2">
      <c r="B49" s="18"/>
      <c r="C49" s="1198" t="s">
        <v>5</v>
      </c>
      <c r="D49" s="1198"/>
      <c r="E49" s="1199"/>
      <c r="F49" s="19">
        <v>2.66</v>
      </c>
      <c r="G49" s="20">
        <v>3.85</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ToVbFIO/jKp0SAkfCVoWMiBRwIExJp8xnAtdQHAOcguBEe4aldq3kBjD4t821RHcouYK6AjtSU38U2sf7i3nQ==" saltValue="Z8b1xYfh0WsKPb1iEvX5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557</v>
      </c>
      <c r="D34" s="1206"/>
      <c r="E34" s="1207"/>
      <c r="F34" s="32">
        <v>1.78</v>
      </c>
      <c r="G34" s="33">
        <v>2.2000000000000002</v>
      </c>
      <c r="H34" s="33">
        <v>2.96</v>
      </c>
      <c r="I34" s="33">
        <v>3.04</v>
      </c>
      <c r="J34" s="34">
        <v>2.93</v>
      </c>
      <c r="K34" s="22"/>
      <c r="L34" s="22"/>
      <c r="M34" s="22"/>
      <c r="N34" s="22"/>
      <c r="O34" s="22"/>
      <c r="P34" s="22"/>
    </row>
    <row r="35" spans="1:16" ht="39" customHeight="1" x14ac:dyDescent="0.15">
      <c r="A35" s="22"/>
      <c r="B35" s="35"/>
      <c r="C35" s="1200" t="s">
        <v>558</v>
      </c>
      <c r="D35" s="1201"/>
      <c r="E35" s="1202"/>
      <c r="F35" s="36">
        <v>2.1</v>
      </c>
      <c r="G35" s="37">
        <v>2.04</v>
      </c>
      <c r="H35" s="37">
        <v>2.2799999999999998</v>
      </c>
      <c r="I35" s="37">
        <v>2.09</v>
      </c>
      <c r="J35" s="38">
        <v>2.68</v>
      </c>
      <c r="K35" s="22"/>
      <c r="L35" s="22"/>
      <c r="M35" s="22"/>
      <c r="N35" s="22"/>
      <c r="O35" s="22"/>
      <c r="P35" s="22"/>
    </row>
    <row r="36" spans="1:16" ht="39" customHeight="1" x14ac:dyDescent="0.15">
      <c r="A36" s="22"/>
      <c r="B36" s="35"/>
      <c r="C36" s="1200" t="s">
        <v>559</v>
      </c>
      <c r="D36" s="1201"/>
      <c r="E36" s="1202"/>
      <c r="F36" s="36">
        <v>1.73</v>
      </c>
      <c r="G36" s="37">
        <v>1.8</v>
      </c>
      <c r="H36" s="37">
        <v>1.95</v>
      </c>
      <c r="I36" s="37">
        <v>1.93</v>
      </c>
      <c r="J36" s="38">
        <v>2.21</v>
      </c>
      <c r="K36" s="22"/>
      <c r="L36" s="22"/>
      <c r="M36" s="22"/>
      <c r="N36" s="22"/>
      <c r="O36" s="22"/>
      <c r="P36" s="22"/>
    </row>
    <row r="37" spans="1:16" ht="39" customHeight="1" x14ac:dyDescent="0.15">
      <c r="A37" s="22"/>
      <c r="B37" s="35"/>
      <c r="C37" s="1200" t="s">
        <v>560</v>
      </c>
      <c r="D37" s="1201"/>
      <c r="E37" s="1202"/>
      <c r="F37" s="36">
        <v>0.08</v>
      </c>
      <c r="G37" s="37">
        <v>0.16</v>
      </c>
      <c r="H37" s="37">
        <v>0.61</v>
      </c>
      <c r="I37" s="37">
        <v>0.87</v>
      </c>
      <c r="J37" s="38">
        <v>0.17</v>
      </c>
      <c r="K37" s="22"/>
      <c r="L37" s="22"/>
      <c r="M37" s="22"/>
      <c r="N37" s="22"/>
      <c r="O37" s="22"/>
      <c r="P37" s="22"/>
    </row>
    <row r="38" spans="1:16" ht="39" customHeight="1" x14ac:dyDescent="0.15">
      <c r="A38" s="22"/>
      <c r="B38" s="35"/>
      <c r="C38" s="1200" t="s">
        <v>561</v>
      </c>
      <c r="D38" s="1201"/>
      <c r="E38" s="1202"/>
      <c r="F38" s="36">
        <v>0.79</v>
      </c>
      <c r="G38" s="37">
        <v>0.49</v>
      </c>
      <c r="H38" s="37">
        <v>0.28000000000000003</v>
      </c>
      <c r="I38" s="37">
        <v>0.14000000000000001</v>
      </c>
      <c r="J38" s="38">
        <v>0.17</v>
      </c>
      <c r="K38" s="22"/>
      <c r="L38" s="22"/>
      <c r="M38" s="22"/>
      <c r="N38" s="22"/>
      <c r="O38" s="22"/>
      <c r="P38" s="22"/>
    </row>
    <row r="39" spans="1:16" ht="39" customHeight="1" x14ac:dyDescent="0.15">
      <c r="A39" s="22"/>
      <c r="B39" s="35"/>
      <c r="C39" s="1200" t="s">
        <v>562</v>
      </c>
      <c r="D39" s="1201"/>
      <c r="E39" s="1202"/>
      <c r="F39" s="36">
        <v>0</v>
      </c>
      <c r="G39" s="37">
        <v>0</v>
      </c>
      <c r="H39" s="37">
        <v>0</v>
      </c>
      <c r="I39" s="37">
        <v>0</v>
      </c>
      <c r="J39" s="38">
        <v>0.01</v>
      </c>
      <c r="K39" s="22"/>
      <c r="L39" s="22"/>
      <c r="M39" s="22"/>
      <c r="N39" s="22"/>
      <c r="O39" s="22"/>
      <c r="P39" s="22"/>
    </row>
    <row r="40" spans="1:16" ht="39" customHeight="1" x14ac:dyDescent="0.15">
      <c r="A40" s="22"/>
      <c r="B40" s="35"/>
      <c r="C40" s="1200" t="s">
        <v>563</v>
      </c>
      <c r="D40" s="1201"/>
      <c r="E40" s="1202"/>
      <c r="F40" s="36">
        <v>0.03</v>
      </c>
      <c r="G40" s="37">
        <v>0.01</v>
      </c>
      <c r="H40" s="37">
        <v>0.01</v>
      </c>
      <c r="I40" s="37">
        <v>0.01</v>
      </c>
      <c r="J40" s="38">
        <v>0</v>
      </c>
      <c r="K40" s="22"/>
      <c r="L40" s="22"/>
      <c r="M40" s="22"/>
      <c r="N40" s="22"/>
      <c r="O40" s="22"/>
      <c r="P40" s="22"/>
    </row>
    <row r="41" spans="1:16" ht="39" customHeight="1" x14ac:dyDescent="0.15">
      <c r="A41" s="22"/>
      <c r="B41" s="35"/>
      <c r="C41" s="1200" t="s">
        <v>564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565</v>
      </c>
      <c r="D42" s="1201"/>
      <c r="E42" s="1202"/>
      <c r="F42" s="36" t="s">
        <v>508</v>
      </c>
      <c r="G42" s="37" t="s">
        <v>508</v>
      </c>
      <c r="H42" s="37" t="s">
        <v>508</v>
      </c>
      <c r="I42" s="37" t="s">
        <v>508</v>
      </c>
      <c r="J42" s="38" t="s">
        <v>508</v>
      </c>
      <c r="K42" s="22"/>
      <c r="L42" s="22"/>
      <c r="M42" s="22"/>
      <c r="N42" s="22"/>
      <c r="O42" s="22"/>
      <c r="P42" s="22"/>
    </row>
    <row r="43" spans="1:16" ht="39" customHeight="1" thickBot="1" x14ac:dyDescent="0.2">
      <c r="A43" s="22"/>
      <c r="B43" s="40"/>
      <c r="C43" s="1203" t="s">
        <v>566</v>
      </c>
      <c r="D43" s="1204"/>
      <c r="E43" s="1205"/>
      <c r="F43" s="41">
        <v>0.04</v>
      </c>
      <c r="G43" s="42">
        <v>0.04</v>
      </c>
      <c r="H43" s="42">
        <v>0.09</v>
      </c>
      <c r="I43" s="42">
        <v>0.32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Ox9ERuAR/3B5cdO0grrYZH6dOU1LAdJ4XNrOQ1GKcD/fUkgYdKCPs8uQw4YVauHzxOoWbVp6w/kG1+pcvGFw==" saltValue="s/3KQADLpqtwkkX/zdH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7956</v>
      </c>
      <c r="L45" s="60">
        <v>7486</v>
      </c>
      <c r="M45" s="60">
        <v>7542</v>
      </c>
      <c r="N45" s="60">
        <v>7642</v>
      </c>
      <c r="O45" s="61">
        <v>7093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10"/>
      <c r="C48" s="1211"/>
      <c r="D48" s="62"/>
      <c r="E48" s="1216" t="s">
        <v>15</v>
      </c>
      <c r="F48" s="1216"/>
      <c r="G48" s="1216"/>
      <c r="H48" s="1216"/>
      <c r="I48" s="1216"/>
      <c r="J48" s="1217"/>
      <c r="K48" s="63">
        <v>1151</v>
      </c>
      <c r="L48" s="64">
        <v>1148</v>
      </c>
      <c r="M48" s="64">
        <v>1105</v>
      </c>
      <c r="N48" s="64">
        <v>1087</v>
      </c>
      <c r="O48" s="65">
        <v>981</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508</v>
      </c>
      <c r="L49" s="64" t="s">
        <v>508</v>
      </c>
      <c r="M49" s="64" t="s">
        <v>508</v>
      </c>
      <c r="N49" s="64" t="s">
        <v>508</v>
      </c>
      <c r="O49" s="65" t="s">
        <v>508</v>
      </c>
      <c r="P49" s="48"/>
      <c r="Q49" s="48"/>
      <c r="R49" s="48"/>
      <c r="S49" s="48"/>
      <c r="T49" s="48"/>
      <c r="U49" s="48"/>
    </row>
    <row r="50" spans="1:21" ht="30.75" customHeight="1" x14ac:dyDescent="0.15">
      <c r="A50" s="48"/>
      <c r="B50" s="1210"/>
      <c r="C50" s="1211"/>
      <c r="D50" s="62"/>
      <c r="E50" s="1216" t="s">
        <v>17</v>
      </c>
      <c r="F50" s="1216"/>
      <c r="G50" s="1216"/>
      <c r="H50" s="1216"/>
      <c r="I50" s="1216"/>
      <c r="J50" s="1217"/>
      <c r="K50" s="63">
        <v>7</v>
      </c>
      <c r="L50" s="64">
        <v>5</v>
      </c>
      <c r="M50" s="64">
        <v>3</v>
      </c>
      <c r="N50" s="64">
        <v>12</v>
      </c>
      <c r="O50" s="65">
        <v>17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7224</v>
      </c>
      <c r="L52" s="64">
        <v>7124</v>
      </c>
      <c r="M52" s="64">
        <v>6874</v>
      </c>
      <c r="N52" s="64">
        <v>6780</v>
      </c>
      <c r="O52" s="65">
        <v>6521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1890</v>
      </c>
      <c r="L53" s="69">
        <v>1515</v>
      </c>
      <c r="M53" s="69">
        <v>1776</v>
      </c>
      <c r="N53" s="69">
        <v>1961</v>
      </c>
      <c r="O53" s="70">
        <v>1570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508</v>
      </c>
      <c r="L57" s="83" t="s">
        <v>508</v>
      </c>
      <c r="M57" s="83" t="s">
        <v>508</v>
      </c>
      <c r="N57" s="83" t="s">
        <v>508</v>
      </c>
      <c r="O57" s="84" t="s">
        <v>508</v>
      </c>
    </row>
    <row r="58" spans="1:21" ht="31.5" customHeight="1" thickBot="1" x14ac:dyDescent="0.2">
      <c r="B58" s="1226"/>
      <c r="C58" s="1227"/>
      <c r="D58" s="1231" t="s">
        <v>27</v>
      </c>
      <c r="E58" s="1232"/>
      <c r="F58" s="1232"/>
      <c r="G58" s="1232"/>
      <c r="H58" s="1232"/>
      <c r="I58" s="1232"/>
      <c r="J58" s="1233"/>
      <c r="K58" s="85" t="s">
        <v>508</v>
      </c>
      <c r="L58" s="86" t="s">
        <v>508</v>
      </c>
      <c r="M58" s="86" t="s">
        <v>508</v>
      </c>
      <c r="N58" s="86" t="s">
        <v>508</v>
      </c>
      <c r="O58" s="87" t="s">
        <v>508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VrT1pJzsCWp3bVT/2rWQ2r1O9X8AeUZBScZNj/to5VQTDG7YImuyQSdy0JCWpwO9FBwciY+mmMMUjj5uI11Q==" saltValue="NLfvO0VBqpGZWjI4xVN5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34" t="s">
        <v>30</v>
      </c>
      <c r="C41" s="1235"/>
      <c r="D41" s="101"/>
      <c r="E41" s="1240" t="s">
        <v>31</v>
      </c>
      <c r="F41" s="1240"/>
      <c r="G41" s="1240"/>
      <c r="H41" s="1241"/>
      <c r="I41" s="102">
        <v>57076</v>
      </c>
      <c r="J41" s="103">
        <v>54918</v>
      </c>
      <c r="K41" s="103">
        <v>52567</v>
      </c>
      <c r="L41" s="103">
        <v>51096</v>
      </c>
      <c r="M41" s="104">
        <v>49277</v>
      </c>
    </row>
    <row r="42" spans="2:13" ht="27.75" customHeight="1" x14ac:dyDescent="0.15">
      <c r="B42" s="1236"/>
      <c r="C42" s="1237"/>
      <c r="D42" s="105"/>
      <c r="E42" s="1242" t="s">
        <v>32</v>
      </c>
      <c r="F42" s="1242"/>
      <c r="G42" s="1242"/>
      <c r="H42" s="1243"/>
      <c r="I42" s="106">
        <v>369</v>
      </c>
      <c r="J42" s="107">
        <v>369</v>
      </c>
      <c r="K42" s="107" t="s">
        <v>508</v>
      </c>
      <c r="L42" s="107" t="s">
        <v>508</v>
      </c>
      <c r="M42" s="108" t="s">
        <v>508</v>
      </c>
    </row>
    <row r="43" spans="2:13" ht="27.75" customHeight="1" x14ac:dyDescent="0.15">
      <c r="B43" s="1236"/>
      <c r="C43" s="1237"/>
      <c r="D43" s="105"/>
      <c r="E43" s="1242" t="s">
        <v>33</v>
      </c>
      <c r="F43" s="1242"/>
      <c r="G43" s="1242"/>
      <c r="H43" s="1243"/>
      <c r="I43" s="106">
        <v>12455</v>
      </c>
      <c r="J43" s="107">
        <v>11775</v>
      </c>
      <c r="K43" s="107">
        <v>11255</v>
      </c>
      <c r="L43" s="107">
        <v>10769</v>
      </c>
      <c r="M43" s="108">
        <v>10150</v>
      </c>
    </row>
    <row r="44" spans="2:13" ht="27.75" customHeight="1" x14ac:dyDescent="0.15">
      <c r="B44" s="1236"/>
      <c r="C44" s="1237"/>
      <c r="D44" s="105"/>
      <c r="E44" s="1242" t="s">
        <v>34</v>
      </c>
      <c r="F44" s="1242"/>
      <c r="G44" s="1242"/>
      <c r="H44" s="1243"/>
      <c r="I44" s="106" t="s">
        <v>508</v>
      </c>
      <c r="J44" s="107" t="s">
        <v>508</v>
      </c>
      <c r="K44" s="107" t="s">
        <v>508</v>
      </c>
      <c r="L44" s="107" t="s">
        <v>508</v>
      </c>
      <c r="M44" s="108" t="s">
        <v>508</v>
      </c>
    </row>
    <row r="45" spans="2:13" ht="27.75" customHeight="1" x14ac:dyDescent="0.15">
      <c r="B45" s="1236"/>
      <c r="C45" s="1237"/>
      <c r="D45" s="105"/>
      <c r="E45" s="1242" t="s">
        <v>35</v>
      </c>
      <c r="F45" s="1242"/>
      <c r="G45" s="1242"/>
      <c r="H45" s="1243"/>
      <c r="I45" s="106">
        <v>8490</v>
      </c>
      <c r="J45" s="107">
        <v>8523</v>
      </c>
      <c r="K45" s="107">
        <v>8378</v>
      </c>
      <c r="L45" s="107">
        <v>8083</v>
      </c>
      <c r="M45" s="108">
        <v>7743</v>
      </c>
    </row>
    <row r="46" spans="2:13" ht="27.75" customHeight="1" x14ac:dyDescent="0.15">
      <c r="B46" s="1236"/>
      <c r="C46" s="1237"/>
      <c r="D46" s="109"/>
      <c r="E46" s="1242" t="s">
        <v>36</v>
      </c>
      <c r="F46" s="1242"/>
      <c r="G46" s="1242"/>
      <c r="H46" s="1243"/>
      <c r="I46" s="106">
        <v>92</v>
      </c>
      <c r="J46" s="107">
        <v>30</v>
      </c>
      <c r="K46" s="107">
        <v>28</v>
      </c>
      <c r="L46" s="107">
        <v>19</v>
      </c>
      <c r="M46" s="108">
        <v>18</v>
      </c>
    </row>
    <row r="47" spans="2:13" ht="27.75" customHeight="1" x14ac:dyDescent="0.15">
      <c r="B47" s="1236"/>
      <c r="C47" s="1237"/>
      <c r="D47" s="110"/>
      <c r="E47" s="1244" t="s">
        <v>37</v>
      </c>
      <c r="F47" s="1245"/>
      <c r="G47" s="1245"/>
      <c r="H47" s="1246"/>
      <c r="I47" s="106" t="s">
        <v>508</v>
      </c>
      <c r="J47" s="107" t="s">
        <v>508</v>
      </c>
      <c r="K47" s="107" t="s">
        <v>508</v>
      </c>
      <c r="L47" s="107" t="s">
        <v>508</v>
      </c>
      <c r="M47" s="108" t="s">
        <v>508</v>
      </c>
    </row>
    <row r="48" spans="2:13" ht="27.75" customHeight="1" x14ac:dyDescent="0.15">
      <c r="B48" s="1236"/>
      <c r="C48" s="1237"/>
      <c r="D48" s="105"/>
      <c r="E48" s="1242" t="s">
        <v>38</v>
      </c>
      <c r="F48" s="1242"/>
      <c r="G48" s="1242"/>
      <c r="H48" s="1243"/>
      <c r="I48" s="106" t="s">
        <v>508</v>
      </c>
      <c r="J48" s="107" t="s">
        <v>508</v>
      </c>
      <c r="K48" s="107" t="s">
        <v>508</v>
      </c>
      <c r="L48" s="107" t="s">
        <v>508</v>
      </c>
      <c r="M48" s="108" t="s">
        <v>508</v>
      </c>
    </row>
    <row r="49" spans="2:13" ht="27.75" customHeight="1" x14ac:dyDescent="0.15">
      <c r="B49" s="1238"/>
      <c r="C49" s="1239"/>
      <c r="D49" s="105"/>
      <c r="E49" s="1242" t="s">
        <v>39</v>
      </c>
      <c r="F49" s="1242"/>
      <c r="G49" s="1242"/>
      <c r="H49" s="1243"/>
      <c r="I49" s="106" t="s">
        <v>508</v>
      </c>
      <c r="J49" s="107" t="s">
        <v>508</v>
      </c>
      <c r="K49" s="107" t="s">
        <v>508</v>
      </c>
      <c r="L49" s="107" t="s">
        <v>508</v>
      </c>
      <c r="M49" s="108" t="s">
        <v>508</v>
      </c>
    </row>
    <row r="50" spans="2:13" ht="27.75" customHeight="1" x14ac:dyDescent="0.15">
      <c r="B50" s="1247" t="s">
        <v>40</v>
      </c>
      <c r="C50" s="1248"/>
      <c r="D50" s="111"/>
      <c r="E50" s="1242" t="s">
        <v>41</v>
      </c>
      <c r="F50" s="1242"/>
      <c r="G50" s="1242"/>
      <c r="H50" s="1243"/>
      <c r="I50" s="106">
        <v>21442</v>
      </c>
      <c r="J50" s="107">
        <v>23419</v>
      </c>
      <c r="K50" s="107">
        <v>23037</v>
      </c>
      <c r="L50" s="107">
        <v>22991</v>
      </c>
      <c r="M50" s="108">
        <v>21807</v>
      </c>
    </row>
    <row r="51" spans="2:13" ht="27.75" customHeight="1" x14ac:dyDescent="0.15">
      <c r="B51" s="1236"/>
      <c r="C51" s="1237"/>
      <c r="D51" s="105"/>
      <c r="E51" s="1242" t="s">
        <v>42</v>
      </c>
      <c r="F51" s="1242"/>
      <c r="G51" s="1242"/>
      <c r="H51" s="1243"/>
      <c r="I51" s="106">
        <v>3603</v>
      </c>
      <c r="J51" s="107">
        <v>3292</v>
      </c>
      <c r="K51" s="107">
        <v>2981</v>
      </c>
      <c r="L51" s="107">
        <v>2842</v>
      </c>
      <c r="M51" s="108">
        <v>2583</v>
      </c>
    </row>
    <row r="52" spans="2:13" ht="27.75" customHeight="1" x14ac:dyDescent="0.15">
      <c r="B52" s="1238"/>
      <c r="C52" s="1239"/>
      <c r="D52" s="105"/>
      <c r="E52" s="1242" t="s">
        <v>43</v>
      </c>
      <c r="F52" s="1242"/>
      <c r="G52" s="1242"/>
      <c r="H52" s="1243"/>
      <c r="I52" s="106">
        <v>52273</v>
      </c>
      <c r="J52" s="107">
        <v>49966</v>
      </c>
      <c r="K52" s="107">
        <v>48093</v>
      </c>
      <c r="L52" s="107">
        <v>46772</v>
      </c>
      <c r="M52" s="108">
        <v>45252</v>
      </c>
    </row>
    <row r="53" spans="2:13" ht="27.75" customHeight="1" thickBot="1" x14ac:dyDescent="0.2">
      <c r="B53" s="1249" t="s">
        <v>44</v>
      </c>
      <c r="C53" s="1250"/>
      <c r="D53" s="112"/>
      <c r="E53" s="1251" t="s">
        <v>45</v>
      </c>
      <c r="F53" s="1251"/>
      <c r="G53" s="1251"/>
      <c r="H53" s="1252"/>
      <c r="I53" s="113">
        <v>1164</v>
      </c>
      <c r="J53" s="114">
        <v>-1063</v>
      </c>
      <c r="K53" s="114">
        <v>-1882</v>
      </c>
      <c r="L53" s="114">
        <v>-2637</v>
      </c>
      <c r="M53" s="115">
        <v>-2454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2yG6Kvy9tecKYhn63DulVLJKj3LevxbshGug1fFarlh2A0iP4mu/Q4d3aj1EqocnFMeQrnM7acsuLWwFhiIbQ==" saltValue="yarmfS3Qb7wKAXhiyPdm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7363</v>
      </c>
      <c r="G55" s="127">
        <v>6982</v>
      </c>
      <c r="H55" s="128">
        <v>6304</v>
      </c>
    </row>
    <row r="56" spans="2:8" ht="52.5" customHeight="1" x14ac:dyDescent="0.15">
      <c r="B56" s="129"/>
      <c r="C56" s="1263" t="s">
        <v>49</v>
      </c>
      <c r="D56" s="1263"/>
      <c r="E56" s="1264"/>
      <c r="F56" s="130">
        <v>7900</v>
      </c>
      <c r="G56" s="130">
        <v>7115</v>
      </c>
      <c r="H56" s="131">
        <v>5927</v>
      </c>
    </row>
    <row r="57" spans="2:8" ht="53.25" customHeight="1" x14ac:dyDescent="0.15">
      <c r="B57" s="129"/>
      <c r="C57" s="1265" t="s">
        <v>50</v>
      </c>
      <c r="D57" s="1265"/>
      <c r="E57" s="1266"/>
      <c r="F57" s="132">
        <v>9221</v>
      </c>
      <c r="G57" s="132">
        <v>10273</v>
      </c>
      <c r="H57" s="133">
        <v>10577</v>
      </c>
    </row>
    <row r="58" spans="2:8" ht="45.75" customHeight="1" x14ac:dyDescent="0.15">
      <c r="B58" s="134"/>
      <c r="C58" s="1253" t="s">
        <v>611</v>
      </c>
      <c r="D58" s="1254"/>
      <c r="E58" s="1255"/>
      <c r="F58" s="135">
        <v>4155</v>
      </c>
      <c r="G58" s="135">
        <v>4172</v>
      </c>
      <c r="H58" s="136">
        <v>4127</v>
      </c>
    </row>
    <row r="59" spans="2:8" ht="45.75" customHeight="1" x14ac:dyDescent="0.15">
      <c r="B59" s="134"/>
      <c r="C59" s="1253" t="s">
        <v>612</v>
      </c>
      <c r="D59" s="1254"/>
      <c r="E59" s="1255"/>
      <c r="F59" s="135">
        <v>2215</v>
      </c>
      <c r="G59" s="135">
        <v>2218</v>
      </c>
      <c r="H59" s="136">
        <v>2221</v>
      </c>
    </row>
    <row r="60" spans="2:8" ht="45.75" customHeight="1" x14ac:dyDescent="0.15">
      <c r="B60" s="134"/>
      <c r="C60" s="1253" t="s">
        <v>613</v>
      </c>
      <c r="D60" s="1254"/>
      <c r="E60" s="1255"/>
      <c r="F60" s="135">
        <v>1247</v>
      </c>
      <c r="G60" s="135">
        <v>1249</v>
      </c>
      <c r="H60" s="136">
        <v>1253</v>
      </c>
    </row>
    <row r="61" spans="2:8" ht="45.75" customHeight="1" x14ac:dyDescent="0.15">
      <c r="B61" s="134"/>
      <c r="C61" s="1253" t="s">
        <v>614</v>
      </c>
      <c r="D61" s="1254"/>
      <c r="E61" s="1255"/>
      <c r="F61" s="135" t="s">
        <v>616</v>
      </c>
      <c r="G61" s="135">
        <v>519</v>
      </c>
      <c r="H61" s="136">
        <v>876</v>
      </c>
    </row>
    <row r="62" spans="2:8" ht="45.75" customHeight="1" thickBot="1" x14ac:dyDescent="0.2">
      <c r="B62" s="137"/>
      <c r="C62" s="1256" t="s">
        <v>615</v>
      </c>
      <c r="D62" s="1257"/>
      <c r="E62" s="1258"/>
      <c r="F62" s="138">
        <v>780</v>
      </c>
      <c r="G62" s="138">
        <v>781</v>
      </c>
      <c r="H62" s="139">
        <v>782</v>
      </c>
    </row>
    <row r="63" spans="2:8" ht="52.5" customHeight="1" thickBot="1" x14ac:dyDescent="0.2">
      <c r="B63" s="140"/>
      <c r="C63" s="1259" t="s">
        <v>51</v>
      </c>
      <c r="D63" s="1259"/>
      <c r="E63" s="1260"/>
      <c r="F63" s="141">
        <v>24484</v>
      </c>
      <c r="G63" s="141">
        <v>24370</v>
      </c>
      <c r="H63" s="142">
        <v>22808</v>
      </c>
    </row>
    <row r="64" spans="2:8" ht="15" customHeight="1" x14ac:dyDescent="0.15"/>
    <row r="65" ht="0" hidden="1" customHeight="1" x14ac:dyDescent="0.15"/>
    <row r="66" ht="0" hidden="1" customHeight="1" x14ac:dyDescent="0.15"/>
  </sheetData>
  <sheetProtection algorithmName="SHA-512" hashValue="ZxbBDBUudDF7xeZiVUjVE0lJhAlXN5hKYfKrQmiUZxvKK/lTr2XqBaIzoDyfdn+/Ip6isxOsl/D3LIkxgrUWIg==" saltValue="iThAT65mvGcVe8zDXkyl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622</v>
      </c>
      <c r="AO51" s="1305"/>
      <c r="AP51" s="1305"/>
      <c r="AQ51" s="1305"/>
      <c r="AR51" s="1305"/>
      <c r="AS51" s="1305"/>
      <c r="AT51" s="1305"/>
      <c r="AU51" s="1305"/>
      <c r="AV51" s="1305"/>
      <c r="AW51" s="1305"/>
      <c r="AX51" s="1305"/>
      <c r="AY51" s="1305"/>
      <c r="AZ51" s="1305"/>
      <c r="BA51" s="1305"/>
      <c r="BB51" s="1305" t="s">
        <v>623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v>
      </c>
      <c r="BY53" s="1307"/>
      <c r="BZ53" s="1307"/>
      <c r="CA53" s="1307"/>
      <c r="CB53" s="1307"/>
      <c r="CC53" s="1307"/>
      <c r="CD53" s="1307"/>
      <c r="CE53" s="1307"/>
      <c r="CF53" s="1307">
        <v>66.8</v>
      </c>
      <c r="CG53" s="1307"/>
      <c r="CH53" s="1307"/>
      <c r="CI53" s="1307"/>
      <c r="CJ53" s="1307"/>
      <c r="CK53" s="1307"/>
      <c r="CL53" s="1307"/>
      <c r="CM53" s="1307"/>
      <c r="CN53" s="1307">
        <v>59.6</v>
      </c>
      <c r="CO53" s="1307"/>
      <c r="CP53" s="1307"/>
      <c r="CQ53" s="1307"/>
      <c r="CR53" s="1307"/>
      <c r="CS53" s="1307"/>
      <c r="CT53" s="1307"/>
      <c r="CU53" s="1307"/>
      <c r="CV53" s="1307">
        <v>60.7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625</v>
      </c>
      <c r="AO55" s="1301"/>
      <c r="AP55" s="1301"/>
      <c r="AQ55" s="1301"/>
      <c r="AR55" s="1301"/>
      <c r="AS55" s="1301"/>
      <c r="AT55" s="1301"/>
      <c r="AU55" s="1301"/>
      <c r="AV55" s="1301"/>
      <c r="AW55" s="1301"/>
      <c r="AX55" s="1301"/>
      <c r="AY55" s="1301"/>
      <c r="AZ55" s="1301"/>
      <c r="BA55" s="1301"/>
      <c r="BB55" s="1305" t="s">
        <v>623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626</v>
      </c>
    </row>
    <row r="64" spans="1:109" x14ac:dyDescent="0.15">
      <c r="B64" s="1276"/>
      <c r="G64" s="1283"/>
      <c r="I64" s="1317"/>
      <c r="J64" s="1317"/>
      <c r="K64" s="1317"/>
      <c r="L64" s="1317"/>
      <c r="M64" s="1317"/>
      <c r="N64" s="1318"/>
      <c r="AM64" s="1283"/>
      <c r="AN64" s="1283" t="s">
        <v>619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622</v>
      </c>
      <c r="AO73" s="1305"/>
      <c r="AP73" s="1305"/>
      <c r="AQ73" s="1305"/>
      <c r="AR73" s="1305"/>
      <c r="AS73" s="1305"/>
      <c r="AT73" s="1305"/>
      <c r="AU73" s="1305"/>
      <c r="AV73" s="1305"/>
      <c r="AW73" s="1305"/>
      <c r="AX73" s="1305"/>
      <c r="AY73" s="1305"/>
      <c r="AZ73" s="1305"/>
      <c r="BA73" s="1305"/>
      <c r="BB73" s="1305" t="s">
        <v>623</v>
      </c>
      <c r="BC73" s="1305"/>
      <c r="BD73" s="1305"/>
      <c r="BE73" s="1305"/>
      <c r="BF73" s="1305"/>
      <c r="BG73" s="1305"/>
      <c r="BH73" s="1305"/>
      <c r="BI73" s="1305"/>
      <c r="BJ73" s="1305"/>
      <c r="BK73" s="1305"/>
      <c r="BL73" s="1305"/>
      <c r="BM73" s="1305"/>
      <c r="BN73" s="1305"/>
      <c r="BO73" s="1305"/>
      <c r="BP73" s="1307">
        <v>5.5</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628</v>
      </c>
      <c r="BC75" s="1305"/>
      <c r="BD75" s="1305"/>
      <c r="BE75" s="1305"/>
      <c r="BF75" s="1305"/>
      <c r="BG75" s="1305"/>
      <c r="BH75" s="1305"/>
      <c r="BI75" s="1305"/>
      <c r="BJ75" s="1305"/>
      <c r="BK75" s="1305"/>
      <c r="BL75" s="1305"/>
      <c r="BM75" s="1305"/>
      <c r="BN75" s="1305"/>
      <c r="BO75" s="1305"/>
      <c r="BP75" s="1307">
        <v>9.8000000000000007</v>
      </c>
      <c r="BQ75" s="1307"/>
      <c r="BR75" s="1307"/>
      <c r="BS75" s="1307"/>
      <c r="BT75" s="1307"/>
      <c r="BU75" s="1307"/>
      <c r="BV75" s="1307"/>
      <c r="BW75" s="1307"/>
      <c r="BX75" s="1307">
        <v>8.5</v>
      </c>
      <c r="BY75" s="1307"/>
      <c r="BZ75" s="1307"/>
      <c r="CA75" s="1307"/>
      <c r="CB75" s="1307"/>
      <c r="CC75" s="1307"/>
      <c r="CD75" s="1307"/>
      <c r="CE75" s="1307"/>
      <c r="CF75" s="1307">
        <v>8.1999999999999993</v>
      </c>
      <c r="CG75" s="1307"/>
      <c r="CH75" s="1307"/>
      <c r="CI75" s="1307"/>
      <c r="CJ75" s="1307"/>
      <c r="CK75" s="1307"/>
      <c r="CL75" s="1307"/>
      <c r="CM75" s="1307"/>
      <c r="CN75" s="1307">
        <v>8.5</v>
      </c>
      <c r="CO75" s="1307"/>
      <c r="CP75" s="1307"/>
      <c r="CQ75" s="1307"/>
      <c r="CR75" s="1307"/>
      <c r="CS75" s="1307"/>
      <c r="CT75" s="1307"/>
      <c r="CU75" s="1307"/>
      <c r="CV75" s="1307">
        <v>8.9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625</v>
      </c>
      <c r="AO77" s="1301"/>
      <c r="AP77" s="1301"/>
      <c r="AQ77" s="1301"/>
      <c r="AR77" s="1301"/>
      <c r="AS77" s="1301"/>
      <c r="AT77" s="1301"/>
      <c r="AU77" s="1301"/>
      <c r="AV77" s="1301"/>
      <c r="AW77" s="1301"/>
      <c r="AX77" s="1301"/>
      <c r="AY77" s="1301"/>
      <c r="AZ77" s="1301"/>
      <c r="BA77" s="1301"/>
      <c r="BB77" s="1305" t="s">
        <v>623</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628</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X7ulcIabaTb5kB2eUPfL/EyvO+31IcpSo8jCscS6mWWcoaMvVaL1Qu5jmQl8tCxzgZaRYlNvywCJDJTaF4q7A==" saltValue="bN4Md2h23GjlEPhuBbkr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dLqa3+bnvBp6kKVbUaHRK7JiyCtXkZm0ypVWmR96U2QoRgsfDyvtvxq5+MBUJetFgTdOhvvEmi0E/OsDIObfQ==" saltValue="8l8Fdpq89Obb8Qj8Y6W5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qdaxgfU3XJQEZd6+JSa93dorDj/KQU+pQS7tCFZohJFY/KVxZBZLcffRFdW9Nnxr9lIPAs/Y8UqhydvJ3VTPA==" saltValue="jOgmfEqml3QzOoBWIBXD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81603</v>
      </c>
      <c r="E3" s="161"/>
      <c r="F3" s="162">
        <v>66255</v>
      </c>
      <c r="G3" s="163"/>
      <c r="H3" s="164"/>
    </row>
    <row r="4" spans="1:8" x14ac:dyDescent="0.15">
      <c r="A4" s="165"/>
      <c r="B4" s="166"/>
      <c r="C4" s="167"/>
      <c r="D4" s="168">
        <v>40268</v>
      </c>
      <c r="E4" s="169"/>
      <c r="F4" s="170">
        <v>31822</v>
      </c>
      <c r="G4" s="171"/>
      <c r="H4" s="172"/>
    </row>
    <row r="5" spans="1:8" x14ac:dyDescent="0.15">
      <c r="A5" s="153" t="s">
        <v>541</v>
      </c>
      <c r="B5" s="158"/>
      <c r="C5" s="159"/>
      <c r="D5" s="160">
        <v>82543</v>
      </c>
      <c r="E5" s="161"/>
      <c r="F5" s="162">
        <v>92247</v>
      </c>
      <c r="G5" s="163"/>
      <c r="H5" s="164"/>
    </row>
    <row r="6" spans="1:8" x14ac:dyDescent="0.15">
      <c r="A6" s="165"/>
      <c r="B6" s="166"/>
      <c r="C6" s="167"/>
      <c r="D6" s="168">
        <v>22487</v>
      </c>
      <c r="E6" s="169"/>
      <c r="F6" s="170">
        <v>37204</v>
      </c>
      <c r="G6" s="171"/>
      <c r="H6" s="172"/>
    </row>
    <row r="7" spans="1:8" x14ac:dyDescent="0.15">
      <c r="A7" s="153" t="s">
        <v>542</v>
      </c>
      <c r="B7" s="158"/>
      <c r="C7" s="159"/>
      <c r="D7" s="160">
        <v>80586</v>
      </c>
      <c r="E7" s="161"/>
      <c r="F7" s="162">
        <v>67319</v>
      </c>
      <c r="G7" s="163"/>
      <c r="H7" s="164"/>
    </row>
    <row r="8" spans="1:8" x14ac:dyDescent="0.15">
      <c r="A8" s="165"/>
      <c r="B8" s="166"/>
      <c r="C8" s="167"/>
      <c r="D8" s="168">
        <v>42525</v>
      </c>
      <c r="E8" s="169"/>
      <c r="F8" s="170">
        <v>38101</v>
      </c>
      <c r="G8" s="171"/>
      <c r="H8" s="172"/>
    </row>
    <row r="9" spans="1:8" x14ac:dyDescent="0.15">
      <c r="A9" s="153" t="s">
        <v>543</v>
      </c>
      <c r="B9" s="158"/>
      <c r="C9" s="159"/>
      <c r="D9" s="160">
        <v>94713</v>
      </c>
      <c r="E9" s="161"/>
      <c r="F9" s="162">
        <v>70615</v>
      </c>
      <c r="G9" s="163"/>
      <c r="H9" s="164"/>
    </row>
    <row r="10" spans="1:8" x14ac:dyDescent="0.15">
      <c r="A10" s="165"/>
      <c r="B10" s="166"/>
      <c r="C10" s="167"/>
      <c r="D10" s="168">
        <v>49937</v>
      </c>
      <c r="E10" s="169"/>
      <c r="F10" s="170">
        <v>37382</v>
      </c>
      <c r="G10" s="171"/>
      <c r="H10" s="172"/>
    </row>
    <row r="11" spans="1:8" x14ac:dyDescent="0.15">
      <c r="A11" s="153" t="s">
        <v>544</v>
      </c>
      <c r="B11" s="158"/>
      <c r="C11" s="159"/>
      <c r="D11" s="160">
        <v>96063</v>
      </c>
      <c r="E11" s="161"/>
      <c r="F11" s="162">
        <v>69185</v>
      </c>
      <c r="G11" s="163"/>
      <c r="H11" s="164"/>
    </row>
    <row r="12" spans="1:8" x14ac:dyDescent="0.15">
      <c r="A12" s="165"/>
      <c r="B12" s="166"/>
      <c r="C12" s="173"/>
      <c r="D12" s="168">
        <v>47583</v>
      </c>
      <c r="E12" s="169"/>
      <c r="F12" s="170">
        <v>38519</v>
      </c>
      <c r="G12" s="171"/>
      <c r="H12" s="172"/>
    </row>
    <row r="13" spans="1:8" x14ac:dyDescent="0.15">
      <c r="A13" s="153"/>
      <c r="B13" s="158"/>
      <c r="C13" s="174"/>
      <c r="D13" s="175">
        <v>87102</v>
      </c>
      <c r="E13" s="176"/>
      <c r="F13" s="177">
        <v>73124</v>
      </c>
      <c r="G13" s="178"/>
      <c r="H13" s="164"/>
    </row>
    <row r="14" spans="1:8" x14ac:dyDescent="0.15">
      <c r="A14" s="165"/>
      <c r="B14" s="166"/>
      <c r="C14" s="167"/>
      <c r="D14" s="168">
        <v>40560</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1.78</v>
      </c>
      <c r="C19" s="179">
        <f>ROUND(VALUE(SUBSTITUTE(実質収支比率等に係る経年分析!G$48,"▲","-")),2)</f>
        <v>2.21</v>
      </c>
      <c r="D19" s="179">
        <f>ROUND(VALUE(SUBSTITUTE(実質収支比率等に係る経年分析!H$48,"▲","-")),2)</f>
        <v>2.96</v>
      </c>
      <c r="E19" s="179">
        <f>ROUND(VALUE(SUBSTITUTE(実質収支比率等に係る経年分析!I$48,"▲","-")),2)</f>
        <v>3.05</v>
      </c>
      <c r="F19" s="179">
        <f>ROUND(VALUE(SUBSTITUTE(実質収支比率等に係る経年分析!J$48,"▲","-")),2)</f>
        <v>2.94</v>
      </c>
    </row>
    <row r="20" spans="1:11" x14ac:dyDescent="0.15">
      <c r="A20" s="179" t="s">
        <v>55</v>
      </c>
      <c r="B20" s="179">
        <f>ROUND(VALUE(SUBSTITUTE(実質収支比率等に係る経年分析!F$47,"▲","-")),2)</f>
        <v>24.37</v>
      </c>
      <c r="C20" s="179">
        <f>ROUND(VALUE(SUBSTITUTE(実質収支比率等に係る経年分析!G$47,"▲","-")),2)</f>
        <v>27.79</v>
      </c>
      <c r="D20" s="179">
        <f>ROUND(VALUE(SUBSTITUTE(実質収支比率等に係る経年分析!H$47,"▲","-")),2)</f>
        <v>27.7</v>
      </c>
      <c r="E20" s="179">
        <f>ROUND(VALUE(SUBSTITUTE(実質収支比率等に係る経年分析!I$47,"▲","-")),2)</f>
        <v>26.6</v>
      </c>
      <c r="F20" s="179">
        <f>ROUND(VALUE(SUBSTITUTE(実質収支比率等に係る経年分析!J$47,"▲","-")),2)</f>
        <v>25</v>
      </c>
    </row>
    <row r="21" spans="1:11" x14ac:dyDescent="0.15">
      <c r="A21" s="179" t="s">
        <v>56</v>
      </c>
      <c r="B21" s="179">
        <f>IF(ISNUMBER(VALUE(SUBSTITUTE(実質収支比率等に係る経年分析!F$49,"▲","-"))),ROUND(VALUE(SUBSTITUTE(実質収支比率等に係る経年分析!F$49,"▲","-")),2),NA())</f>
        <v>2.66</v>
      </c>
      <c r="C21" s="179">
        <f>IF(ISNUMBER(VALUE(SUBSTITUTE(実質収支比率等に係る経年分析!G$49,"▲","-"))),ROUND(VALUE(SUBSTITUTE(実質収支比率等に係る経年分析!G$49,"▲","-")),2),NA())</f>
        <v>3.85</v>
      </c>
      <c r="D21" s="179">
        <f>IF(ISNUMBER(VALUE(SUBSTITUTE(実質収支比率等に係る経年分析!H$49,"▲","-"))),ROUND(VALUE(SUBSTITUTE(実質収支比率等に係る経年分析!H$49,"▲","-")),2),NA())</f>
        <v>-0.78</v>
      </c>
      <c r="E21" s="179">
        <f>IF(ISNUMBER(VALUE(SUBSTITUTE(実質収支比率等に係る経年分析!I$49,"▲","-"))),ROUND(VALUE(SUBSTITUTE(実質収支比率等に係る経年分析!I$49,"▲","-")),2),NA())</f>
        <v>-1.4</v>
      </c>
      <c r="F21" s="179">
        <f>IF(ISNUMBER(VALUE(SUBSTITUTE(実質収支比率等に係る経年分析!J$49,"▲","-"))),ROUND(VALUE(SUBSTITUTE(実質収支比率等に係る経年分析!J$49,"▲","-")),2),NA())</f>
        <v>-2.93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飲料水供給事業特別会計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2.2000000000000002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7224</v>
      </c>
      <c r="E42" s="181"/>
      <c r="F42" s="181"/>
      <c r="G42" s="181">
        <f>'実質公債費比率（分子）の構造'!L$52</f>
        <v>7124</v>
      </c>
      <c r="H42" s="181"/>
      <c r="I42" s="181"/>
      <c r="J42" s="181">
        <f>'実質公債費比率（分子）の構造'!M$52</f>
        <v>6874</v>
      </c>
      <c r="K42" s="181"/>
      <c r="L42" s="181"/>
      <c r="M42" s="181">
        <f>'実質公債費比率（分子）の構造'!N$52</f>
        <v>6780</v>
      </c>
      <c r="N42" s="181"/>
      <c r="O42" s="181"/>
      <c r="P42" s="181">
        <f>'実質公債費比率（分子）の構造'!O$52</f>
        <v>6521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7</v>
      </c>
      <c r="C44" s="181"/>
      <c r="D44" s="181"/>
      <c r="E44" s="181">
        <f>'実質公債費比率（分子）の構造'!L$50</f>
        <v>5</v>
      </c>
      <c r="F44" s="181"/>
      <c r="G44" s="181"/>
      <c r="H44" s="181">
        <f>'実質公債費比率（分子）の構造'!M$50</f>
        <v>3</v>
      </c>
      <c r="I44" s="181"/>
      <c r="J44" s="181"/>
      <c r="K44" s="181">
        <f>'実質公債費比率（分子）の構造'!N$50</f>
        <v>12</v>
      </c>
      <c r="L44" s="181"/>
      <c r="M44" s="181"/>
      <c r="N44" s="181">
        <f>'実質公債費比率（分子）の構造'!O$50</f>
        <v>17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1151</v>
      </c>
      <c r="C46" s="181"/>
      <c r="D46" s="181"/>
      <c r="E46" s="181">
        <f>'実質公債費比率（分子）の構造'!L$48</f>
        <v>1148</v>
      </c>
      <c r="F46" s="181"/>
      <c r="G46" s="181"/>
      <c r="H46" s="181">
        <f>'実質公債費比率（分子）の構造'!M$48</f>
        <v>1105</v>
      </c>
      <c r="I46" s="181"/>
      <c r="J46" s="181"/>
      <c r="K46" s="181">
        <f>'実質公債費比率（分子）の構造'!N$48</f>
        <v>1087</v>
      </c>
      <c r="L46" s="181"/>
      <c r="M46" s="181"/>
      <c r="N46" s="181">
        <f>'実質公債費比率（分子）の構造'!O$48</f>
        <v>981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7956</v>
      </c>
      <c r="C49" s="181"/>
      <c r="D49" s="181"/>
      <c r="E49" s="181">
        <f>'実質公債費比率（分子）の構造'!L$45</f>
        <v>7486</v>
      </c>
      <c r="F49" s="181"/>
      <c r="G49" s="181"/>
      <c r="H49" s="181">
        <f>'実質公債費比率（分子）の構造'!M$45</f>
        <v>7542</v>
      </c>
      <c r="I49" s="181"/>
      <c r="J49" s="181"/>
      <c r="K49" s="181">
        <f>'実質公債費比率（分子）の構造'!N$45</f>
        <v>7642</v>
      </c>
      <c r="L49" s="181"/>
      <c r="M49" s="181"/>
      <c r="N49" s="181">
        <f>'実質公債費比率（分子）の構造'!O$45</f>
        <v>7093</v>
      </c>
      <c r="O49" s="181"/>
      <c r="P49" s="181"/>
    </row>
    <row r="50" spans="1:16" x14ac:dyDescent="0.15">
      <c r="A50" s="181" t="s">
        <v>71</v>
      </c>
      <c r="B50" s="181" t="e">
        <f>NA()</f>
        <v>#N/A</v>
      </c>
      <c r="C50" s="181">
        <f>IF(ISNUMBER('実質公債費比率（分子）の構造'!K$53),'実質公債費比率（分子）の構造'!K$53,NA())</f>
        <v>1890</v>
      </c>
      <c r="D50" s="181" t="e">
        <f>NA()</f>
        <v>#N/A</v>
      </c>
      <c r="E50" s="181" t="e">
        <f>NA()</f>
        <v>#N/A</v>
      </c>
      <c r="F50" s="181">
        <f>IF(ISNUMBER('実質公債費比率（分子）の構造'!L$53),'実質公債費比率（分子）の構造'!L$53,NA())</f>
        <v>1515</v>
      </c>
      <c r="G50" s="181" t="e">
        <f>NA()</f>
        <v>#N/A</v>
      </c>
      <c r="H50" s="181" t="e">
        <f>NA()</f>
        <v>#N/A</v>
      </c>
      <c r="I50" s="181">
        <f>IF(ISNUMBER('実質公債費比率（分子）の構造'!M$53),'実質公債費比率（分子）の構造'!M$53,NA())</f>
        <v>1776</v>
      </c>
      <c r="J50" s="181" t="e">
        <f>NA()</f>
        <v>#N/A</v>
      </c>
      <c r="K50" s="181" t="e">
        <f>NA()</f>
        <v>#N/A</v>
      </c>
      <c r="L50" s="181">
        <f>IF(ISNUMBER('実質公債費比率（分子）の構造'!N$53),'実質公債費比率（分子）の構造'!N$53,NA())</f>
        <v>1961</v>
      </c>
      <c r="M50" s="181" t="e">
        <f>NA()</f>
        <v>#N/A</v>
      </c>
      <c r="N50" s="181" t="e">
        <f>NA()</f>
        <v>#N/A</v>
      </c>
      <c r="O50" s="181">
        <f>IF(ISNUMBER('実質公債費比率（分子）の構造'!O$53),'実質公債費比率（分子）の構造'!O$53,NA())</f>
        <v>1570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52273</v>
      </c>
      <c r="E56" s="180"/>
      <c r="F56" s="180"/>
      <c r="G56" s="180">
        <f>'将来負担比率（分子）の構造'!J$52</f>
        <v>49966</v>
      </c>
      <c r="H56" s="180"/>
      <c r="I56" s="180"/>
      <c r="J56" s="180">
        <f>'将来負担比率（分子）の構造'!K$52</f>
        <v>48093</v>
      </c>
      <c r="K56" s="180"/>
      <c r="L56" s="180"/>
      <c r="M56" s="180">
        <f>'将来負担比率（分子）の構造'!L$52</f>
        <v>46772</v>
      </c>
      <c r="N56" s="180"/>
      <c r="O56" s="180"/>
      <c r="P56" s="180">
        <f>'将来負担比率（分子）の構造'!M$52</f>
        <v>45252</v>
      </c>
    </row>
    <row r="57" spans="1:16" x14ac:dyDescent="0.15">
      <c r="A57" s="180" t="s">
        <v>42</v>
      </c>
      <c r="B57" s="180"/>
      <c r="C57" s="180"/>
      <c r="D57" s="180">
        <f>'将来負担比率（分子）の構造'!I$51</f>
        <v>3603</v>
      </c>
      <c r="E57" s="180"/>
      <c r="F57" s="180"/>
      <c r="G57" s="180">
        <f>'将来負担比率（分子）の構造'!J$51</f>
        <v>3292</v>
      </c>
      <c r="H57" s="180"/>
      <c r="I57" s="180"/>
      <c r="J57" s="180">
        <f>'将来負担比率（分子）の構造'!K$51</f>
        <v>2981</v>
      </c>
      <c r="K57" s="180"/>
      <c r="L57" s="180"/>
      <c r="M57" s="180">
        <f>'将来負担比率（分子）の構造'!L$51</f>
        <v>2842</v>
      </c>
      <c r="N57" s="180"/>
      <c r="O57" s="180"/>
      <c r="P57" s="180">
        <f>'将来負担比率（分子）の構造'!M$51</f>
        <v>2583</v>
      </c>
    </row>
    <row r="58" spans="1:16" x14ac:dyDescent="0.15">
      <c r="A58" s="180" t="s">
        <v>41</v>
      </c>
      <c r="B58" s="180"/>
      <c r="C58" s="180"/>
      <c r="D58" s="180">
        <f>'将来負担比率（分子）の構造'!I$50</f>
        <v>21442</v>
      </c>
      <c r="E58" s="180"/>
      <c r="F58" s="180"/>
      <c r="G58" s="180">
        <f>'将来負担比率（分子）の構造'!J$50</f>
        <v>23419</v>
      </c>
      <c r="H58" s="180"/>
      <c r="I58" s="180"/>
      <c r="J58" s="180">
        <f>'将来負担比率（分子）の構造'!K$50</f>
        <v>23037</v>
      </c>
      <c r="K58" s="180"/>
      <c r="L58" s="180"/>
      <c r="M58" s="180">
        <f>'将来負担比率（分子）の構造'!L$50</f>
        <v>22991</v>
      </c>
      <c r="N58" s="180"/>
      <c r="O58" s="180"/>
      <c r="P58" s="180">
        <f>'将来負担比率（分子）の構造'!M$50</f>
        <v>21807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92</v>
      </c>
      <c r="C61" s="180"/>
      <c r="D61" s="180"/>
      <c r="E61" s="180">
        <f>'将来負担比率（分子）の構造'!J$46</f>
        <v>30</v>
      </c>
      <c r="F61" s="180"/>
      <c r="G61" s="180"/>
      <c r="H61" s="180">
        <f>'将来負担比率（分子）の構造'!K$46</f>
        <v>28</v>
      </c>
      <c r="I61" s="180"/>
      <c r="J61" s="180"/>
      <c r="K61" s="180">
        <f>'将来負担比率（分子）の構造'!L$46</f>
        <v>19</v>
      </c>
      <c r="L61" s="180"/>
      <c r="M61" s="180"/>
      <c r="N61" s="180">
        <f>'将来負担比率（分子）の構造'!M$46</f>
        <v>18</v>
      </c>
      <c r="O61" s="180"/>
      <c r="P61" s="180"/>
    </row>
    <row r="62" spans="1:16" x14ac:dyDescent="0.15">
      <c r="A62" s="180" t="s">
        <v>35</v>
      </c>
      <c r="B62" s="180">
        <f>'将来負担比率（分子）の構造'!I$45</f>
        <v>8490</v>
      </c>
      <c r="C62" s="180"/>
      <c r="D62" s="180"/>
      <c r="E62" s="180">
        <f>'将来負担比率（分子）の構造'!J$45</f>
        <v>8523</v>
      </c>
      <c r="F62" s="180"/>
      <c r="G62" s="180"/>
      <c r="H62" s="180">
        <f>'将来負担比率（分子）の構造'!K$45</f>
        <v>8378</v>
      </c>
      <c r="I62" s="180"/>
      <c r="J62" s="180"/>
      <c r="K62" s="180">
        <f>'将来負担比率（分子）の構造'!L$45</f>
        <v>8083</v>
      </c>
      <c r="L62" s="180"/>
      <c r="M62" s="180"/>
      <c r="N62" s="180">
        <f>'将来負担比率（分子）の構造'!M$45</f>
        <v>7743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12455</v>
      </c>
      <c r="C64" s="180"/>
      <c r="D64" s="180"/>
      <c r="E64" s="180">
        <f>'将来負担比率（分子）の構造'!J$43</f>
        <v>11775</v>
      </c>
      <c r="F64" s="180"/>
      <c r="G64" s="180"/>
      <c r="H64" s="180">
        <f>'将来負担比率（分子）の構造'!K$43</f>
        <v>11255</v>
      </c>
      <c r="I64" s="180"/>
      <c r="J64" s="180"/>
      <c r="K64" s="180">
        <f>'将来負担比率（分子）の構造'!L$43</f>
        <v>10769</v>
      </c>
      <c r="L64" s="180"/>
      <c r="M64" s="180"/>
      <c r="N64" s="180">
        <f>'将来負担比率（分子）の構造'!M$43</f>
        <v>10150</v>
      </c>
      <c r="O64" s="180"/>
      <c r="P64" s="180"/>
    </row>
    <row r="65" spans="1:16" x14ac:dyDescent="0.15">
      <c r="A65" s="180" t="s">
        <v>32</v>
      </c>
      <c r="B65" s="180">
        <f>'将来負担比率（分子）の構造'!I$42</f>
        <v>369</v>
      </c>
      <c r="C65" s="180"/>
      <c r="D65" s="180"/>
      <c r="E65" s="180">
        <f>'将来負担比率（分子）の構造'!J$42</f>
        <v>369</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57076</v>
      </c>
      <c r="C66" s="180"/>
      <c r="D66" s="180"/>
      <c r="E66" s="180">
        <f>'将来負担比率（分子）の構造'!J$41</f>
        <v>54918</v>
      </c>
      <c r="F66" s="180"/>
      <c r="G66" s="180"/>
      <c r="H66" s="180">
        <f>'将来負担比率（分子）の構造'!K$41</f>
        <v>52567</v>
      </c>
      <c r="I66" s="180"/>
      <c r="J66" s="180"/>
      <c r="K66" s="180">
        <f>'将来負担比率（分子）の構造'!L$41</f>
        <v>51096</v>
      </c>
      <c r="L66" s="180"/>
      <c r="M66" s="180"/>
      <c r="N66" s="180">
        <f>'将来負担比率（分子）の構造'!M$41</f>
        <v>49277</v>
      </c>
      <c r="O66" s="180"/>
      <c r="P66" s="180"/>
    </row>
    <row r="67" spans="1:16" x14ac:dyDescent="0.15">
      <c r="A67" s="180" t="s">
        <v>75</v>
      </c>
      <c r="B67" s="180" t="e">
        <f>NA()</f>
        <v>#N/A</v>
      </c>
      <c r="C67" s="180">
        <f>IF(ISNUMBER('将来負担比率（分子）の構造'!I$53), IF('将来負担比率（分子）の構造'!I$53 &lt; 0, 0, '将来負担比率（分子）の構造'!I$53), NA())</f>
        <v>1164</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7363</v>
      </c>
      <c r="C72" s="184">
        <f>基金残高に係る経年分析!G55</f>
        <v>6982</v>
      </c>
      <c r="D72" s="184">
        <f>基金残高に係る経年分析!H55</f>
        <v>6304</v>
      </c>
    </row>
    <row r="73" spans="1:16" x14ac:dyDescent="0.15">
      <c r="A73" s="183" t="s">
        <v>78</v>
      </c>
      <c r="B73" s="184">
        <f>基金残高に係る経年分析!F56</f>
        <v>7900</v>
      </c>
      <c r="C73" s="184">
        <f>基金残高に係る経年分析!G56</f>
        <v>7115</v>
      </c>
      <c r="D73" s="184">
        <f>基金残高に係る経年分析!H56</f>
        <v>5927</v>
      </c>
    </row>
    <row r="74" spans="1:16" x14ac:dyDescent="0.15">
      <c r="A74" s="183" t="s">
        <v>79</v>
      </c>
      <c r="B74" s="184">
        <f>基金残高に係る経年分析!F57</f>
        <v>9221</v>
      </c>
      <c r="C74" s="184">
        <f>基金残高に係る経年分析!G57</f>
        <v>10273</v>
      </c>
      <c r="D74" s="184">
        <f>基金残高に係る経年分析!H57</f>
        <v>10577</v>
      </c>
    </row>
  </sheetData>
  <sheetProtection algorithmName="SHA-512" hashValue="Wsvfyn0PHmVxRfJrtcRsp+pgdGIVxBLf7nHy2I3oNjNiNKqYEYf57LC8GX0UN+/NusL2axyjLKF3A/5mP7sQfw==" saltValue="5QhVAVi48nyiU/QSSWtq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2020-03-17T04:47:38Z</cp:lastPrinted>
  <dcterms:created xsi:type="dcterms:W3CDTF">2020-02-10T06:18:45Z</dcterms:created>
  <dcterms:modified xsi:type="dcterms:W3CDTF">2020-09-25T04:58:11Z</dcterms:modified>
  <cp:category/>
</cp:coreProperties>
</file>