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4日田市\"/>
    </mc:Choice>
  </mc:AlternateContent>
  <workbookProtection workbookAlgorithmName="SHA-512" workbookHashValue="qdv/KiKRk7+C+41dK5bD1gYJRmja1g4PdXYQs6quAZMi5X6xmtOPMZopL023glh5mhpL+jY8CQXuDzIMCiWbEg==" workbookSaltValue="sQqXkHGw2mzXmjv86hauQQ==" workbookSpinCount="100000" lockStructure="1"/>
  <bookViews>
    <workbookView xWindow="0" yWindow="0" windowWidth="20445" windowHeight="71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<sst xmlns="http://schemas.openxmlformats.org/spreadsheetml/2006/main" count="275" uniqueCount="116">
  <si>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</si>
  <si>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</si>
  <si>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</si>
  <si>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</si>
  <si>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</si>
  <si>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</si>
  <si>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</si>
  <si>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</si>
  <si>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</si>
  <si>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</si>
  <si>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</si>
  <si>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</si>
  <si>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</si>
  <si>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</si>
  <si>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</si>
  <si>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</si>
  <si>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</si>
  <si>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</si>
  <si>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</si>
  <si>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</si>
  <si>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</si>
  <si>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</si>
  <si>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</si>
  <si>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</si>
  <si>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</si>
  <si>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</si>
  <si>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</si>
  <si>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</si>
  <si>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</si>
  <si>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</si>
  <si>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</si>
  <si>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</si>
  <si>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</si>
  <si>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</si>
  <si>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</si>
  <si>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</si>
  <si>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</si>
  <si>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</si>
  <si>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</si>
  <si>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</si>
  <si>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</si>
  <si>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</si>
  <si>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</si>
  <si>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</si>
  <si>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</si>
  <si>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</si>
  <si>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</si>
  <si>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</si>
  <si>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</si>
  <si>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</si>
  <si>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</si>
  <si>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</si>
  <si>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</si>
  <si>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</si>
  <si>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</si>
  <si>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</si>
  <si>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</si>
  <si>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</si>
  <si>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</si>
  <si>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</si>
  <si>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</si>
  <si>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</si>
  <si>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</si>
  <si>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</si>
  <si>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</si>
  <si>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</si>
  <si>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</si>
  <si>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</si>
  <si>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</si>
  <si>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</si>
  <si>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</si>
  <si>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</si>
  <si>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</si>
  <si>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</si>
  <si>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</si>
  <si>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</si>
  <si>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</si>
  <si>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</si>
  <si>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</si>
  <si>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</si>
  <si>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</si>
  <si>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</si>
  <si>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</si>
  <si>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</si>
  <si>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</si>
  <si>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</si>
  <si>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</si>
  <si>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</si>
  <si>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</si>
  <si>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</si>
  <si>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</si>
  <si>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</si>
  <si>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</si>
  <si>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</si>
  <si>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</si>
  <si>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</si>
  <si>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</si>
  <si>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</si>
  <si>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</si>
  <si>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</si>
  <si>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</si>
  <si>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</si>
  <si>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</si>
  <si>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</si>
  <si>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</si>
  <si>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</si>
  <si>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</si>
  <si>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</si>
  <si>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</si>
  <si>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</si>
  <si>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</si>
  <si>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</si>
  <si>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</si>
  <si>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②供用開始から39年であり、現在のところ法定耐用年数を超過した管渠は存在しない。
③法定耐用年数を超過した管渠がないため、低い水準となっている。</t>
    <rPh sb="1" eb="3">
      <t>ゼンコク</t>
    </rPh>
    <rPh sb="4" eb="6">
      <t>ルイジ</t>
    </rPh>
    <rPh sb="6" eb="8">
      <t>ダンタイ</t>
    </rPh>
    <rPh sb="8" eb="10">
      <t>ヘイキン</t>
    </rPh>
    <rPh sb="11" eb="13">
      <t>ヒカク</t>
    </rPh>
    <rPh sb="15" eb="16">
      <t>ヒク</t>
    </rPh>
    <rPh sb="17" eb="19">
      <t>スイジュン</t>
    </rPh>
    <rPh sb="24" eb="25">
      <t>ホウ</t>
    </rPh>
    <rPh sb="25" eb="27">
      <t>テキヨウ</t>
    </rPh>
    <rPh sb="27" eb="29">
      <t>イゼン</t>
    </rPh>
    <rPh sb="30" eb="32">
      <t>ゲンカ</t>
    </rPh>
    <rPh sb="32" eb="34">
      <t>ショウキャク</t>
    </rPh>
    <rPh sb="34" eb="36">
      <t>ルイケイ</t>
    </rPh>
    <rPh sb="36" eb="37">
      <t>ガク</t>
    </rPh>
    <rPh sb="38" eb="40">
      <t>タイシャク</t>
    </rPh>
    <rPh sb="40" eb="43">
      <t>タイショウヒョウ</t>
    </rPh>
    <rPh sb="44" eb="46">
      <t>ケイジョウ</t>
    </rPh>
    <rPh sb="56" eb="58">
      <t>ジッサイ</t>
    </rPh>
    <rPh sb="61" eb="62">
      <t>ヒク</t>
    </rPh>
    <rPh sb="63" eb="65">
      <t>スウチ</t>
    </rPh>
    <rPh sb="66" eb="68">
      <t>ハンエイ</t>
    </rPh>
    <rPh sb="74" eb="75">
      <t>カンガ</t>
    </rPh>
    <rPh sb="82" eb="84">
      <t>キョウヨウ</t>
    </rPh>
    <rPh sb="84" eb="86">
      <t>カイシ</t>
    </rPh>
    <rPh sb="90" eb="91">
      <t>ネン</t>
    </rPh>
    <rPh sb="95" eb="97">
      <t>ゲンザイ</t>
    </rPh>
    <rPh sb="101" eb="103">
      <t>ホウテイ</t>
    </rPh>
    <rPh sb="103" eb="105">
      <t>タイヨウ</t>
    </rPh>
    <rPh sb="105" eb="107">
      <t>ネンスウ</t>
    </rPh>
    <rPh sb="108" eb="110">
      <t>チョウカ</t>
    </rPh>
    <rPh sb="112" eb="114">
      <t>カンキョ</t>
    </rPh>
    <rPh sb="115" eb="117">
      <t>ソンザイ</t>
    </rPh>
    <rPh sb="123" eb="129">
      <t>ホウテイタイヨウネンスウ</t>
    </rPh>
    <rPh sb="130" eb="132">
      <t>チョウカ</t>
    </rPh>
    <rPh sb="134" eb="136">
      <t>カンキョ</t>
    </rPh>
    <rPh sb="142" eb="143">
      <t>ヒク</t>
    </rPh>
    <rPh sb="144" eb="146">
      <t>スイジュン</t>
    </rPh>
    <phoneticPr fontId="4"/>
  </si>
  <si>
    <t>　当市の公共下水道事業は、平成29年度から法の全部を適用し、公営企業会計へと移行した。
　その結果、資本費の負担が大きい現状が見えてきた。資本費への繰り入れは基準に則り、最低限となるよう行っているため、結果的に利益による剰余が生み出せない状況である。
　また、資金的に余裕がなく、一般会計からの基準外繰入を行っている。令和2年度より、基準外繰入を減らしていくために、資本費平準化債等の活用を行う予定である。
　施設については、管渠の法定耐用年数を迎えるまで10余年を残し、汚水管整備を概成させることができる見通しである。今後の更新では、将来の人口減少を見据えて資本費の削減に努めなければならない。</t>
    <rPh sb="1" eb="3">
      <t>トウシ</t>
    </rPh>
    <rPh sb="4" eb="6">
      <t>コウキョウ</t>
    </rPh>
    <rPh sb="6" eb="9">
      <t>ゲスイドウ</t>
    </rPh>
    <rPh sb="9" eb="11">
      <t>ジギョウ</t>
    </rPh>
    <rPh sb="13" eb="15">
      <t>ヘイセイ</t>
    </rPh>
    <rPh sb="17" eb="19">
      <t>ネンド</t>
    </rPh>
    <rPh sb="21" eb="22">
      <t>ホウ</t>
    </rPh>
    <rPh sb="23" eb="25">
      <t>ゼンブ</t>
    </rPh>
    <rPh sb="26" eb="28">
      <t>テキヨウ</t>
    </rPh>
    <rPh sb="30" eb="32">
      <t>コウエイ</t>
    </rPh>
    <rPh sb="32" eb="34">
      <t>キギョウ</t>
    </rPh>
    <rPh sb="34" eb="36">
      <t>カイケイ</t>
    </rPh>
    <rPh sb="38" eb="40">
      <t>イコウ</t>
    </rPh>
    <rPh sb="47" eb="49">
      <t>ケッカ</t>
    </rPh>
    <rPh sb="50" eb="52">
      <t>シホン</t>
    </rPh>
    <rPh sb="52" eb="53">
      <t>ヒ</t>
    </rPh>
    <rPh sb="54" eb="56">
      <t>フタン</t>
    </rPh>
    <rPh sb="57" eb="58">
      <t>オオ</t>
    </rPh>
    <rPh sb="60" eb="62">
      <t>ゲンジョウ</t>
    </rPh>
    <rPh sb="63" eb="64">
      <t>ミ</t>
    </rPh>
    <rPh sb="69" eb="71">
      <t>シホン</t>
    </rPh>
    <rPh sb="71" eb="72">
      <t>ヒ</t>
    </rPh>
    <rPh sb="74" eb="75">
      <t>ク</t>
    </rPh>
    <rPh sb="76" eb="77">
      <t>イ</t>
    </rPh>
    <rPh sb="79" eb="81">
      <t>キジュン</t>
    </rPh>
    <rPh sb="82" eb="83">
      <t>ノット</t>
    </rPh>
    <rPh sb="85" eb="88">
      <t>サイテイゲン</t>
    </rPh>
    <rPh sb="93" eb="94">
      <t>オコナ</t>
    </rPh>
    <rPh sb="101" eb="104">
      <t>ケッカテキ</t>
    </rPh>
    <rPh sb="105" eb="107">
      <t>リエキ</t>
    </rPh>
    <rPh sb="110" eb="112">
      <t>ジョウヨ</t>
    </rPh>
    <rPh sb="113" eb="114">
      <t>ウ</t>
    </rPh>
    <rPh sb="115" eb="116">
      <t>ダ</t>
    </rPh>
    <rPh sb="119" eb="121">
      <t>ジョウキョウ</t>
    </rPh>
    <rPh sb="130" eb="133">
      <t>シキンテキ</t>
    </rPh>
    <rPh sb="134" eb="136">
      <t>ヨユウ</t>
    </rPh>
    <rPh sb="140" eb="142">
      <t>イッパン</t>
    </rPh>
    <rPh sb="142" eb="144">
      <t>カイケイ</t>
    </rPh>
    <rPh sb="147" eb="149">
      <t>キジュン</t>
    </rPh>
    <rPh sb="149" eb="150">
      <t>ガイ</t>
    </rPh>
    <rPh sb="150" eb="152">
      <t>クリイレ</t>
    </rPh>
    <rPh sb="153" eb="154">
      <t>オコナ</t>
    </rPh>
    <rPh sb="159" eb="161">
      <t>レイワ</t>
    </rPh>
    <rPh sb="162" eb="164">
      <t>ネンド</t>
    </rPh>
    <rPh sb="167" eb="169">
      <t>キジュン</t>
    </rPh>
    <rPh sb="169" eb="170">
      <t>ガイ</t>
    </rPh>
    <rPh sb="170" eb="172">
      <t>クリイレ</t>
    </rPh>
    <rPh sb="173" eb="174">
      <t>ヘ</t>
    </rPh>
    <rPh sb="183" eb="185">
      <t>シホン</t>
    </rPh>
    <rPh sb="185" eb="186">
      <t>ヒ</t>
    </rPh>
    <rPh sb="186" eb="189">
      <t>ヘイジュンカ</t>
    </rPh>
    <rPh sb="189" eb="190">
      <t>サイ</t>
    </rPh>
    <rPh sb="190" eb="191">
      <t>トウ</t>
    </rPh>
    <rPh sb="192" eb="194">
      <t>カツヨウ</t>
    </rPh>
    <rPh sb="195" eb="196">
      <t>オコナ</t>
    </rPh>
    <rPh sb="197" eb="199">
      <t>ヨテイ</t>
    </rPh>
    <rPh sb="205" eb="207">
      <t>シセツ</t>
    </rPh>
    <rPh sb="213" eb="215">
      <t>カンキョ</t>
    </rPh>
    <rPh sb="216" eb="218">
      <t>ホウテイ</t>
    </rPh>
    <rPh sb="218" eb="220">
      <t>タイヨウ</t>
    </rPh>
    <rPh sb="220" eb="222">
      <t>ネンスウ</t>
    </rPh>
    <rPh sb="223" eb="224">
      <t>ムカ</t>
    </rPh>
    <rPh sb="230" eb="232">
      <t>ヨネン</t>
    </rPh>
    <rPh sb="233" eb="234">
      <t>ノコ</t>
    </rPh>
    <rPh sb="236" eb="238">
      <t>オスイ</t>
    </rPh>
    <rPh sb="238" eb="239">
      <t>カン</t>
    </rPh>
    <rPh sb="239" eb="241">
      <t>セイビ</t>
    </rPh>
    <rPh sb="242" eb="244">
      <t>ガイセイ</t>
    </rPh>
    <rPh sb="253" eb="255">
      <t>ミトオ</t>
    </rPh>
    <rPh sb="260" eb="262">
      <t>コンゴ</t>
    </rPh>
    <rPh sb="263" eb="265">
      <t>コウシン</t>
    </rPh>
    <rPh sb="268" eb="270">
      <t>ショウライ</t>
    </rPh>
    <rPh sb="271" eb="273">
      <t>ジンコウ</t>
    </rPh>
    <rPh sb="273" eb="275">
      <t>ゲンショウ</t>
    </rPh>
    <rPh sb="276" eb="278">
      <t>ミス</t>
    </rPh>
    <rPh sb="280" eb="282">
      <t>シホン</t>
    </rPh>
    <rPh sb="282" eb="283">
      <t>ヒ</t>
    </rPh>
    <rPh sb="284" eb="286">
      <t>サクゲン</t>
    </rPh>
    <rPh sb="287" eb="288">
      <t>ツト</t>
    </rPh>
    <phoneticPr fontId="4"/>
  </si>
  <si>
    <t>①全国・類似団体平均よりも低いが、100%は超えている。ただし、使用料で賄えない資本費に対する繰入金を含んだ数値である。
②累積欠損金は生じていない。
③昨年度に比べ改善したものの、全国・類似団体平均よりも低く、100%を大きく割り込んでいる。これまで、企業債により建設投資の財源を調達しているため、比率が低くなっているが、今後投資の減少によって改善が見込まれる。
④全国・類似団体平均に比べて高い水準にあり、企業債への依存度が大きい。汚水管の整備が概成したことから、今後当分の間は投資額の減少に伴い、企業債残高も減少していく見込みである。
⑤繰入金の見直しにより100%を超えたが、①と同様に資本費に対する繰入金を含んだ数値である。
⑥類似団体平均よりもやや低いが、全国平均よりも高い。資本費の負担が大きく、今後の投資の抑制が課題である。
⑦全国・類似団体の平均よりも高く、効率的に施設の利用がなされていると言える。
⑧全国・類似団体ともに平均よりも低い水準である。汚水管整備が概成することから、今後は処理区域の拡大は見込めないため、現在の処理区域内での接続率向上に努めていく。</t>
    <rPh sb="1" eb="3">
      <t>ゼンコク</t>
    </rPh>
    <rPh sb="4" eb="10">
      <t>ルイジダンタイヘイキン</t>
    </rPh>
    <rPh sb="13" eb="14">
      <t>ヒク</t>
    </rPh>
    <rPh sb="22" eb="23">
      <t>コ</t>
    </rPh>
    <rPh sb="32" eb="35">
      <t>シヨウリョウ</t>
    </rPh>
    <rPh sb="36" eb="37">
      <t>マカナ</t>
    </rPh>
    <rPh sb="40" eb="42">
      <t>シホン</t>
    </rPh>
    <rPh sb="42" eb="43">
      <t>ヒ</t>
    </rPh>
    <rPh sb="44" eb="45">
      <t>タイ</t>
    </rPh>
    <rPh sb="47" eb="49">
      <t>クリイレ</t>
    </rPh>
    <rPh sb="49" eb="50">
      <t>キン</t>
    </rPh>
    <rPh sb="51" eb="52">
      <t>フク</t>
    </rPh>
    <rPh sb="54" eb="56">
      <t>スウチ</t>
    </rPh>
    <rPh sb="62" eb="64">
      <t>ルイセキ</t>
    </rPh>
    <rPh sb="64" eb="67">
      <t>ケッソンキン</t>
    </rPh>
    <rPh sb="68" eb="69">
      <t>ナ</t>
    </rPh>
    <rPh sb="77" eb="80">
      <t>サクネンド</t>
    </rPh>
    <rPh sb="81" eb="82">
      <t>クラ</t>
    </rPh>
    <rPh sb="83" eb="85">
      <t>カイゼン</t>
    </rPh>
    <rPh sb="91" eb="93">
      <t>ゼンコク</t>
    </rPh>
    <rPh sb="94" eb="100">
      <t>ルイジダンタイヘイキン</t>
    </rPh>
    <rPh sb="103" eb="104">
      <t>ヒク</t>
    </rPh>
    <rPh sb="111" eb="112">
      <t>オオ</t>
    </rPh>
    <rPh sb="114" eb="115">
      <t>ワ</t>
    </rPh>
    <rPh sb="116" eb="117">
      <t>コ</t>
    </rPh>
    <rPh sb="127" eb="129">
      <t>キギョウ</t>
    </rPh>
    <rPh sb="129" eb="130">
      <t>サイ</t>
    </rPh>
    <rPh sb="133" eb="135">
      <t>ケンセツ</t>
    </rPh>
    <rPh sb="135" eb="137">
      <t>トウシ</t>
    </rPh>
    <rPh sb="138" eb="140">
      <t>ザイゲン</t>
    </rPh>
    <rPh sb="141" eb="143">
      <t>チョウタツ</t>
    </rPh>
    <rPh sb="150" eb="152">
      <t>ヒリツ</t>
    </rPh>
    <rPh sb="153" eb="154">
      <t>ヒク</t>
    </rPh>
    <rPh sb="162" eb="164">
      <t>コンゴ</t>
    </rPh>
    <rPh sb="164" eb="166">
      <t>トウシ</t>
    </rPh>
    <rPh sb="167" eb="169">
      <t>ゲンショウ</t>
    </rPh>
    <rPh sb="173" eb="175">
      <t>カイゼン</t>
    </rPh>
    <rPh sb="176" eb="178">
      <t>ミコ</t>
    </rPh>
    <rPh sb="184" eb="186">
      <t>ゼンコク</t>
    </rPh>
    <rPh sb="187" eb="193">
      <t>ルイジダンタイヘイキン</t>
    </rPh>
    <rPh sb="194" eb="195">
      <t>クラ</t>
    </rPh>
    <rPh sb="197" eb="198">
      <t>タカ</t>
    </rPh>
    <rPh sb="199" eb="201">
      <t>スイジュン</t>
    </rPh>
    <rPh sb="205" eb="207">
      <t>キギョウ</t>
    </rPh>
    <rPh sb="207" eb="208">
      <t>サイ</t>
    </rPh>
    <rPh sb="210" eb="213">
      <t>イゾンド</t>
    </rPh>
    <rPh sb="214" eb="215">
      <t>オオ</t>
    </rPh>
    <rPh sb="218" eb="220">
      <t>オスイ</t>
    </rPh>
    <rPh sb="225" eb="227">
      <t>ガイセイ</t>
    </rPh>
    <rPh sb="272" eb="274">
      <t>クリイレ</t>
    </rPh>
    <rPh sb="274" eb="275">
      <t>キン</t>
    </rPh>
    <rPh sb="276" eb="278">
      <t>ミナオ</t>
    </rPh>
    <rPh sb="301" eb="302">
      <t>タイ</t>
    </rPh>
    <rPh sb="319" eb="321">
      <t>ルイジ</t>
    </rPh>
    <rPh sb="321" eb="323">
      <t>ダンタイ</t>
    </rPh>
    <rPh sb="323" eb="325">
      <t>ヘイキン</t>
    </rPh>
    <rPh sb="330" eb="331">
      <t>ヒク</t>
    </rPh>
    <rPh sb="334" eb="336">
      <t>ゼンコク</t>
    </rPh>
    <rPh sb="336" eb="338">
      <t>ヘイキン</t>
    </rPh>
    <rPh sb="341" eb="342">
      <t>タカ</t>
    </rPh>
    <rPh sb="344" eb="346">
      <t>シホン</t>
    </rPh>
    <rPh sb="346" eb="347">
      <t>ヒ</t>
    </rPh>
    <rPh sb="348" eb="350">
      <t>フタン</t>
    </rPh>
    <rPh sb="351" eb="352">
      <t>オオ</t>
    </rPh>
    <rPh sb="355" eb="357">
      <t>コンゴ</t>
    </rPh>
    <rPh sb="358" eb="360">
      <t>トウシ</t>
    </rPh>
    <rPh sb="361" eb="363">
      <t>ヨクセイ</t>
    </rPh>
    <rPh sb="364" eb="366">
      <t>カダイ</t>
    </rPh>
    <rPh sb="372" eb="374">
      <t>ゼンコク</t>
    </rPh>
    <rPh sb="375" eb="377">
      <t>ルイジ</t>
    </rPh>
    <rPh sb="377" eb="379">
      <t>ダンタイ</t>
    </rPh>
    <rPh sb="380" eb="382">
      <t>ヘイキン</t>
    </rPh>
    <rPh sb="385" eb="386">
      <t>タカ</t>
    </rPh>
    <rPh sb="388" eb="391">
      <t>コウリツテキ</t>
    </rPh>
    <rPh sb="392" eb="394">
      <t>シセツ</t>
    </rPh>
    <rPh sb="395" eb="397">
      <t>リヨウ</t>
    </rPh>
    <rPh sb="405" eb="406">
      <t>イ</t>
    </rPh>
    <rPh sb="411" eb="413">
      <t>ゼンコク</t>
    </rPh>
    <rPh sb="414" eb="416">
      <t>ルイジ</t>
    </rPh>
    <rPh sb="416" eb="418">
      <t>ダンタイ</t>
    </rPh>
    <rPh sb="421" eb="423">
      <t>ヘイキン</t>
    </rPh>
    <rPh sb="426" eb="427">
      <t>ヒク</t>
    </rPh>
    <rPh sb="428" eb="430">
      <t>スイジュン</t>
    </rPh>
    <rPh sb="434" eb="436">
      <t>オスイ</t>
    </rPh>
    <rPh sb="436" eb="437">
      <t>カン</t>
    </rPh>
    <rPh sb="437" eb="439">
      <t>セイビ</t>
    </rPh>
    <rPh sb="440" eb="442">
      <t>ガイセイ</t>
    </rPh>
    <rPh sb="449" eb="451">
      <t>コンゴ</t>
    </rPh>
    <rPh sb="452" eb="454">
      <t>ショリ</t>
    </rPh>
    <rPh sb="454" eb="456">
      <t>クイキ</t>
    </rPh>
    <rPh sb="457" eb="459">
      <t>カクダイ</t>
    </rPh>
    <rPh sb="460" eb="462">
      <t>ミコ</t>
    </rPh>
    <rPh sb="468" eb="470">
      <t>ゲンザイ</t>
    </rPh>
    <rPh sb="471" eb="473">
      <t>ショリ</t>
    </rPh>
    <rPh sb="473" eb="475">
      <t>クイキ</t>
    </rPh>
    <rPh sb="475" eb="476">
      <t>ナイ</t>
    </rPh>
    <rPh sb="478" eb="480">
      <t>セツゾク</t>
    </rPh>
    <rPh sb="480" eb="481">
      <t>リツ</t>
    </rPh>
    <rPh sb="481" eb="483">
      <t>コウジョウ</t>
    </rPh>
    <rPh sb="484" eb="4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</si>
</sst>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0.1</c:v>
                </c:pt>
                <c:pt idx="3" formatCode="#,##0.00;&quot;△&quot;#,##0.00">
                  <c:v>0</c:v>
                </c:pt>
                <c:pt idx="4">
                  <c:v>0.03</c:v>
                </c:pt>
              </c:numCache>
            </c:numRef>
          </c:val>
          <c:extLst>
            <c:ext xmlns:c16="http://schemas.microsoft.com/office/drawing/2014/chart" uri="{C3380CC4-5D6E-409C-BE32-E72D297353CC}">
              <c16:uniqueId val="{00000000-E852-4402-AFA1-F700F482B8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c:ext xmlns:c16="http://schemas.microsoft.com/office/drawing/2014/chart" uri="{C3380CC4-5D6E-409C-BE32-E72D297353CC}">
              <c16:uniqueId val="{00000001-E852-4402-AFA1-F700F482B8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100.6</c:v>
                </c:pt>
                <c:pt idx="3">
                  <c:v>100.06</c:v>
                </c:pt>
                <c:pt idx="4">
                  <c:v>100.14</c:v>
                </c:pt>
              </c:numCache>
            </c:numRef>
          </c:val>
          <c:extLst>
            <c:ext xmlns:c16="http://schemas.microsoft.com/office/drawing/2014/chart" uri="{C3380CC4-5D6E-409C-BE32-E72D297353CC}">
              <c16:uniqueId val="{00000000-E9C6-46D4-A25A-5EFC0A7D90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c:ext xmlns:c16="http://schemas.microsoft.com/office/drawing/2014/chart" uri="{C3380CC4-5D6E-409C-BE32-E72D297353CC}">
              <c16:uniqueId val="{00000001-E9C6-46D4-A25A-5EFC0A7D90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4.55</c:v>
                </c:pt>
                <c:pt idx="3">
                  <c:v>8.51</c:v>
                </c:pt>
                <c:pt idx="4">
                  <c:v>12.21</c:v>
                </c:pt>
              </c:numCache>
            </c:numRef>
          </c:val>
          <c:extLst>
            <c:ext xmlns:c16="http://schemas.microsoft.com/office/drawing/2014/chart" uri="{C3380CC4-5D6E-409C-BE32-E72D297353CC}">
              <c16:uniqueId val="{00000000-C440-4C26-9877-3F64AF7234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c:ext xmlns:c16="http://schemas.microsoft.com/office/drawing/2014/chart" uri="{C3380CC4-5D6E-409C-BE32-E72D297353CC}">
              <c16:uniqueId val="{00000001-C440-4C26-9877-3F64AF7234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30-45CA-9764-FD88FE970C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c:ext xmlns:c16="http://schemas.microsoft.com/office/drawing/2014/chart" uri="{C3380CC4-5D6E-409C-BE32-E72D297353CC}">
              <c16:uniqueId val="{00000001-5A30-45CA-9764-FD88FE970C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65-4FB7-AAD8-961FA7CD59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c:ext xmlns:c16="http://schemas.microsoft.com/office/drawing/2014/chart" uri="{C3380CC4-5D6E-409C-BE32-E72D297353CC}">
              <c16:uniqueId val="{00000001-8165-4FB7-AAD8-961FA7CD59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45.27</c:v>
                </c:pt>
                <c:pt idx="3">
                  <c:v>56.05</c:v>
                </c:pt>
                <c:pt idx="4">
                  <c:v>62.69</c:v>
                </c:pt>
              </c:numCache>
            </c:numRef>
          </c:val>
          <c:extLst>
            <c:ext xmlns:c16="http://schemas.microsoft.com/office/drawing/2014/chart" uri="{C3380CC4-5D6E-409C-BE32-E72D297353CC}">
              <c16:uniqueId val="{00000000-66C6-4184-A5DE-B93C69E70A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c:ext xmlns:c16="http://schemas.microsoft.com/office/drawing/2014/chart" uri="{C3380CC4-5D6E-409C-BE32-E72D297353CC}">
              <c16:uniqueId val="{00000001-66C6-4184-A5DE-B93C69E70A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1096.1600000000001</c:v>
                </c:pt>
                <c:pt idx="3">
                  <c:v>1009.97</c:v>
                </c:pt>
                <c:pt idx="4">
                  <c:v>976.76</c:v>
                </c:pt>
              </c:numCache>
            </c:numRef>
          </c:val>
          <c:extLst>
            <c:ext xmlns:c16="http://schemas.microsoft.com/office/drawing/2014/chart" uri="{C3380CC4-5D6E-409C-BE32-E72D297353CC}">
              <c16:uniqueId val="{00000000-7F9B-4CCD-BF42-B8A8316C49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c:ext xmlns:c16="http://schemas.microsoft.com/office/drawing/2014/chart" uri="{C3380CC4-5D6E-409C-BE32-E72D297353CC}">
              <c16:uniqueId val="{00000001-7F9B-4CCD-BF42-B8A8316C49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100.18</c:v>
                </c:pt>
                <c:pt idx="3">
                  <c:v>99.05</c:v>
                </c:pt>
                <c:pt idx="4">
                  <c:v>100.21</c:v>
                </c:pt>
              </c:numCache>
            </c:numRef>
          </c:val>
          <c:extLst>
            <c:ext xmlns:c16="http://schemas.microsoft.com/office/drawing/2014/chart" uri="{C3380CC4-5D6E-409C-BE32-E72D297353CC}">
              <c16:uniqueId val="{00000000-ADB3-43AF-8FF8-0B2E553723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c:ext xmlns:c16="http://schemas.microsoft.com/office/drawing/2014/chart" uri="{C3380CC4-5D6E-409C-BE32-E72D297353CC}">
              <c16:uniqueId val="{00000001-ADB3-43AF-8FF8-0B2E553723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158.47999999999999</c:v>
                </c:pt>
                <c:pt idx="3">
                  <c:v>160.32</c:v>
                </c:pt>
                <c:pt idx="4">
                  <c:v>158.06</c:v>
                </c:pt>
              </c:numCache>
            </c:numRef>
          </c:val>
          <c:extLst>
            <c:ext xmlns:c16="http://schemas.microsoft.com/office/drawing/2014/chart" uri="{C3380CC4-5D6E-409C-BE32-E72D297353CC}">
              <c16:uniqueId val="{00000000-92AD-4D69-B540-BFD779FCBC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c:ext xmlns:c16="http://schemas.microsoft.com/office/drawing/2014/chart" uri="{C3380CC4-5D6E-409C-BE32-E72D297353CC}">
              <c16:uniqueId val="{00000001-92AD-4D69-B540-BFD779FCBC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72.319999999999993</c:v>
                </c:pt>
                <c:pt idx="3">
                  <c:v>75.900000000000006</c:v>
                </c:pt>
                <c:pt idx="4">
                  <c:v>76.069999999999993</c:v>
                </c:pt>
              </c:numCache>
            </c:numRef>
          </c:val>
          <c:extLst>
            <c:ext xmlns:c16="http://schemas.microsoft.com/office/drawing/2014/chart" uri="{C3380CC4-5D6E-409C-BE32-E72D297353CC}">
              <c16:uniqueId val="{00000000-DE54-424D-9B82-BFC9D14ACE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c:ext xmlns:c16="http://schemas.microsoft.com/office/drawing/2014/chart" uri="{C3380CC4-5D6E-409C-BE32-E72D297353CC}">
              <c16:uniqueId val="{00000001-DE54-424D-9B82-BFC9D14ACE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90.69</c:v>
                </c:pt>
                <c:pt idx="3">
                  <c:v>90.13</c:v>
                </c:pt>
                <c:pt idx="4">
                  <c:v>90.65</c:v>
                </c:pt>
              </c:numCache>
            </c:numRef>
          </c:val>
          <c:extLst>
            <c:ext xmlns:c16="http://schemas.microsoft.com/office/drawing/2014/chart" uri="{C3380CC4-5D6E-409C-BE32-E72D297353CC}">
              <c16:uniqueId val="{00000000-F3DB-4D79-A898-E2CA959C7C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c:ext xmlns:c16="http://schemas.microsoft.com/office/drawing/2014/chart" uri="{C3380CC4-5D6E-409C-BE32-E72D297353CC}">
              <c16:uniqueId val="{00000001-F3DB-4D79-A898-E2CA959C7C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日田市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64890</v>
      </c>
      <c r="AM8" s="51"/>
      <c r="AN8" s="51"/>
      <c r="AO8" s="51"/>
      <c r="AP8" s="51"/>
      <c r="AQ8" s="51"/>
      <c r="AR8" s="51"/>
      <c r="AS8" s="51"/>
      <c r="AT8" s="46">
        <f>データ!T6</f>
        <v>666.03</v>
      </c>
      <c r="AU8" s="46"/>
      <c r="AV8" s="46"/>
      <c r="AW8" s="46"/>
      <c r="AX8" s="46"/>
      <c r="AY8" s="46"/>
      <c r="AZ8" s="46"/>
      <c r="BA8" s="46"/>
      <c r="BB8" s="46">
        <f>データ!U6</f>
        <v>97.43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64.709999999999994</v>
      </c>
      <c r="J10" s="46"/>
      <c r="K10" s="46"/>
      <c r="L10" s="46"/>
      <c r="M10" s="46"/>
      <c r="N10" s="46"/>
      <c r="O10" s="46"/>
      <c r="P10" s="46">
        <f>データ!P6</f>
        <v>70.86</v>
      </c>
      <c r="Q10" s="46"/>
      <c r="R10" s="46"/>
      <c r="S10" s="46"/>
      <c r="T10" s="46"/>
      <c r="U10" s="46"/>
      <c r="V10" s="46"/>
      <c r="W10" s="46">
        <f>データ!Q6</f>
        <v>86.93</v>
      </c>
      <c r="X10" s="46"/>
      <c r="Y10" s="46"/>
      <c r="Z10" s="46"/>
      <c r="AA10" s="46"/>
      <c r="AB10" s="46"/>
      <c r="AC10" s="46"/>
      <c r="AD10" s="51">
        <f>データ!R6</f>
        <v>3130</v>
      </c>
      <c r="AE10" s="51"/>
      <c r="AF10" s="51"/>
      <c r="AG10" s="51"/>
      <c r="AH10" s="51"/>
      <c r="AI10" s="51"/>
      <c r="AJ10" s="51"/>
      <c r="AK10" s="2"/>
      <c r="AL10" s="51">
        <f>データ!V6</f>
        <v>45603</v>
      </c>
      <c r="AM10" s="51"/>
      <c r="AN10" s="51"/>
      <c r="AO10" s="51"/>
      <c r="AP10" s="51"/>
      <c r="AQ10" s="51"/>
      <c r="AR10" s="51"/>
      <c r="AS10" s="51"/>
      <c r="AT10" s="46">
        <f>データ!W6</f>
        <v>12.34</v>
      </c>
      <c r="AU10" s="46"/>
      <c r="AV10" s="46"/>
      <c r="AW10" s="46"/>
      <c r="AX10" s="46"/>
      <c r="AY10" s="46"/>
      <c r="AZ10" s="46"/>
      <c r="BA10" s="46"/>
      <c r="BB10" s="46">
        <f>データ!X6</f>
        <v>3695.54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YbDV9RfRYmHbm8xFiARoilEps7NBl34rZmRYjtIvRZwSoc2FSdnKjoZ0IeznvH3evGn1qiXm8eVa5vQ3PsLGg==" saltValue="lZ87mmrzTVcB1Iyceac1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442046</v>
      </c>
      <c r="D6" s="33">
        <f t="shared" si="3"/>
        <v>46</v>
      </c>
      <c r="E6" s="33">
        <f t="shared" si="3"/>
        <v>17</v>
      </c>
      <c r="F6" s="33">
        <f t="shared" si="3"/>
        <v>1</v>
      </c>
      <c r="G6" s="33">
        <f t="shared" si="3"/>
        <v>0</v>
      </c>
      <c r="H6" s="33" t="str">
        <f t="shared" si="3"/>
        <v>大分県　日田市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64.709999999999994</v>
      </c>
      <c r="P6" s="34">
        <f t="shared" si="3"/>
        <v>70.86</v>
      </c>
      <c r="Q6" s="34">
        <f t="shared" si="3"/>
        <v>86.93</v>
      </c>
      <c r="R6" s="34">
        <f t="shared" si="3"/>
        <v>3130</v>
      </c>
      <c r="S6" s="34">
        <f t="shared" si="3"/>
        <v>64890</v>
      </c>
      <c r="T6" s="34">
        <f t="shared" si="3"/>
        <v>666.03</v>
      </c>
      <c r="U6" s="34">
        <f t="shared" si="3"/>
        <v>97.43</v>
      </c>
      <c r="V6" s="34">
        <f t="shared" si="3"/>
        <v>45603</v>
      </c>
      <c r="W6" s="34">
        <f t="shared" si="3"/>
        <v>12.34</v>
      </c>
      <c r="X6" s="34">
        <f t="shared" si="3"/>
        <v>3695.54</v>
      </c>
      <c r="Y6" s="35" t="str">
        <f>IF(Y7="",NA(),Y7)</f>
        <v>-</v>
      </c>
      <c r="Z6" s="35" t="str">
        <f t="shared" ref="Z6:AH6" si="4">IF(Z7="",NA(),Z7)</f>
        <v>-</v>
      </c>
      <c r="AA6" s="35">
        <f t="shared" si="4"/>
        <v>100.6</v>
      </c>
      <c r="AB6" s="35">
        <f t="shared" si="4"/>
        <v>100.06</v>
      </c>
      <c r="AC6" s="35">
        <f t="shared" si="4"/>
        <v>100.14</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45.27</v>
      </c>
      <c r="AX6" s="35">
        <f t="shared" si="6"/>
        <v>56.05</v>
      </c>
      <c r="AY6" s="35">
        <f t="shared" si="6"/>
        <v>62.69</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1096.1600000000001</v>
      </c>
      <c r="BI6" s="35">
        <f t="shared" si="7"/>
        <v>1009.97</v>
      </c>
      <c r="BJ6" s="35">
        <f t="shared" si="7"/>
        <v>976.76</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100.18</v>
      </c>
      <c r="BT6" s="35">
        <f t="shared" si="8"/>
        <v>99.05</v>
      </c>
      <c r="BU6" s="35">
        <f t="shared" si="8"/>
        <v>100.21</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158.47999999999999</v>
      </c>
      <c r="CE6" s="35">
        <f t="shared" si="9"/>
        <v>160.32</v>
      </c>
      <c r="CF6" s="35">
        <f t="shared" si="9"/>
        <v>158.06</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72.319999999999993</v>
      </c>
      <c r="CP6" s="35">
        <f t="shared" si="10"/>
        <v>75.900000000000006</v>
      </c>
      <c r="CQ6" s="35">
        <f t="shared" si="10"/>
        <v>76.069999999999993</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90.69</v>
      </c>
      <c r="DA6" s="35">
        <f t="shared" si="11"/>
        <v>90.13</v>
      </c>
      <c r="DB6" s="35">
        <f t="shared" si="11"/>
        <v>90.65</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4.55</v>
      </c>
      <c r="DL6" s="35">
        <f t="shared" si="12"/>
        <v>8.51</v>
      </c>
      <c r="DM6" s="35">
        <f t="shared" si="12"/>
        <v>12.21</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5">
        <f t="shared" si="14"/>
        <v>0.1</v>
      </c>
      <c r="EH6" s="34">
        <f t="shared" si="14"/>
        <v>0</v>
      </c>
      <c r="EI6" s="35">
        <f t="shared" si="14"/>
        <v>0.03</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15">
      <c r="A7" s="28"/>
      <c r="B7" s="37">
        <v>2019</v>
      </c>
      <c r="C7" s="37">
        <v>442046</v>
      </c>
      <c r="D7" s="37">
        <v>46</v>
      </c>
      <c r="E7" s="37">
        <v>17</v>
      </c>
      <c r="F7" s="37">
        <v>1</v>
      </c>
      <c r="G7" s="37">
        <v>0</v>
      </c>
      <c r="H7" s="37" t="s">
        <v>95</v>
      </c>
      <c r="I7" s="37" t="s">
        <v>96</v>
      </c>
      <c r="J7" s="37" t="s">
        <v>97</v>
      </c>
      <c r="K7" s="37" t="s">
        <v>98</v>
      </c>
      <c r="L7" s="37" t="s">
        <v>99</v>
      </c>
      <c r="M7" s="37" t="s">
        <v>100</v>
      </c>
      <c r="N7" s="38" t="s">
        <v>101</v>
      </c>
      <c r="O7" s="38">
        <v>64.709999999999994</v>
      </c>
      <c r="P7" s="38">
        <v>70.86</v>
      </c>
      <c r="Q7" s="38">
        <v>86.93</v>
      </c>
      <c r="R7" s="38">
        <v>3130</v>
      </c>
      <c r="S7" s="38">
        <v>64890</v>
      </c>
      <c r="T7" s="38">
        <v>666.03</v>
      </c>
      <c r="U7" s="38">
        <v>97.43</v>
      </c>
      <c r="V7" s="38">
        <v>45603</v>
      </c>
      <c r="W7" s="38">
        <v>12.34</v>
      </c>
      <c r="X7" s="38">
        <v>3695.54</v>
      </c>
      <c r="Y7" s="38" t="s">
        <v>101</v>
      </c>
      <c r="Z7" s="38" t="s">
        <v>101</v>
      </c>
      <c r="AA7" s="38">
        <v>100.6</v>
      </c>
      <c r="AB7" s="38">
        <v>100.06</v>
      </c>
      <c r="AC7" s="38">
        <v>100.14</v>
      </c>
      <c r="AD7" s="38" t="s">
        <v>101</v>
      </c>
      <c r="AE7" s="38" t="s">
        <v>101</v>
      </c>
      <c r="AF7" s="38">
        <v>108.03</v>
      </c>
      <c r="AG7" s="38">
        <v>106.9</v>
      </c>
      <c r="AH7" s="38">
        <v>106.99</v>
      </c>
      <c r="AI7" s="38">
        <v>108.07</v>
      </c>
      <c r="AJ7" s="38" t="s">
        <v>101</v>
      </c>
      <c r="AK7" s="38" t="s">
        <v>101</v>
      </c>
      <c r="AL7" s="38">
        <v>0</v>
      </c>
      <c r="AM7" s="38">
        <v>0</v>
      </c>
      <c r="AN7" s="38">
        <v>0</v>
      </c>
      <c r="AO7" s="38" t="s">
        <v>101</v>
      </c>
      <c r="AP7" s="38" t="s">
        <v>101</v>
      </c>
      <c r="AQ7" s="38">
        <v>13.55</v>
      </c>
      <c r="AR7" s="38">
        <v>9.06</v>
      </c>
      <c r="AS7" s="38">
        <v>7.42</v>
      </c>
      <c r="AT7" s="38">
        <v>3.09</v>
      </c>
      <c r="AU7" s="38" t="s">
        <v>101</v>
      </c>
      <c r="AV7" s="38" t="s">
        <v>101</v>
      </c>
      <c r="AW7" s="38">
        <v>45.27</v>
      </c>
      <c r="AX7" s="38">
        <v>56.05</v>
      </c>
      <c r="AY7" s="38">
        <v>62.69</v>
      </c>
      <c r="AZ7" s="38" t="s">
        <v>101</v>
      </c>
      <c r="BA7" s="38" t="s">
        <v>101</v>
      </c>
      <c r="BB7" s="38">
        <v>78.45</v>
      </c>
      <c r="BC7" s="38">
        <v>76.31</v>
      </c>
      <c r="BD7" s="38">
        <v>68.180000000000007</v>
      </c>
      <c r="BE7" s="38">
        <v>69.540000000000006</v>
      </c>
      <c r="BF7" s="38" t="s">
        <v>101</v>
      </c>
      <c r="BG7" s="38" t="s">
        <v>101</v>
      </c>
      <c r="BH7" s="38">
        <v>1096.1600000000001</v>
      </c>
      <c r="BI7" s="38">
        <v>1009.97</v>
      </c>
      <c r="BJ7" s="38">
        <v>976.76</v>
      </c>
      <c r="BK7" s="38" t="s">
        <v>101</v>
      </c>
      <c r="BL7" s="38" t="s">
        <v>101</v>
      </c>
      <c r="BM7" s="38">
        <v>799.41</v>
      </c>
      <c r="BN7" s="38">
        <v>820.36</v>
      </c>
      <c r="BO7" s="38">
        <v>847.44</v>
      </c>
      <c r="BP7" s="38">
        <v>682.51</v>
      </c>
      <c r="BQ7" s="38" t="s">
        <v>101</v>
      </c>
      <c r="BR7" s="38" t="s">
        <v>101</v>
      </c>
      <c r="BS7" s="38">
        <v>100.18</v>
      </c>
      <c r="BT7" s="38">
        <v>99.05</v>
      </c>
      <c r="BU7" s="38">
        <v>100.21</v>
      </c>
      <c r="BV7" s="38" t="s">
        <v>101</v>
      </c>
      <c r="BW7" s="38" t="s">
        <v>101</v>
      </c>
      <c r="BX7" s="38">
        <v>96.54</v>
      </c>
      <c r="BY7" s="38">
        <v>95.4</v>
      </c>
      <c r="BZ7" s="38">
        <v>94.69</v>
      </c>
      <c r="CA7" s="38">
        <v>100.34</v>
      </c>
      <c r="CB7" s="38" t="s">
        <v>101</v>
      </c>
      <c r="CC7" s="38" t="s">
        <v>101</v>
      </c>
      <c r="CD7" s="38">
        <v>158.47999999999999</v>
      </c>
      <c r="CE7" s="38">
        <v>160.32</v>
      </c>
      <c r="CF7" s="38">
        <v>158.06</v>
      </c>
      <c r="CG7" s="38" t="s">
        <v>101</v>
      </c>
      <c r="CH7" s="38" t="s">
        <v>101</v>
      </c>
      <c r="CI7" s="38">
        <v>162.81</v>
      </c>
      <c r="CJ7" s="38">
        <v>163.19999999999999</v>
      </c>
      <c r="CK7" s="38">
        <v>159.78</v>
      </c>
      <c r="CL7" s="38">
        <v>136.15</v>
      </c>
      <c r="CM7" s="38" t="s">
        <v>101</v>
      </c>
      <c r="CN7" s="38" t="s">
        <v>101</v>
      </c>
      <c r="CO7" s="38">
        <v>72.319999999999993</v>
      </c>
      <c r="CP7" s="38">
        <v>75.900000000000006</v>
      </c>
      <c r="CQ7" s="38">
        <v>76.069999999999993</v>
      </c>
      <c r="CR7" s="38" t="s">
        <v>101</v>
      </c>
      <c r="CS7" s="38" t="s">
        <v>101</v>
      </c>
      <c r="CT7" s="38">
        <v>64.959999999999994</v>
      </c>
      <c r="CU7" s="38">
        <v>65.040000000000006</v>
      </c>
      <c r="CV7" s="38">
        <v>68.31</v>
      </c>
      <c r="CW7" s="38">
        <v>59.64</v>
      </c>
      <c r="CX7" s="38" t="s">
        <v>101</v>
      </c>
      <c r="CY7" s="38" t="s">
        <v>101</v>
      </c>
      <c r="CZ7" s="38">
        <v>90.69</v>
      </c>
      <c r="DA7" s="38">
        <v>90.13</v>
      </c>
      <c r="DB7" s="38">
        <v>90.65</v>
      </c>
      <c r="DC7" s="38" t="s">
        <v>101</v>
      </c>
      <c r="DD7" s="38" t="s">
        <v>101</v>
      </c>
      <c r="DE7" s="38">
        <v>92.3</v>
      </c>
      <c r="DF7" s="38">
        <v>92.55</v>
      </c>
      <c r="DG7" s="38">
        <v>92.62</v>
      </c>
      <c r="DH7" s="38">
        <v>95.35</v>
      </c>
      <c r="DI7" s="38" t="s">
        <v>101</v>
      </c>
      <c r="DJ7" s="38" t="s">
        <v>101</v>
      </c>
      <c r="DK7" s="38">
        <v>4.55</v>
      </c>
      <c r="DL7" s="38">
        <v>8.51</v>
      </c>
      <c r="DM7" s="38">
        <v>12.21</v>
      </c>
      <c r="DN7" s="38" t="s">
        <v>101</v>
      </c>
      <c r="DO7" s="38" t="s">
        <v>101</v>
      </c>
      <c r="DP7" s="38">
        <v>25.61</v>
      </c>
      <c r="DQ7" s="38">
        <v>26.13</v>
      </c>
      <c r="DR7" s="38">
        <v>26.36</v>
      </c>
      <c r="DS7" s="38">
        <v>38.57</v>
      </c>
      <c r="DT7" s="38" t="s">
        <v>101</v>
      </c>
      <c r="DU7" s="38" t="s">
        <v>101</v>
      </c>
      <c r="DV7" s="38">
        <v>0</v>
      </c>
      <c r="DW7" s="38">
        <v>0</v>
      </c>
      <c r="DX7" s="38">
        <v>0</v>
      </c>
      <c r="DY7" s="38" t="s">
        <v>101</v>
      </c>
      <c r="DZ7" s="38" t="s">
        <v>101</v>
      </c>
      <c r="EA7" s="38">
        <v>1.07</v>
      </c>
      <c r="EB7" s="38">
        <v>1.03</v>
      </c>
      <c r="EC7" s="38">
        <v>1.43</v>
      </c>
      <c r="ED7" s="38">
        <v>5.9</v>
      </c>
      <c r="EE7" s="38" t="s">
        <v>101</v>
      </c>
      <c r="EF7" s="38" t="s">
        <v>101</v>
      </c>
      <c r="EG7" s="38">
        <v>0.1</v>
      </c>
      <c r="EH7" s="38">
        <v>0</v>
      </c>
      <c r="EI7" s="38">
        <v>0.03</v>
      </c>
      <c r="EJ7" s="38" t="s">
        <v>101</v>
      </c>
      <c r="EK7" s="38" t="s">
        <v>101</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2021-01-21T01:02:42Z</cp:lastPrinted>
  <dcterms:created xsi:type="dcterms:W3CDTF">2020-12-04T02:30:57Z</dcterms:created>
  <dcterms:modified xsi:type="dcterms:W3CDTF">2022-06-29T00:53:54Z</dcterms:modified>
  <cp:category/>
</cp:coreProperties>
</file>