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1.2\70_キッズコネクト\◇社内共有\20210201～20210720\6.自治体案件\その他\大分県\令和3年（2021年）度\7.実績報告・請求関連\3.コンサルパッケージ\"/>
    </mc:Choice>
  </mc:AlternateContent>
  <xr:revisionPtr revIDLastSave="0" documentId="13_ncr:1_{24F85F82-4F01-4E9F-A0E2-C3C8EED9E607}" xr6:coauthVersionLast="47" xr6:coauthVersionMax="47" xr10:uidLastSave="{00000000-0000-0000-0000-000000000000}"/>
  <bookViews>
    <workbookView xWindow="-108" yWindow="-108" windowWidth="23256" windowHeight="12576" xr2:uid="{F0CD8BEE-6813-4460-A769-E1982B348327}"/>
  </bookViews>
  <sheets>
    <sheet name="サマリ" sheetId="11" r:id="rId1"/>
    <sheet name="開始" sheetId="15" r:id="rId2"/>
    <sheet name="園長" sheetId="17" r:id="rId3"/>
    <sheet name="主任" sheetId="19" r:id="rId4"/>
    <sheet name="クラス担当_A" sheetId="20" r:id="rId5"/>
    <sheet name="その他_●●" sheetId="21" r:id="rId6"/>
    <sheet name="終了" sheetId="16" r:id="rId7"/>
    <sheet name="コピーの方法" sheetId="22" r:id="rId8"/>
  </sheets>
  <definedNames>
    <definedName name="_xlnm._FilterDatabase" localSheetId="0" hidden="1">サマリ!$C$5:$G$5</definedName>
    <definedName name="_xlnm.Print_Area" localSheetId="4">クラス担当_A!$A$1:$H$29</definedName>
    <definedName name="_xlnm.Print_Area" localSheetId="5">その他_●●!$A$1:$H$29</definedName>
    <definedName name="_xlnm.Print_Area" localSheetId="2">園長!$A$1:$H$29</definedName>
    <definedName name="_xlnm.Print_Area" localSheetId="3">主任!$A$1:$H$29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21" l="1"/>
  <c r="C14" i="21"/>
  <c r="C15" i="20"/>
  <c r="C14" i="20"/>
  <c r="C15" i="19"/>
  <c r="C14" i="19"/>
  <c r="C15" i="17"/>
  <c r="C14" i="17"/>
  <c r="J13" i="21"/>
  <c r="J12" i="21"/>
  <c r="J11" i="21"/>
  <c r="J10" i="21"/>
  <c r="J9" i="21"/>
  <c r="J8" i="21"/>
  <c r="J7" i="21"/>
  <c r="J13" i="20"/>
  <c r="J12" i="20"/>
  <c r="J11" i="20"/>
  <c r="J10" i="20"/>
  <c r="J9" i="20"/>
  <c r="J8" i="20"/>
  <c r="J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J13" i="19"/>
  <c r="J12" i="19"/>
  <c r="J11" i="19"/>
  <c r="J10" i="19"/>
  <c r="J9" i="19"/>
  <c r="J8" i="19"/>
  <c r="J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J13" i="17"/>
  <c r="J12" i="17"/>
  <c r="J11" i="17"/>
  <c r="J10" i="17"/>
  <c r="J9" i="17"/>
  <c r="J8" i="17"/>
  <c r="J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G26" i="21"/>
  <c r="B26" i="21"/>
  <c r="G25" i="21"/>
  <c r="B25" i="21"/>
  <c r="G24" i="21"/>
  <c r="B24" i="21"/>
  <c r="G23" i="21"/>
  <c r="B23" i="21"/>
  <c r="G22" i="21"/>
  <c r="B22" i="21"/>
  <c r="G21" i="21"/>
  <c r="B21" i="21"/>
  <c r="G20" i="21"/>
  <c r="B20" i="21"/>
  <c r="G19" i="21"/>
  <c r="B19" i="21"/>
  <c r="G18" i="21"/>
  <c r="B18" i="21"/>
  <c r="G17" i="21"/>
  <c r="B17" i="21"/>
  <c r="G16" i="21"/>
  <c r="B16" i="21"/>
  <c r="G15" i="21"/>
  <c r="B15" i="21"/>
  <c r="G14" i="21"/>
  <c r="B14" i="21"/>
  <c r="O13" i="21"/>
  <c r="N13" i="21"/>
  <c r="M13" i="21"/>
  <c r="L13" i="21"/>
  <c r="G13" i="21"/>
  <c r="L10" i="21" s="1"/>
  <c r="B13" i="21"/>
  <c r="O12" i="21"/>
  <c r="N12" i="21"/>
  <c r="M12" i="21"/>
  <c r="L12" i="21"/>
  <c r="G12" i="21"/>
  <c r="B12" i="21"/>
  <c r="O11" i="21"/>
  <c r="N11" i="21"/>
  <c r="M11" i="21"/>
  <c r="L11" i="21"/>
  <c r="G11" i="21"/>
  <c r="B11" i="21"/>
  <c r="O10" i="21"/>
  <c r="N10" i="21"/>
  <c r="M10" i="21"/>
  <c r="G10" i="21"/>
  <c r="B10" i="21"/>
  <c r="O9" i="21"/>
  <c r="N9" i="21"/>
  <c r="M9" i="21"/>
  <c r="G9" i="21"/>
  <c r="L9" i="21" s="1"/>
  <c r="B9" i="21"/>
  <c r="O8" i="21"/>
  <c r="N8" i="21"/>
  <c r="M8" i="21"/>
  <c r="L8" i="21"/>
  <c r="G8" i="21"/>
  <c r="B8" i="21"/>
  <c r="O7" i="21"/>
  <c r="N7" i="21"/>
  <c r="M7" i="21"/>
  <c r="L7" i="21"/>
  <c r="G7" i="21"/>
  <c r="B7" i="21"/>
  <c r="G26" i="20"/>
  <c r="G25" i="20"/>
  <c r="G24" i="20"/>
  <c r="G23" i="20"/>
  <c r="G22" i="20"/>
  <c r="G21" i="20"/>
  <c r="L13" i="20" s="1"/>
  <c r="G20" i="20"/>
  <c r="G19" i="20"/>
  <c r="G18" i="20"/>
  <c r="G17" i="20"/>
  <c r="G16" i="20"/>
  <c r="G15" i="20"/>
  <c r="G14" i="20"/>
  <c r="O13" i="20"/>
  <c r="N13" i="20"/>
  <c r="M13" i="20"/>
  <c r="G13" i="20"/>
  <c r="O12" i="20"/>
  <c r="N12" i="20"/>
  <c r="M12" i="20"/>
  <c r="L12" i="20"/>
  <c r="G12" i="20"/>
  <c r="O11" i="20"/>
  <c r="N11" i="20"/>
  <c r="M11" i="20"/>
  <c r="L11" i="20"/>
  <c r="G11" i="20"/>
  <c r="O10" i="20"/>
  <c r="N10" i="20"/>
  <c r="M10" i="20"/>
  <c r="L10" i="20"/>
  <c r="G10" i="20"/>
  <c r="O9" i="20"/>
  <c r="N9" i="20"/>
  <c r="M9" i="20"/>
  <c r="G9" i="20"/>
  <c r="L9" i="20" s="1"/>
  <c r="O8" i="20"/>
  <c r="N8" i="20"/>
  <c r="M8" i="20"/>
  <c r="G8" i="20"/>
  <c r="L8" i="20" s="1"/>
  <c r="O7" i="20"/>
  <c r="N7" i="20"/>
  <c r="M7" i="20"/>
  <c r="L7" i="20"/>
  <c r="G7" i="20"/>
  <c r="G26" i="19"/>
  <c r="G25" i="19"/>
  <c r="G24" i="19"/>
  <c r="G23" i="19"/>
  <c r="G22" i="19"/>
  <c r="G21" i="19"/>
  <c r="L13" i="19" s="1"/>
  <c r="G20" i="19"/>
  <c r="G19" i="19"/>
  <c r="G18" i="19"/>
  <c r="G17" i="19"/>
  <c r="G16" i="19"/>
  <c r="G15" i="19"/>
  <c r="G14" i="19"/>
  <c r="O13" i="19"/>
  <c r="N13" i="19"/>
  <c r="M13" i="19"/>
  <c r="G13" i="19"/>
  <c r="O12" i="19"/>
  <c r="N12" i="19"/>
  <c r="M12" i="19"/>
  <c r="L12" i="19"/>
  <c r="G12" i="19"/>
  <c r="O11" i="19"/>
  <c r="N11" i="19"/>
  <c r="M11" i="19"/>
  <c r="L11" i="19"/>
  <c r="G11" i="19"/>
  <c r="O10" i="19"/>
  <c r="N10" i="19"/>
  <c r="M10" i="19"/>
  <c r="L10" i="19"/>
  <c r="G10" i="19"/>
  <c r="O9" i="19"/>
  <c r="N9" i="19"/>
  <c r="M9" i="19"/>
  <c r="G9" i="19"/>
  <c r="L9" i="19" s="1"/>
  <c r="O8" i="19"/>
  <c r="N8" i="19"/>
  <c r="M8" i="19"/>
  <c r="G8" i="19"/>
  <c r="L8" i="19" s="1"/>
  <c r="O7" i="19"/>
  <c r="N7" i="19"/>
  <c r="M7" i="19"/>
  <c r="L7" i="19"/>
  <c r="G7" i="19"/>
  <c r="L7" i="17"/>
  <c r="O13" i="17"/>
  <c r="N13" i="17"/>
  <c r="M13" i="17"/>
  <c r="L13" i="17"/>
  <c r="O12" i="17"/>
  <c r="N12" i="17"/>
  <c r="M12" i="17"/>
  <c r="L12" i="17"/>
  <c r="O11" i="17"/>
  <c r="N11" i="17"/>
  <c r="M11" i="17"/>
  <c r="L11" i="17"/>
  <c r="O10" i="17"/>
  <c r="N10" i="17"/>
  <c r="M10" i="17"/>
  <c r="L10" i="17"/>
  <c r="O9" i="17"/>
  <c r="N9" i="17"/>
  <c r="M9" i="17"/>
  <c r="L9" i="17"/>
  <c r="O8" i="17"/>
  <c r="N8" i="17"/>
  <c r="M8" i="17"/>
  <c r="L8" i="17"/>
  <c r="O7" i="17"/>
  <c r="N7" i="17"/>
  <c r="M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F6" i="11" l="1"/>
  <c r="G7" i="11"/>
  <c r="G9" i="11"/>
  <c r="E11" i="11"/>
  <c r="F12" i="11"/>
  <c r="G6" i="11"/>
  <c r="F8" i="11"/>
  <c r="E9" i="11"/>
  <c r="E7" i="11"/>
  <c r="E8" i="11"/>
  <c r="F9" i="11"/>
  <c r="G10" i="11"/>
  <c r="H11" i="11"/>
  <c r="E12" i="11"/>
  <c r="E10" i="11"/>
  <c r="H6" i="11"/>
  <c r="G8" i="11"/>
  <c r="F10" i="11"/>
  <c r="G11" i="11"/>
  <c r="H12" i="11"/>
  <c r="H10" i="11"/>
  <c r="H7" i="11"/>
  <c r="H9" i="11"/>
  <c r="F11" i="11"/>
  <c r="G12" i="11"/>
  <c r="E6" i="11"/>
  <c r="F7" i="11"/>
  <c r="H8" i="11"/>
  <c r="I9" i="11" l="1"/>
  <c r="I12" i="11"/>
  <c r="I11" i="11"/>
  <c r="I7" i="11"/>
  <c r="I6" i="11"/>
  <c r="I10" i="11"/>
  <c r="I8" i="11"/>
</calcChain>
</file>

<file path=xl/sharedStrings.xml><?xml version="1.0" encoding="utf-8"?>
<sst xmlns="http://schemas.openxmlformats.org/spreadsheetml/2006/main" count="319" uniqueCount="57">
  <si>
    <t>No</t>
    <phoneticPr fontId="1"/>
  </si>
  <si>
    <t>遅刻・欠席・迎え連絡</t>
    <rPh sb="0" eb="2">
      <t>チコク</t>
    </rPh>
    <rPh sb="3" eb="5">
      <t>ケッセキ</t>
    </rPh>
    <rPh sb="6" eb="7">
      <t>ムカ</t>
    </rPh>
    <rPh sb="8" eb="10">
      <t>レンラク</t>
    </rPh>
    <phoneticPr fontId="1"/>
  </si>
  <si>
    <t>食事記録</t>
    <rPh sb="0" eb="2">
      <t>ショクジ</t>
    </rPh>
    <rPh sb="2" eb="4">
      <t>キロク</t>
    </rPh>
    <phoneticPr fontId="1"/>
  </si>
  <si>
    <t>大分類</t>
    <rPh sb="0" eb="3">
      <t>ダイブンルイ</t>
    </rPh>
    <phoneticPr fontId="1"/>
  </si>
  <si>
    <t>小分類</t>
    <rPh sb="0" eb="3">
      <t>ショウブンルイ</t>
    </rPh>
    <phoneticPr fontId="1"/>
  </si>
  <si>
    <t>検温記録</t>
    <rPh sb="0" eb="4">
      <t>ケンオンキロク</t>
    </rPh>
    <phoneticPr fontId="1"/>
  </si>
  <si>
    <t>午睡記録</t>
    <rPh sb="0" eb="2">
      <t>ゴスイ</t>
    </rPh>
    <rPh sb="2" eb="4">
      <t>キロク</t>
    </rPh>
    <phoneticPr fontId="1"/>
  </si>
  <si>
    <t>排便記録</t>
    <rPh sb="0" eb="4">
      <t>ハイベンキロク</t>
    </rPh>
    <phoneticPr fontId="1"/>
  </si>
  <si>
    <t>頻度</t>
    <rPh sb="0" eb="2">
      <t>ヒンド</t>
    </rPh>
    <phoneticPr fontId="1"/>
  </si>
  <si>
    <t>園児の出退席管理</t>
    <rPh sb="0" eb="2">
      <t>エンジ</t>
    </rPh>
    <rPh sb="3" eb="6">
      <t>シュッタイセキ</t>
    </rPh>
    <rPh sb="6" eb="8">
      <t>カンリ</t>
    </rPh>
    <phoneticPr fontId="1"/>
  </si>
  <si>
    <t>職員の出退勤管理</t>
    <rPh sb="0" eb="2">
      <t>ショクイン</t>
    </rPh>
    <rPh sb="3" eb="6">
      <t>シュッタイキン</t>
    </rPh>
    <rPh sb="6" eb="8">
      <t>カンリ</t>
    </rPh>
    <phoneticPr fontId="1"/>
  </si>
  <si>
    <t>帳票作成</t>
    <rPh sb="0" eb="4">
      <t>チョウヒョウサクセイ</t>
    </rPh>
    <phoneticPr fontId="1"/>
  </si>
  <si>
    <t>年間指導計画作成</t>
    <rPh sb="0" eb="6">
      <t>ネンカンシドウケイカク</t>
    </rPh>
    <rPh sb="6" eb="8">
      <t>サクセイ</t>
    </rPh>
    <phoneticPr fontId="1"/>
  </si>
  <si>
    <t>月間指導計画作成</t>
    <rPh sb="0" eb="2">
      <t>ゲッカン</t>
    </rPh>
    <rPh sb="2" eb="4">
      <t>シドウ</t>
    </rPh>
    <rPh sb="4" eb="6">
      <t>ケイカク</t>
    </rPh>
    <rPh sb="6" eb="8">
      <t>サクセイ</t>
    </rPh>
    <phoneticPr fontId="1"/>
  </si>
  <si>
    <t>週間指導計画作成</t>
    <rPh sb="0" eb="2">
      <t>シュウカン</t>
    </rPh>
    <rPh sb="2" eb="4">
      <t>シドウ</t>
    </rPh>
    <rPh sb="4" eb="6">
      <t>ケイカク</t>
    </rPh>
    <rPh sb="6" eb="8">
      <t>サクセイ</t>
    </rPh>
    <phoneticPr fontId="1"/>
  </si>
  <si>
    <t>日誌作成</t>
    <rPh sb="0" eb="2">
      <t>ニッシ</t>
    </rPh>
    <rPh sb="2" eb="4">
      <t>サクセイ</t>
    </rPh>
    <phoneticPr fontId="1"/>
  </si>
  <si>
    <t>その他</t>
    <rPh sb="2" eb="3">
      <t>タ</t>
    </rPh>
    <phoneticPr fontId="1"/>
  </si>
  <si>
    <t>日次</t>
    <rPh sb="0" eb="2">
      <t>ニチジ</t>
    </rPh>
    <phoneticPr fontId="1"/>
  </si>
  <si>
    <t>請求作成</t>
    <rPh sb="0" eb="2">
      <t>セイキュウ</t>
    </rPh>
    <rPh sb="2" eb="4">
      <t>サクセイ</t>
    </rPh>
    <phoneticPr fontId="1"/>
  </si>
  <si>
    <t>園児の健康記録</t>
    <rPh sb="0" eb="2">
      <t>エンジ</t>
    </rPh>
    <rPh sb="3" eb="5">
      <t>ケンコウ</t>
    </rPh>
    <rPh sb="5" eb="7">
      <t>キロク</t>
    </rPh>
    <phoneticPr fontId="1"/>
  </si>
  <si>
    <t>月次</t>
    <rPh sb="0" eb="2">
      <t>ゲツジ</t>
    </rPh>
    <phoneticPr fontId="1"/>
  </si>
  <si>
    <t>年次</t>
    <rPh sb="0" eb="2">
      <t>ネンジ</t>
    </rPh>
    <phoneticPr fontId="1"/>
  </si>
  <si>
    <t>週次</t>
    <rPh sb="0" eb="2">
      <t>シュウジ</t>
    </rPh>
    <phoneticPr fontId="1"/>
  </si>
  <si>
    <t>一人当たり
平均時間</t>
    <rPh sb="0" eb="3">
      <t>ヒトリア</t>
    </rPh>
    <rPh sb="6" eb="8">
      <t>ヘイキン</t>
    </rPh>
    <rPh sb="8" eb="10">
      <t>ジカン</t>
    </rPh>
    <phoneticPr fontId="1"/>
  </si>
  <si>
    <t>お知らせ作成・送付</t>
    <rPh sb="1" eb="2">
      <t>シ</t>
    </rPh>
    <rPh sb="4" eb="6">
      <t>サクセイ</t>
    </rPh>
    <rPh sb="7" eb="9">
      <t>ソウフ</t>
    </rPh>
    <phoneticPr fontId="1"/>
  </si>
  <si>
    <t>連絡帳作成・共有</t>
    <rPh sb="0" eb="3">
      <t>レンラクチョウ</t>
    </rPh>
    <rPh sb="3" eb="5">
      <t>サクセイ</t>
    </rPh>
    <rPh sb="6" eb="8">
      <t>キョウユウ</t>
    </rPh>
    <phoneticPr fontId="1"/>
  </si>
  <si>
    <t>月あたり
作業時間</t>
    <rPh sb="0" eb="1">
      <t>ツキ</t>
    </rPh>
    <rPh sb="5" eb="7">
      <t>サギョウ</t>
    </rPh>
    <rPh sb="7" eb="9">
      <t>ジカン</t>
    </rPh>
    <phoneticPr fontId="1"/>
  </si>
  <si>
    <t>月間時間</t>
    <rPh sb="0" eb="2">
      <t>ゲッカン</t>
    </rPh>
    <rPh sb="2" eb="4">
      <t>ジカン</t>
    </rPh>
    <phoneticPr fontId="1"/>
  </si>
  <si>
    <t>クラス担当</t>
    <rPh sb="3" eb="5">
      <t>タントウ</t>
    </rPh>
    <phoneticPr fontId="1"/>
  </si>
  <si>
    <t>項目</t>
    <rPh sb="0" eb="2">
      <t>コウモク</t>
    </rPh>
    <phoneticPr fontId="1"/>
  </si>
  <si>
    <t>● サマリ</t>
    <phoneticPr fontId="1"/>
  </si>
  <si>
    <t>名前</t>
    <rPh sb="0" eb="2">
      <t>ナマエ</t>
    </rPh>
    <phoneticPr fontId="1"/>
  </si>
  <si>
    <t>●●</t>
    <phoneticPr fontId="1"/>
  </si>
  <si>
    <t>● ヒアリングシート</t>
    <phoneticPr fontId="1"/>
  </si>
  <si>
    <t>● 集計用 (変更しないでください)</t>
    <rPh sb="2" eb="5">
      <t>シュウケイヨウ</t>
    </rPh>
    <rPh sb="7" eb="9">
      <t>ヘンコウ</t>
    </rPh>
    <phoneticPr fontId="1"/>
  </si>
  <si>
    <t>園長</t>
    <rPh sb="0" eb="2">
      <t>エンチョウ</t>
    </rPh>
    <phoneticPr fontId="1"/>
  </si>
  <si>
    <t>主任</t>
  </si>
  <si>
    <t>主任</t>
    <rPh sb="0" eb="2">
      <t>シュニン</t>
    </rPh>
    <phoneticPr fontId="1"/>
  </si>
  <si>
    <t>クラス担当</t>
  </si>
  <si>
    <t>請求作成</t>
    <rPh sb="0" eb="4">
      <t>セイキュウサクセイ</t>
    </rPh>
    <phoneticPr fontId="1"/>
  </si>
  <si>
    <t>その他</t>
  </si>
  <si>
    <t>役職</t>
    <rPh sb="0" eb="2">
      <t>ヤクショク</t>
    </rPh>
    <phoneticPr fontId="1"/>
  </si>
  <si>
    <t>計</t>
    <rPh sb="0" eb="1">
      <t>ケイ</t>
    </rPh>
    <phoneticPr fontId="1"/>
  </si>
  <si>
    <t>その他業務</t>
    <rPh sb="2" eb="3">
      <t>タ</t>
    </rPh>
    <rPh sb="3" eb="5">
      <t>ギョウム</t>
    </rPh>
    <phoneticPr fontId="1"/>
  </si>
  <si>
    <t>その他業務</t>
    <phoneticPr fontId="1"/>
  </si>
  <si>
    <t>① コピーしたいシートを右クリックし、『移動またはコピー』を押下</t>
    <rPh sb="12" eb="13">
      <t>ミギ</t>
    </rPh>
    <rPh sb="20" eb="22">
      <t>イドウ</t>
    </rPh>
    <rPh sb="30" eb="32">
      <t>オウカ</t>
    </rPh>
    <phoneticPr fontId="1"/>
  </si>
  <si>
    <t>　　※ 今回はクラス担当Aのシートをコピーするケースを想定</t>
    <rPh sb="4" eb="6">
      <t>コンカイ</t>
    </rPh>
    <rPh sb="10" eb="12">
      <t>タントウ</t>
    </rPh>
    <rPh sb="27" eb="29">
      <t>ソウテイ</t>
    </rPh>
    <phoneticPr fontId="1"/>
  </si>
  <si>
    <t>　　※ 今回はクラス担当Aのシートをコピーしたいので、その他_●●のシートを選択</t>
    <rPh sb="4" eb="6">
      <t>コンカイ</t>
    </rPh>
    <rPh sb="10" eb="12">
      <t>タントウ</t>
    </rPh>
    <rPh sb="29" eb="30">
      <t>タ</t>
    </rPh>
    <rPh sb="38" eb="40">
      <t>センタク</t>
    </rPh>
    <phoneticPr fontId="1"/>
  </si>
  <si>
    <t>　　その後、コピーしたいシートの後ろのシートを選択し、OKを押下</t>
    <rPh sb="4" eb="5">
      <t>ゴ</t>
    </rPh>
    <rPh sb="16" eb="17">
      <t>ウシ</t>
    </rPh>
    <rPh sb="23" eb="25">
      <t>センタク</t>
    </rPh>
    <rPh sb="30" eb="32">
      <t>オウカ</t>
    </rPh>
    <phoneticPr fontId="1"/>
  </si>
  <si>
    <t>② 『コピーを作成する』を押下し、チェックマークを付ける</t>
    <rPh sb="7" eb="9">
      <t>サクセイ</t>
    </rPh>
    <rPh sb="13" eb="15">
      <t>オウカ</t>
    </rPh>
    <rPh sb="25" eb="26">
      <t>ツ</t>
    </rPh>
    <phoneticPr fontId="1"/>
  </si>
  <si>
    <t>③ シートがコピーされているか確認する</t>
    <rPh sb="15" eb="17">
      <t>カクニン</t>
    </rPh>
    <phoneticPr fontId="1"/>
  </si>
  <si>
    <t>シートコピーの方法</t>
    <rPh sb="7" eb="9">
      <t>ホウホウ</t>
    </rPh>
    <phoneticPr fontId="1"/>
  </si>
  <si>
    <t>シート名変更の方法</t>
    <rPh sb="3" eb="4">
      <t>メイ</t>
    </rPh>
    <rPh sb="4" eb="6">
      <t>ヘンコウ</t>
    </rPh>
    <rPh sb="7" eb="9">
      <t>ホウホウ</t>
    </rPh>
    <phoneticPr fontId="1"/>
  </si>
  <si>
    <t>　　※ 今回はコピーしたクラス担当A(2)のシートの名前を変更するケースを想定</t>
    <rPh sb="4" eb="6">
      <t>コンカイ</t>
    </rPh>
    <rPh sb="15" eb="17">
      <t>タントウ</t>
    </rPh>
    <rPh sb="26" eb="28">
      <t>ナマエ</t>
    </rPh>
    <rPh sb="29" eb="31">
      <t>ヘンコウ</t>
    </rPh>
    <rPh sb="37" eb="39">
      <t>ソウテイ</t>
    </rPh>
    <phoneticPr fontId="1"/>
  </si>
  <si>
    <t>① コピーしたいシートを右クリックし、『名前の変更』を押下</t>
    <rPh sb="12" eb="13">
      <t>ミギ</t>
    </rPh>
    <rPh sb="20" eb="22">
      <t>ナマエ</t>
    </rPh>
    <rPh sb="23" eb="25">
      <t>ヘンコウ</t>
    </rPh>
    <rPh sb="27" eb="29">
      <t>オウカ</t>
    </rPh>
    <phoneticPr fontId="1"/>
  </si>
  <si>
    <t>② シートの名前が変更できるようになるため、任意の名前を登録</t>
    <rPh sb="6" eb="8">
      <t>ナマエ</t>
    </rPh>
    <rPh sb="9" eb="11">
      <t>ヘンコウ</t>
    </rPh>
    <rPh sb="22" eb="24">
      <t>ニンイ</t>
    </rPh>
    <rPh sb="25" eb="27">
      <t>ナマエ</t>
    </rPh>
    <rPh sb="28" eb="30">
      <t>トウロク</t>
    </rPh>
    <phoneticPr fontId="1"/>
  </si>
  <si>
    <t>お迎え</t>
    <rPh sb="1" eb="2">
      <t>ムカ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</si>
</sst>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時間&quot;"/>
    <numFmt numFmtId="177" formatCode="#,##0.0;[Red]\-#,##0.0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1"/>
      <color theme="0" tint="-0.249977111117893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11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0" fillId="0" borderId="1" xfId="0" applyBorder="1">
      <alignment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vertical="center"/>
    </xf>
    <xf numFmtId="176" fontId="3" fillId="0" borderId="1" xfId="0" applyNumberFormat="1" applyFont="1" applyBorder="1">
      <alignment vertical="center"/>
    </xf>
    <xf numFmtId="0" fontId="3" fillId="0" borderId="3" xfId="0" applyFont="1" applyBorder="1">
      <alignment vertical="center"/>
    </xf>
    <xf numFmtId="0" fontId="3" fillId="0" borderId="4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176" fontId="3" fillId="0" borderId="6" xfId="0" applyNumberFormat="1" applyFont="1" applyBorder="1">
      <alignment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1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3" fillId="2" borderId="2" xfId="0" applyFont="1" applyFill="1" applyBorder="1">
      <alignment vertical="center"/>
    </xf>
    <xf numFmtId="176" fontId="3" fillId="2" borderId="2" xfId="0" applyNumberFormat="1" applyFont="1" applyFill="1" applyBorder="1">
      <alignment vertical="center"/>
    </xf>
    <xf numFmtId="0" fontId="3" fillId="2" borderId="10" xfId="0" applyFont="1" applyFill="1" applyBorder="1">
      <alignment vertical="center"/>
    </xf>
    <xf numFmtId="176" fontId="3" fillId="2" borderId="10" xfId="0" applyNumberFormat="1" applyFont="1" applyFill="1" applyBorder="1">
      <alignment vertical="center"/>
    </xf>
    <xf numFmtId="0" fontId="3" fillId="2" borderId="11" xfId="0" applyFont="1" applyFill="1" applyBorder="1">
      <alignment vertical="center"/>
    </xf>
    <xf numFmtId="176" fontId="3" fillId="2" borderId="11" xfId="0" applyNumberFormat="1" applyFont="1" applyFill="1" applyBorder="1">
      <alignment vertical="center"/>
    </xf>
    <xf numFmtId="0" fontId="3" fillId="2" borderId="12" xfId="0" applyFont="1" applyFill="1" applyBorder="1">
      <alignment vertical="center"/>
    </xf>
    <xf numFmtId="176" fontId="3" fillId="2" borderId="12" xfId="0" applyNumberFormat="1" applyFont="1" applyFill="1" applyBorder="1">
      <alignment vertical="center"/>
    </xf>
    <xf numFmtId="176" fontId="3" fillId="0" borderId="5" xfId="0" applyNumberFormat="1" applyFont="1" applyBorder="1">
      <alignment vertical="center"/>
    </xf>
    <xf numFmtId="177" fontId="3" fillId="0" borderId="2" xfId="1" applyNumberFormat="1" applyFont="1" applyBorder="1">
      <alignment vertical="center"/>
    </xf>
    <xf numFmtId="177" fontId="3" fillId="0" borderId="10" xfId="1" applyNumberFormat="1" applyFont="1" applyBorder="1">
      <alignment vertical="center"/>
    </xf>
    <xf numFmtId="177" fontId="3" fillId="0" borderId="11" xfId="1" applyNumberFormat="1" applyFont="1" applyBorder="1">
      <alignment vertical="center"/>
    </xf>
    <xf numFmtId="177" fontId="3" fillId="0" borderId="12" xfId="1" applyNumberFormat="1" applyFont="1" applyBorder="1">
      <alignment vertical="center"/>
    </xf>
    <xf numFmtId="0" fontId="3" fillId="0" borderId="6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2" xfId="0" applyFont="1" applyBorder="1">
      <alignment vertical="center"/>
    </xf>
    <xf numFmtId="0" fontId="4" fillId="0" borderId="14" xfId="0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3" fillId="0" borderId="17" xfId="0" applyFont="1" applyBorder="1">
      <alignment vertical="center"/>
    </xf>
    <xf numFmtId="0" fontId="3" fillId="0" borderId="18" xfId="0" applyFont="1" applyBorder="1">
      <alignment vertical="center"/>
    </xf>
    <xf numFmtId="0" fontId="4" fillId="0" borderId="4" xfId="0" applyFont="1" applyBorder="1" applyAlignment="1">
      <alignment vertical="center"/>
    </xf>
    <xf numFmtId="0" fontId="5" fillId="0" borderId="5" xfId="0" applyFont="1" applyBorder="1">
      <alignment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3" fillId="0" borderId="0" xfId="0" applyFont="1" applyBorder="1">
      <alignment vertical="center"/>
    </xf>
    <xf numFmtId="177" fontId="3" fillId="0" borderId="4" xfId="1" applyNumberFormat="1" applyFont="1" applyBorder="1">
      <alignment vertical="center"/>
    </xf>
    <xf numFmtId="0" fontId="6" fillId="4" borderId="4" xfId="0" applyFont="1" applyFill="1" applyBorder="1" applyAlignment="1">
      <alignment horizontal="center" vertical="center" wrapText="1"/>
    </xf>
    <xf numFmtId="0" fontId="3" fillId="0" borderId="19" xfId="0" applyFont="1" applyBorder="1">
      <alignment vertical="center"/>
    </xf>
    <xf numFmtId="0" fontId="3" fillId="0" borderId="20" xfId="0" applyFont="1" applyBorder="1">
      <alignment vertical="center"/>
    </xf>
    <xf numFmtId="0" fontId="5" fillId="0" borderId="0" xfId="0" applyFont="1" applyBorder="1">
      <alignment vertical="center"/>
    </xf>
    <xf numFmtId="0" fontId="3" fillId="0" borderId="0" xfId="0" applyFont="1" applyBorder="1" applyAlignment="1">
      <alignment vertical="center"/>
    </xf>
    <xf numFmtId="38" fontId="3" fillId="0" borderId="0" xfId="1" applyFont="1" applyBorder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>
      <alignment vertical="center"/>
    </xf>
    <xf numFmtId="0" fontId="7" fillId="3" borderId="0" xfId="0" applyFont="1" applyFill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176" fontId="3" fillId="0" borderId="20" xfId="0" applyNumberFormat="1" applyFont="1" applyBorder="1">
      <alignment vertical="center"/>
    </xf>
    <xf numFmtId="176" fontId="3" fillId="0" borderId="0" xfId="0" applyNumberFormat="1" applyFont="1" applyBorder="1">
      <alignment vertical="center"/>
    </xf>
    <xf numFmtId="0" fontId="3" fillId="0" borderId="16" xfId="0" applyFont="1" applyBorder="1" applyAlignment="1">
      <alignment horizontal="center" vertical="center"/>
    </xf>
    <xf numFmtId="1" fontId="3" fillId="0" borderId="10" xfId="0" applyNumberFormat="1" applyFont="1" applyBorder="1">
      <alignment vertical="center"/>
    </xf>
    <xf numFmtId="1" fontId="3" fillId="0" borderId="11" xfId="0" applyNumberFormat="1" applyFont="1" applyBorder="1">
      <alignment vertical="center"/>
    </xf>
    <xf numFmtId="1" fontId="3" fillId="0" borderId="12" xfId="0" applyNumberFormat="1" applyFont="1" applyBorder="1">
      <alignment vertical="center"/>
    </xf>
    <xf numFmtId="0" fontId="5" fillId="0" borderId="1" xfId="0" applyFont="1" applyBorder="1">
      <alignment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0" Type="http://schemas.openxmlformats.org/officeDocument/2006/relationships/styles" Target="styles.xml" /><Relationship Id="rId4" Type="http://schemas.openxmlformats.org/officeDocument/2006/relationships/worksheet" Target="worksheets/sheet4.xml" /><Relationship Id="rId9" Type="http://schemas.openxmlformats.org/officeDocument/2006/relationships/theme" Target="theme/theme1.xml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月間作業時間の割合 </a:t>
            </a:r>
            <a:r>
              <a:rPr lang="en-US" altLang="ja-JP"/>
              <a:t>(</a:t>
            </a:r>
            <a:r>
              <a:rPr lang="ja-JP" altLang="en-US"/>
              <a:t>園長</a:t>
            </a:r>
            <a:r>
              <a:rPr lang="en-US" altLang="ja-JP"/>
              <a:t>)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7-40AE-9EF4-1F82851AFB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67-40AE-9EF4-1F82851AFB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67-40AE-9EF4-1F82851AFB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7-40AE-9EF4-1F82851AFB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67-40AE-9EF4-1F82851AFB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867-40AE-9EF4-1F82851AFB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7F4-4CDA-B18B-0BAC3E92EEBC}"/>
              </c:ext>
            </c:extLst>
          </c:dPt>
          <c:cat>
            <c:strRef>
              <c:f>サマリ!$D$6:$D$12</c:f>
              <c:strCache>
                <c:ptCount val="7"/>
                <c:pt idx="0">
                  <c:v>園児の出退席管理</c:v>
                </c:pt>
                <c:pt idx="1">
                  <c:v>職員の出退勤管理</c:v>
                </c:pt>
                <c:pt idx="2">
                  <c:v>園児の健康記録</c:v>
                </c:pt>
                <c:pt idx="3">
                  <c:v>お迎え</c:v>
                </c:pt>
                <c:pt idx="4">
                  <c:v>帳票作成</c:v>
                </c:pt>
                <c:pt idx="5">
                  <c:v>請求作成</c:v>
                </c:pt>
                <c:pt idx="6">
                  <c:v>その他業務</c:v>
                </c:pt>
              </c:strCache>
            </c:strRef>
          </c:cat>
          <c:val>
            <c:numRef>
              <c:f>サマリ!$E$6:$E$12</c:f>
              <c:numCache>
                <c:formatCode>0</c:formatCode>
                <c:ptCount val="7"/>
                <c:pt idx="0">
                  <c:v>20</c:v>
                </c:pt>
                <c:pt idx="1">
                  <c:v>10</c:v>
                </c:pt>
                <c:pt idx="2">
                  <c:v>24</c:v>
                </c:pt>
                <c:pt idx="3">
                  <c:v>35</c:v>
                </c:pt>
                <c:pt idx="4">
                  <c:v>16.666666666666664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509-99BF-3C756E996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月間作業時間の割合 </a:t>
            </a:r>
            <a:r>
              <a:rPr lang="en-US" altLang="ja-JP"/>
              <a:t>(</a:t>
            </a:r>
            <a:r>
              <a:rPr lang="ja-JP" altLang="en-US"/>
              <a:t>主任</a:t>
            </a:r>
            <a:r>
              <a:rPr lang="en-US" altLang="ja-JP"/>
              <a:t>)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9-4869-A1C4-068BA4A9F6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C9-4869-A1C4-068BA4A9F6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C9-4869-A1C4-068BA4A9F6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9-4869-A1C4-068BA4A9F6A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C9-4869-A1C4-068BA4A9F6A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C9-4869-A1C4-068BA4A9F6A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FC9-4869-A1C4-068BA4A9F6AC}"/>
              </c:ext>
            </c:extLst>
          </c:dPt>
          <c:cat>
            <c:strRef>
              <c:f>サマリ!$D$6:$D$12</c:f>
              <c:strCache>
                <c:ptCount val="7"/>
                <c:pt idx="0">
                  <c:v>園児の出退席管理</c:v>
                </c:pt>
                <c:pt idx="1">
                  <c:v>職員の出退勤管理</c:v>
                </c:pt>
                <c:pt idx="2">
                  <c:v>園児の健康記録</c:v>
                </c:pt>
                <c:pt idx="3">
                  <c:v>お迎え</c:v>
                </c:pt>
                <c:pt idx="4">
                  <c:v>帳票作成</c:v>
                </c:pt>
                <c:pt idx="5">
                  <c:v>請求作成</c:v>
                </c:pt>
                <c:pt idx="6">
                  <c:v>その他業務</c:v>
                </c:pt>
              </c:strCache>
            </c:strRef>
          </c:cat>
          <c:val>
            <c:numRef>
              <c:f>サマリ!$F$6:$F$12</c:f>
              <c:numCache>
                <c:formatCode>0</c:formatCode>
                <c:ptCount val="7"/>
                <c:pt idx="0">
                  <c:v>20</c:v>
                </c:pt>
                <c:pt idx="1">
                  <c:v>10</c:v>
                </c:pt>
                <c:pt idx="2">
                  <c:v>24</c:v>
                </c:pt>
                <c:pt idx="3">
                  <c:v>35</c:v>
                </c:pt>
                <c:pt idx="4">
                  <c:v>16.666666666666664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C9-4869-A1C4-068BA4A9F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月間作業時間の割合 </a:t>
            </a:r>
            <a:r>
              <a:rPr lang="en-US" altLang="ja-JP"/>
              <a:t>(</a:t>
            </a:r>
            <a:r>
              <a:rPr lang="ja-JP" altLang="en-US"/>
              <a:t>クラス担当</a:t>
            </a:r>
            <a:r>
              <a:rPr lang="en-US" altLang="ja-JP"/>
              <a:t>)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D-40E3-B394-F190AF2EA5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2D-40E3-B394-F190AF2EA5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2D-40E3-B394-F190AF2EA5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2D-40E3-B394-F190AF2EA5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A2D-40E3-B394-F190AF2EA5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A2D-40E3-B394-F190AF2EA5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A2D-40E3-B394-F190AF2EA584}"/>
              </c:ext>
            </c:extLst>
          </c:dPt>
          <c:cat>
            <c:strRef>
              <c:f>サマリ!$D$6:$D$12</c:f>
              <c:strCache>
                <c:ptCount val="7"/>
                <c:pt idx="0">
                  <c:v>園児の出退席管理</c:v>
                </c:pt>
                <c:pt idx="1">
                  <c:v>職員の出退勤管理</c:v>
                </c:pt>
                <c:pt idx="2">
                  <c:v>園児の健康記録</c:v>
                </c:pt>
                <c:pt idx="3">
                  <c:v>お迎え</c:v>
                </c:pt>
                <c:pt idx="4">
                  <c:v>帳票作成</c:v>
                </c:pt>
                <c:pt idx="5">
                  <c:v>請求作成</c:v>
                </c:pt>
                <c:pt idx="6">
                  <c:v>その他業務</c:v>
                </c:pt>
              </c:strCache>
            </c:strRef>
          </c:cat>
          <c:val>
            <c:numRef>
              <c:f>サマリ!$G$6:$G$12</c:f>
              <c:numCache>
                <c:formatCode>0</c:formatCode>
                <c:ptCount val="7"/>
                <c:pt idx="0">
                  <c:v>20</c:v>
                </c:pt>
                <c:pt idx="1">
                  <c:v>10</c:v>
                </c:pt>
                <c:pt idx="2">
                  <c:v>24</c:v>
                </c:pt>
                <c:pt idx="3">
                  <c:v>35</c:v>
                </c:pt>
                <c:pt idx="4">
                  <c:v>16.666666666666664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2D-40E3-B394-F190AF2E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月間作業時間の割合</a:t>
            </a:r>
            <a:r>
              <a:rPr lang="ja-JP" altLang="en-US" baseline="0"/>
              <a:t> </a:t>
            </a:r>
            <a:r>
              <a:rPr lang="en-US" altLang="ja-JP" baseline="0"/>
              <a:t>(</a:t>
            </a:r>
            <a:r>
              <a:rPr lang="ja-JP" altLang="en-US" baseline="0"/>
              <a:t>合計</a:t>
            </a:r>
            <a:r>
              <a:rPr lang="en-US" altLang="ja-JP" baseline="0"/>
              <a:t>)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82436941145065E-2"/>
          <c:y val="0.24918847634145933"/>
          <c:w val="0.40629067129320701"/>
          <c:h val="0.6876967817806670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55-4C6A-ACCD-863EB58331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55-4C6A-ACCD-863EB58331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55-4C6A-ACCD-863EB58331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C55-4C6A-ACCD-863EB583314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C55-4C6A-ACCD-863EB583314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C55-4C6A-ACCD-863EB583314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C55-4C6A-ACCD-863EB5833141}"/>
              </c:ext>
            </c:extLst>
          </c:dPt>
          <c:cat>
            <c:strRef>
              <c:f>サマリ!$D$6:$D$12</c:f>
              <c:strCache>
                <c:ptCount val="7"/>
                <c:pt idx="0">
                  <c:v>園児の出退席管理</c:v>
                </c:pt>
                <c:pt idx="1">
                  <c:v>職員の出退勤管理</c:v>
                </c:pt>
                <c:pt idx="2">
                  <c:v>園児の健康記録</c:v>
                </c:pt>
                <c:pt idx="3">
                  <c:v>お迎え</c:v>
                </c:pt>
                <c:pt idx="4">
                  <c:v>帳票作成</c:v>
                </c:pt>
                <c:pt idx="5">
                  <c:v>請求作成</c:v>
                </c:pt>
                <c:pt idx="6">
                  <c:v>その他業務</c:v>
                </c:pt>
              </c:strCache>
            </c:strRef>
          </c:cat>
          <c:val>
            <c:numRef>
              <c:f>サマリ!$I$6:$I$12</c:f>
              <c:numCache>
                <c:formatCode>0</c:formatCode>
                <c:ptCount val="7"/>
                <c:pt idx="0">
                  <c:v>80</c:v>
                </c:pt>
                <c:pt idx="1">
                  <c:v>40</c:v>
                </c:pt>
                <c:pt idx="2">
                  <c:v>96</c:v>
                </c:pt>
                <c:pt idx="3">
                  <c:v>140</c:v>
                </c:pt>
                <c:pt idx="4">
                  <c:v>66.666666666666657</c:v>
                </c:pt>
                <c:pt idx="5">
                  <c:v>40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C55-4C6A-ACCD-863EB583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300760709996"/>
          <c:y val="0.18157799504750322"/>
          <c:w val="0.49109568931002268"/>
          <c:h val="0.753060974623536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月間作業時間の割合 </a:t>
            </a:r>
            <a:r>
              <a:rPr lang="en-US" altLang="ja-JP"/>
              <a:t>(</a:t>
            </a:r>
            <a:r>
              <a:rPr lang="ja-JP" altLang="en-US"/>
              <a:t>その他</a:t>
            </a:r>
            <a:r>
              <a:rPr lang="en-US" altLang="ja-JP"/>
              <a:t>)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10-4832-9001-B6309632B5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10-4832-9001-B6309632B5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510-4832-9001-B6309632B5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510-4832-9001-B6309632B5D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510-4832-9001-B6309632B5D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510-4832-9001-B6309632B5D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510-4832-9001-B6309632B5D7}"/>
              </c:ext>
            </c:extLst>
          </c:dPt>
          <c:cat>
            <c:strRef>
              <c:f>サマリ!$D$6:$D$12</c:f>
              <c:strCache>
                <c:ptCount val="7"/>
                <c:pt idx="0">
                  <c:v>園児の出退席管理</c:v>
                </c:pt>
                <c:pt idx="1">
                  <c:v>職員の出退勤管理</c:v>
                </c:pt>
                <c:pt idx="2">
                  <c:v>園児の健康記録</c:v>
                </c:pt>
                <c:pt idx="3">
                  <c:v>お迎え</c:v>
                </c:pt>
                <c:pt idx="4">
                  <c:v>帳票作成</c:v>
                </c:pt>
                <c:pt idx="5">
                  <c:v>請求作成</c:v>
                </c:pt>
                <c:pt idx="6">
                  <c:v>その他業務</c:v>
                </c:pt>
              </c:strCache>
            </c:strRef>
          </c:cat>
          <c:val>
            <c:numRef>
              <c:f>サマリ!$H$6:$H$12</c:f>
              <c:numCache>
                <c:formatCode>0</c:formatCode>
                <c:ptCount val="7"/>
                <c:pt idx="0">
                  <c:v>20</c:v>
                </c:pt>
                <c:pt idx="1">
                  <c:v>10</c:v>
                </c:pt>
                <c:pt idx="2">
                  <c:v>24</c:v>
                </c:pt>
                <c:pt idx="3">
                  <c:v>35</c:v>
                </c:pt>
                <c:pt idx="4">
                  <c:v>16.666666666666664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10-4832-9001-B6309632B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168621</xdr:colOff>
      <xdr:row>12</xdr:row>
      <xdr:rowOff>202773</xdr:rowOff>
    </xdr:from>
    <xdr:to>
      <xdr:col>5</xdr:col>
      <xdr:colOff>716643</xdr:colOff>
      <xdr:row>26</xdr:row>
      <xdr:rowOff>205654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0445B82F-BEE7-4171-B442-CEE10CC98A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798285</xdr:colOff>
      <xdr:row>13</xdr:row>
      <xdr:rowOff>0</xdr:rowOff>
    </xdr:from>
    <xdr:to>
      <xdr:col>17</xdr:col>
      <xdr:colOff>11485</xdr:colOff>
      <xdr:row>27</xdr:row>
      <xdr:rowOff>2881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567B4CFC-B2F6-4C67-A11A-D2B086DA3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72571</xdr:colOff>
      <xdr:row>13</xdr:row>
      <xdr:rowOff>0</xdr:rowOff>
    </xdr:from>
    <xdr:to>
      <xdr:col>37</xdr:col>
      <xdr:colOff>120342</xdr:colOff>
      <xdr:row>27</xdr:row>
      <xdr:rowOff>2881</xdr:rowOff>
    </xdr:to>
    <xdr:graphicFrame>
      <xdr:nvGraphicFramePr>
        <xdr:cNvPr id="4" name="グラフ 3">
          <a:extLst>
            <a:ext uri="{FF2B5EF4-FFF2-40B4-BE49-F238E27FC236}">
              <a16:creationId xmlns:a16="http://schemas.microsoft.com/office/drawing/2014/main" id="{B8058C01-A43F-480C-AB9F-7BE40CE21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54429</xdr:colOff>
      <xdr:row>1</xdr:row>
      <xdr:rowOff>181431</xdr:rowOff>
    </xdr:from>
    <xdr:to>
      <xdr:col>29</xdr:col>
      <xdr:colOff>9071</xdr:colOff>
      <xdr:row>11</xdr:row>
      <xdr:rowOff>244931</xdr:rowOff>
    </xdr:to>
    <xdr:graphicFrame>
      <xdr:nvGraphicFramePr>
        <xdr:cNvPr id="5" name="グラフ 4">
          <a:extLst>
            <a:ext uri="{FF2B5EF4-FFF2-40B4-BE49-F238E27FC236}">
              <a16:creationId xmlns:a16="http://schemas.microsoft.com/office/drawing/2014/main" id="{3D0955BD-65D8-46BD-811C-A91488EC0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181435</xdr:colOff>
      <xdr:row>13</xdr:row>
      <xdr:rowOff>0</xdr:rowOff>
    </xdr:from>
    <xdr:to>
      <xdr:col>58</xdr:col>
      <xdr:colOff>29635</xdr:colOff>
      <xdr:row>27</xdr:row>
      <xdr:rowOff>2881</xdr:rowOff>
    </xdr:to>
    <xdr:graphicFrame>
      <xdr:nvGraphicFramePr>
        <xdr:cNvPr id="6" name="グラフ 5">
          <a:extLst>
            <a:ext uri="{FF2B5EF4-FFF2-40B4-BE49-F238E27FC236}">
              <a16:creationId xmlns:a16="http://schemas.microsoft.com/office/drawing/2014/main" id="{1FEFAB07-B1FD-40F0-80FA-1406A7E24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54430</xdr:colOff>
      <xdr:row>4</xdr:row>
      <xdr:rowOff>85056</xdr:rowOff>
    </xdr:from>
    <xdr:to>
      <xdr:col>8</xdr:col>
      <xdr:colOff>217716</xdr:colOff>
      <xdr:row>24</xdr:row>
      <xdr:rowOff>188439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C7E6DDD-8933-4503-9D58-E14932AC7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7714" r="62338" b="8176"/>
        <a:stretch/>
      </xdr:blipFill>
      <xdr:spPr>
        <a:xfrm>
          <a:off x="712521" y="870147"/>
          <a:ext cx="4769922" cy="402883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46180</xdr:colOff>
      <xdr:row>29</xdr:row>
      <xdr:rowOff>57373</xdr:rowOff>
    </xdr:from>
    <xdr:to>
      <xdr:col>10</xdr:col>
      <xdr:colOff>355735</xdr:colOff>
      <xdr:row>47</xdr:row>
      <xdr:rowOff>161636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9F165EA-6A2B-40C9-9CD1-A3EFD7874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8480" r="43876" b="5740"/>
        <a:stretch/>
      </xdr:blipFill>
      <xdr:spPr>
        <a:xfrm>
          <a:off x="704271" y="5749282"/>
          <a:ext cx="6232373" cy="363717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635001</xdr:colOff>
      <xdr:row>53</xdr:row>
      <xdr:rowOff>147327</xdr:rowOff>
    </xdr:from>
    <xdr:to>
      <xdr:col>8</xdr:col>
      <xdr:colOff>565728</xdr:colOff>
      <xdr:row>75</xdr:row>
      <xdr:rowOff>161638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308A0F9-9C07-4B2C-896B-0BD1DD02A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-360" t="38214" r="62910" b="8593"/>
        <a:stretch/>
      </xdr:blipFill>
      <xdr:spPr>
        <a:xfrm>
          <a:off x="635001" y="10549782"/>
          <a:ext cx="5195454" cy="433231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18</xdr:col>
      <xdr:colOff>74913</xdr:colOff>
      <xdr:row>4</xdr:row>
      <xdr:rowOff>57727</xdr:rowOff>
    </xdr:from>
    <xdr:to>
      <xdr:col>26</xdr:col>
      <xdr:colOff>655848</xdr:colOff>
      <xdr:row>25</xdr:row>
      <xdr:rowOff>11545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683998A-2E66-462C-BA51-4F72C4BECA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7303" r="54201" b="8275"/>
        <a:stretch/>
      </xdr:blipFill>
      <xdr:spPr>
        <a:xfrm>
          <a:off x="11920549" y="842818"/>
          <a:ext cx="5845663" cy="407554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18</xdr:col>
      <xdr:colOff>34637</xdr:colOff>
      <xdr:row>28</xdr:row>
      <xdr:rowOff>11546</xdr:rowOff>
    </xdr:from>
    <xdr:to>
      <xdr:col>27</xdr:col>
      <xdr:colOff>525196</xdr:colOff>
      <xdr:row>55</xdr:row>
      <xdr:rowOff>115454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213F277-F2D6-4FAD-A034-5587373B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93" t="37597" r="62684" b="8717"/>
        <a:stretch/>
      </xdr:blipFill>
      <xdr:spPr>
        <a:xfrm>
          <a:off x="11880273" y="5507182"/>
          <a:ext cx="6413378" cy="540327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4</xdr:col>
      <xdr:colOff>517072</xdr:colOff>
      <xdr:row>23</xdr:row>
      <xdr:rowOff>154214</xdr:rowOff>
    </xdr:from>
    <xdr:to>
      <xdr:col>6</xdr:col>
      <xdr:colOff>136071</xdr:colOff>
      <xdr:row>24</xdr:row>
      <xdr:rowOff>145143</xdr:rowOff>
    </xdr:to>
    <xdr:sp textlink="">
      <xdr:nvSpPr>
        <xdr:cNvPr id="9" name="正方形/長方形 8">
          <a:extLst>
            <a:ext uri="{FF2B5EF4-FFF2-40B4-BE49-F238E27FC236}">
              <a16:creationId xmlns:a16="http://schemas.microsoft.com/office/drawing/2014/main" id="{3D0841B1-570B-47BB-8AAA-F4E8D963A581}"/>
            </a:ext>
          </a:extLst>
        </xdr:cNvPr>
        <xdr:cNvSpPr/>
      </xdr:nvSpPr>
      <xdr:spPr>
        <a:xfrm>
          <a:off x="3165929" y="4535714"/>
          <a:ext cx="943428" cy="18142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362858</xdr:colOff>
      <xdr:row>13</xdr:row>
      <xdr:rowOff>136071</xdr:rowOff>
    </xdr:from>
    <xdr:to>
      <xdr:col>8</xdr:col>
      <xdr:colOff>172357</xdr:colOff>
      <xdr:row>15</xdr:row>
      <xdr:rowOff>54429</xdr:rowOff>
    </xdr:to>
    <xdr:sp textlink="">
      <xdr:nvSpPr>
        <xdr:cNvPr id="10" name="正方形/長方形 9">
          <a:extLst>
            <a:ext uri="{FF2B5EF4-FFF2-40B4-BE49-F238E27FC236}">
              <a16:creationId xmlns:a16="http://schemas.microsoft.com/office/drawing/2014/main" id="{5B6B99E2-2DDA-4E56-BBD5-F764C036F156}"/>
            </a:ext>
          </a:extLst>
        </xdr:cNvPr>
        <xdr:cNvSpPr/>
      </xdr:nvSpPr>
      <xdr:spPr>
        <a:xfrm>
          <a:off x="3673929" y="2612571"/>
          <a:ext cx="1796142" cy="29935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288637</xdr:colOff>
      <xdr:row>21</xdr:row>
      <xdr:rowOff>173181</xdr:rowOff>
    </xdr:from>
    <xdr:to>
      <xdr:col>10</xdr:col>
      <xdr:colOff>69273</xdr:colOff>
      <xdr:row>23</xdr:row>
      <xdr:rowOff>103908</xdr:rowOff>
    </xdr:to>
    <xdr:sp textlink="">
      <xdr:nvSpPr>
        <xdr:cNvPr id="11" name="吹き出し: 折線 10">
          <a:extLst>
            <a:ext uri="{FF2B5EF4-FFF2-40B4-BE49-F238E27FC236}">
              <a16:creationId xmlns:a16="http://schemas.microsoft.com/office/drawing/2014/main" id="{DDC3B2A8-D96C-410D-A6BE-8D143992E239}"/>
            </a:ext>
          </a:extLst>
        </xdr:cNvPr>
        <xdr:cNvSpPr/>
      </xdr:nvSpPr>
      <xdr:spPr>
        <a:xfrm>
          <a:off x="4895273" y="4294908"/>
          <a:ext cx="1754909" cy="323273"/>
        </a:xfrm>
        <a:prstGeom prst="borderCallout2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コピーしたいシートを右クリック</a:t>
          </a:r>
        </a:p>
      </xdr:txBody>
    </xdr:sp>
    <xdr:clientData/>
  </xdr:twoCellAnchor>
  <xdr:twoCellAnchor>
    <xdr:from>
      <xdr:col>7</xdr:col>
      <xdr:colOff>288637</xdr:colOff>
      <xdr:row>11</xdr:row>
      <xdr:rowOff>126999</xdr:rowOff>
    </xdr:from>
    <xdr:to>
      <xdr:col>10</xdr:col>
      <xdr:colOff>69273</xdr:colOff>
      <xdr:row>13</xdr:row>
      <xdr:rowOff>57727</xdr:rowOff>
    </xdr:to>
    <xdr:sp textlink="">
      <xdr:nvSpPr>
        <xdr:cNvPr id="12" name="吹き出し: 折線 11">
          <a:extLst>
            <a:ext uri="{FF2B5EF4-FFF2-40B4-BE49-F238E27FC236}">
              <a16:creationId xmlns:a16="http://schemas.microsoft.com/office/drawing/2014/main" id="{D0CD5A61-E734-4001-9DA8-05AA4822AE4A}"/>
            </a:ext>
          </a:extLst>
        </xdr:cNvPr>
        <xdr:cNvSpPr/>
      </xdr:nvSpPr>
      <xdr:spPr>
        <a:xfrm>
          <a:off x="4895273" y="2285999"/>
          <a:ext cx="1754909" cy="323273"/>
        </a:xfrm>
        <a:prstGeom prst="borderCallout2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移動またはコピー</a:t>
          </a:r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を押下</a:t>
          </a:r>
        </a:p>
      </xdr:txBody>
    </xdr:sp>
    <xdr:clientData/>
  </xdr:twoCellAnchor>
  <xdr:twoCellAnchor>
    <xdr:from>
      <xdr:col>5</xdr:col>
      <xdr:colOff>632524</xdr:colOff>
      <xdr:row>44</xdr:row>
      <xdr:rowOff>84941</xdr:rowOff>
    </xdr:from>
    <xdr:to>
      <xdr:col>6</xdr:col>
      <xdr:colOff>118434</xdr:colOff>
      <xdr:row>45</xdr:row>
      <xdr:rowOff>75869</xdr:rowOff>
    </xdr:to>
    <xdr:sp textlink="">
      <xdr:nvSpPr>
        <xdr:cNvPr id="13" name="正方形/長方形 12">
          <a:extLst>
            <a:ext uri="{FF2B5EF4-FFF2-40B4-BE49-F238E27FC236}">
              <a16:creationId xmlns:a16="http://schemas.microsoft.com/office/drawing/2014/main" id="{0DE7D460-4536-4111-9C4F-C701CE94AE40}"/>
            </a:ext>
          </a:extLst>
        </xdr:cNvPr>
        <xdr:cNvSpPr/>
      </xdr:nvSpPr>
      <xdr:spPr>
        <a:xfrm>
          <a:off x="3922979" y="8720941"/>
          <a:ext cx="144000" cy="1872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600364</xdr:colOff>
      <xdr:row>48</xdr:row>
      <xdr:rowOff>161634</xdr:rowOff>
    </xdr:from>
    <xdr:to>
      <xdr:col>9</xdr:col>
      <xdr:colOff>381000</xdr:colOff>
      <xdr:row>50</xdr:row>
      <xdr:rowOff>127000</xdr:rowOff>
    </xdr:to>
    <xdr:sp textlink="">
      <xdr:nvSpPr>
        <xdr:cNvPr id="14" name="吹き出し: 折線 13">
          <a:extLst>
            <a:ext uri="{FF2B5EF4-FFF2-40B4-BE49-F238E27FC236}">
              <a16:creationId xmlns:a16="http://schemas.microsoft.com/office/drawing/2014/main" id="{11A4ACD6-56EE-4543-B935-62A319986AB2}"/>
            </a:ext>
          </a:extLst>
        </xdr:cNvPr>
        <xdr:cNvSpPr/>
      </xdr:nvSpPr>
      <xdr:spPr>
        <a:xfrm>
          <a:off x="3890819" y="9582725"/>
          <a:ext cx="2412999" cy="357911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189113"/>
            <a:gd name="adj6" fmla="val 1359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コピーを作成するにチェックマークを入れる</a:t>
          </a:r>
        </a:p>
      </xdr:txBody>
    </xdr:sp>
    <xdr:clientData/>
  </xdr:twoCellAnchor>
  <xdr:twoCellAnchor>
    <xdr:from>
      <xdr:col>5</xdr:col>
      <xdr:colOff>634837</xdr:colOff>
      <xdr:row>41</xdr:row>
      <xdr:rowOff>179617</xdr:rowOff>
    </xdr:from>
    <xdr:to>
      <xdr:col>9</xdr:col>
      <xdr:colOff>378474</xdr:colOff>
      <xdr:row>42</xdr:row>
      <xdr:rowOff>150094</xdr:rowOff>
    </xdr:to>
    <xdr:sp textlink="">
      <xdr:nvSpPr>
        <xdr:cNvPr id="15" name="正方形/長方形 14">
          <a:extLst>
            <a:ext uri="{FF2B5EF4-FFF2-40B4-BE49-F238E27FC236}">
              <a16:creationId xmlns:a16="http://schemas.microsoft.com/office/drawing/2014/main" id="{2A650F60-1C97-4526-A3C1-931A21274E51}"/>
            </a:ext>
          </a:extLst>
        </xdr:cNvPr>
        <xdr:cNvSpPr/>
      </xdr:nvSpPr>
      <xdr:spPr>
        <a:xfrm>
          <a:off x="3925292" y="8226799"/>
          <a:ext cx="2376000" cy="1667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473364</xdr:colOff>
      <xdr:row>46</xdr:row>
      <xdr:rowOff>17980</xdr:rowOff>
    </xdr:from>
    <xdr:to>
      <xdr:col>8</xdr:col>
      <xdr:colOff>461818</xdr:colOff>
      <xdr:row>47</xdr:row>
      <xdr:rowOff>0</xdr:rowOff>
    </xdr:to>
    <xdr:sp textlink="">
      <xdr:nvSpPr>
        <xdr:cNvPr id="18" name="正方形/長方形 17">
          <a:extLst>
            <a:ext uri="{FF2B5EF4-FFF2-40B4-BE49-F238E27FC236}">
              <a16:creationId xmlns:a16="http://schemas.microsoft.com/office/drawing/2014/main" id="{E94E6363-610C-4A29-80A1-DD65B9E44D62}"/>
            </a:ext>
          </a:extLst>
        </xdr:cNvPr>
        <xdr:cNvSpPr/>
      </xdr:nvSpPr>
      <xdr:spPr>
        <a:xfrm>
          <a:off x="5080000" y="9046525"/>
          <a:ext cx="646545" cy="17829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646546</xdr:colOff>
      <xdr:row>38</xdr:row>
      <xdr:rowOff>11543</xdr:rowOff>
    </xdr:from>
    <xdr:to>
      <xdr:col>16</xdr:col>
      <xdr:colOff>103909</xdr:colOff>
      <xdr:row>41</xdr:row>
      <xdr:rowOff>57727</xdr:rowOff>
    </xdr:to>
    <xdr:sp textlink="">
      <xdr:nvSpPr>
        <xdr:cNvPr id="19" name="吹き出し: 折線 18">
          <a:extLst>
            <a:ext uri="{FF2B5EF4-FFF2-40B4-BE49-F238E27FC236}">
              <a16:creationId xmlns:a16="http://schemas.microsoft.com/office/drawing/2014/main" id="{02AAD350-A87D-42F5-8B5D-20F8256E04A5}"/>
            </a:ext>
          </a:extLst>
        </xdr:cNvPr>
        <xdr:cNvSpPr/>
      </xdr:nvSpPr>
      <xdr:spPr>
        <a:xfrm>
          <a:off x="6569364" y="7469907"/>
          <a:ext cx="4064000" cy="635002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14318"/>
            <a:gd name="adj6" fmla="val -25076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コピーしたいシートの後ろのシートを選択</a:t>
          </a:r>
          <a:endParaRPr kumimoji="1" lang="en-US" altLang="ja-JP" sz="11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今回はクラス</a:t>
          </a:r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A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をコピーしたいので、一つ後ろのその他シート選択</a:t>
          </a:r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endParaRPr kumimoji="1" lang="ja-JP" altLang="en-US" sz="11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9</xdr:col>
      <xdr:colOff>646546</xdr:colOff>
      <xdr:row>42</xdr:row>
      <xdr:rowOff>46180</xdr:rowOff>
    </xdr:from>
    <xdr:to>
      <xdr:col>16</xdr:col>
      <xdr:colOff>103909</xdr:colOff>
      <xdr:row>45</xdr:row>
      <xdr:rowOff>92364</xdr:rowOff>
    </xdr:to>
    <xdr:sp textlink="">
      <xdr:nvSpPr>
        <xdr:cNvPr id="20" name="吹き出し: 折線 19">
          <a:extLst>
            <a:ext uri="{FF2B5EF4-FFF2-40B4-BE49-F238E27FC236}">
              <a16:creationId xmlns:a16="http://schemas.microsoft.com/office/drawing/2014/main" id="{B3AC8865-943E-4C8A-8CD4-B6DE99B5AD62}"/>
            </a:ext>
          </a:extLst>
        </xdr:cNvPr>
        <xdr:cNvSpPr/>
      </xdr:nvSpPr>
      <xdr:spPr>
        <a:xfrm>
          <a:off x="6569364" y="8289635"/>
          <a:ext cx="4064000" cy="635002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14318"/>
            <a:gd name="adj6" fmla="val -25076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コピーしたいシートの後ろのシートを選択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し、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青色に表示が変更されたら、</a:t>
          </a:r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を押下</a:t>
          </a:r>
        </a:p>
      </xdr:txBody>
    </xdr:sp>
    <xdr:clientData/>
  </xdr:twoCellAnchor>
  <xdr:twoCellAnchor>
    <xdr:from>
      <xdr:col>5</xdr:col>
      <xdr:colOff>71419</xdr:colOff>
      <xdr:row>74</xdr:row>
      <xdr:rowOff>135744</xdr:rowOff>
    </xdr:from>
    <xdr:to>
      <xdr:col>6</xdr:col>
      <xdr:colOff>450273</xdr:colOff>
      <xdr:row>75</xdr:row>
      <xdr:rowOff>127001</xdr:rowOff>
    </xdr:to>
    <xdr:sp textlink="">
      <xdr:nvSpPr>
        <xdr:cNvPr id="21" name="正方形/長方形 20">
          <a:extLst>
            <a:ext uri="{FF2B5EF4-FFF2-40B4-BE49-F238E27FC236}">
              <a16:creationId xmlns:a16="http://schemas.microsoft.com/office/drawing/2014/main" id="{B03DC92A-0150-4837-961A-3853E811EFF3}"/>
            </a:ext>
          </a:extLst>
        </xdr:cNvPr>
        <xdr:cNvSpPr/>
      </xdr:nvSpPr>
      <xdr:spPr>
        <a:xfrm>
          <a:off x="3361874" y="14659926"/>
          <a:ext cx="1036944" cy="18753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440874</xdr:colOff>
      <xdr:row>74</xdr:row>
      <xdr:rowOff>135744</xdr:rowOff>
    </xdr:from>
    <xdr:to>
      <xdr:col>8</xdr:col>
      <xdr:colOff>381000</xdr:colOff>
      <xdr:row>75</xdr:row>
      <xdr:rowOff>127001</xdr:rowOff>
    </xdr:to>
    <xdr:sp textlink="">
      <xdr:nvSpPr>
        <xdr:cNvPr id="22" name="正方形/長方形 21">
          <a:extLst>
            <a:ext uri="{FF2B5EF4-FFF2-40B4-BE49-F238E27FC236}">
              <a16:creationId xmlns:a16="http://schemas.microsoft.com/office/drawing/2014/main" id="{BDB24682-ACDF-4B25-B37E-01DB5F2057EA}"/>
            </a:ext>
          </a:extLst>
        </xdr:cNvPr>
        <xdr:cNvSpPr/>
      </xdr:nvSpPr>
      <xdr:spPr>
        <a:xfrm>
          <a:off x="4389419" y="14659926"/>
          <a:ext cx="1256308" cy="18753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115455</xdr:colOff>
      <xdr:row>76</xdr:row>
      <xdr:rowOff>92361</xdr:rowOff>
    </xdr:from>
    <xdr:to>
      <xdr:col>6</xdr:col>
      <xdr:colOff>554182</xdr:colOff>
      <xdr:row>78</xdr:row>
      <xdr:rowOff>23091</xdr:rowOff>
    </xdr:to>
    <xdr:sp textlink="">
      <xdr:nvSpPr>
        <xdr:cNvPr id="23" name="吹き出し: 折線 22">
          <a:extLst>
            <a:ext uri="{FF2B5EF4-FFF2-40B4-BE49-F238E27FC236}">
              <a16:creationId xmlns:a16="http://schemas.microsoft.com/office/drawing/2014/main" id="{662AA3DE-183B-4C64-877C-7D6F89EAA418}"/>
            </a:ext>
          </a:extLst>
        </xdr:cNvPr>
        <xdr:cNvSpPr/>
      </xdr:nvSpPr>
      <xdr:spPr>
        <a:xfrm>
          <a:off x="3405910" y="15009088"/>
          <a:ext cx="1096817" cy="323276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53400"/>
            <a:gd name="adj6" fmla="val -495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コピー元のシート</a:t>
          </a:r>
        </a:p>
      </xdr:txBody>
    </xdr:sp>
    <xdr:clientData/>
  </xdr:twoCellAnchor>
  <xdr:twoCellAnchor>
    <xdr:from>
      <xdr:col>7</xdr:col>
      <xdr:colOff>277094</xdr:colOff>
      <xdr:row>76</xdr:row>
      <xdr:rowOff>92361</xdr:rowOff>
    </xdr:from>
    <xdr:to>
      <xdr:col>9</xdr:col>
      <xdr:colOff>57729</xdr:colOff>
      <xdr:row>78</xdr:row>
      <xdr:rowOff>23091</xdr:rowOff>
    </xdr:to>
    <xdr:sp textlink="">
      <xdr:nvSpPr>
        <xdr:cNvPr id="24" name="吹き出し: 折線 23">
          <a:extLst>
            <a:ext uri="{FF2B5EF4-FFF2-40B4-BE49-F238E27FC236}">
              <a16:creationId xmlns:a16="http://schemas.microsoft.com/office/drawing/2014/main" id="{A88FF226-2012-4D5F-9B15-1CE60524DFB0}"/>
            </a:ext>
          </a:extLst>
        </xdr:cNvPr>
        <xdr:cNvSpPr/>
      </xdr:nvSpPr>
      <xdr:spPr>
        <a:xfrm>
          <a:off x="4883730" y="15009088"/>
          <a:ext cx="1096817" cy="323276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53400"/>
            <a:gd name="adj6" fmla="val -495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コピー先のシート</a:t>
          </a:r>
        </a:p>
      </xdr:txBody>
    </xdr:sp>
    <xdr:clientData/>
  </xdr:twoCellAnchor>
  <xdr:twoCellAnchor>
    <xdr:from>
      <xdr:col>23</xdr:col>
      <xdr:colOff>228436</xdr:colOff>
      <xdr:row>23</xdr:row>
      <xdr:rowOff>154214</xdr:rowOff>
    </xdr:from>
    <xdr:to>
      <xdr:col>25</xdr:col>
      <xdr:colOff>64254</xdr:colOff>
      <xdr:row>24</xdr:row>
      <xdr:rowOff>145143</xdr:rowOff>
    </xdr:to>
    <xdr:sp textlink="">
      <xdr:nvSpPr>
        <xdr:cNvPr id="25" name="正方形/長方形 24">
          <a:extLst>
            <a:ext uri="{FF2B5EF4-FFF2-40B4-BE49-F238E27FC236}">
              <a16:creationId xmlns:a16="http://schemas.microsoft.com/office/drawing/2014/main" id="{EAAAF898-709B-4DED-B12C-575410018FE7}"/>
            </a:ext>
          </a:extLst>
        </xdr:cNvPr>
        <xdr:cNvSpPr/>
      </xdr:nvSpPr>
      <xdr:spPr>
        <a:xfrm>
          <a:off x="15364527" y="4668487"/>
          <a:ext cx="1152000" cy="1872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559131</xdr:colOff>
      <xdr:row>12</xdr:row>
      <xdr:rowOff>9070</xdr:rowOff>
    </xdr:from>
    <xdr:to>
      <xdr:col>26</xdr:col>
      <xdr:colOff>368629</xdr:colOff>
      <xdr:row>13</xdr:row>
      <xdr:rowOff>123702</xdr:rowOff>
    </xdr:to>
    <xdr:sp textlink="">
      <xdr:nvSpPr>
        <xdr:cNvPr id="26" name="正方形/長方形 25">
          <a:extLst>
            <a:ext uri="{FF2B5EF4-FFF2-40B4-BE49-F238E27FC236}">
              <a16:creationId xmlns:a16="http://schemas.microsoft.com/office/drawing/2014/main" id="{561DF709-B966-4392-A131-215F483639D7}"/>
            </a:ext>
          </a:extLst>
        </xdr:cNvPr>
        <xdr:cNvSpPr/>
      </xdr:nvSpPr>
      <xdr:spPr>
        <a:xfrm>
          <a:off x="15695222" y="2364343"/>
          <a:ext cx="1783771" cy="31090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0</xdr:colOff>
      <xdr:row>21</xdr:row>
      <xdr:rowOff>173181</xdr:rowOff>
    </xdr:from>
    <xdr:to>
      <xdr:col>28</xdr:col>
      <xdr:colOff>438728</xdr:colOff>
      <xdr:row>23</xdr:row>
      <xdr:rowOff>103908</xdr:rowOff>
    </xdr:to>
    <xdr:sp textlink="">
      <xdr:nvSpPr>
        <xdr:cNvPr id="27" name="吹き出し: 折線 26">
          <a:extLst>
            <a:ext uri="{FF2B5EF4-FFF2-40B4-BE49-F238E27FC236}">
              <a16:creationId xmlns:a16="http://schemas.microsoft.com/office/drawing/2014/main" id="{C2D6B009-9862-46A3-B0CD-91ECA6CD658F}"/>
            </a:ext>
          </a:extLst>
        </xdr:cNvPr>
        <xdr:cNvSpPr/>
      </xdr:nvSpPr>
      <xdr:spPr>
        <a:xfrm>
          <a:off x="17110364" y="4294908"/>
          <a:ext cx="1754909" cy="323273"/>
        </a:xfrm>
        <a:prstGeom prst="borderCallout2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変更したいシートを右クリック</a:t>
          </a:r>
        </a:p>
      </xdr:txBody>
    </xdr:sp>
    <xdr:clientData/>
  </xdr:twoCellAnchor>
  <xdr:twoCellAnchor>
    <xdr:from>
      <xdr:col>26</xdr:col>
      <xdr:colOff>588818</xdr:colOff>
      <xdr:row>10</xdr:row>
      <xdr:rowOff>11545</xdr:rowOff>
    </xdr:from>
    <xdr:to>
      <xdr:col>29</xdr:col>
      <xdr:colOff>369455</xdr:colOff>
      <xdr:row>11</xdr:row>
      <xdr:rowOff>138545</xdr:rowOff>
    </xdr:to>
    <xdr:sp textlink="">
      <xdr:nvSpPr>
        <xdr:cNvPr id="28" name="吹き出し: 折線 27">
          <a:extLst>
            <a:ext uri="{FF2B5EF4-FFF2-40B4-BE49-F238E27FC236}">
              <a16:creationId xmlns:a16="http://schemas.microsoft.com/office/drawing/2014/main" id="{41264B22-5A50-4A32-8BDB-7C2D749338E6}"/>
            </a:ext>
          </a:extLst>
        </xdr:cNvPr>
        <xdr:cNvSpPr/>
      </xdr:nvSpPr>
      <xdr:spPr>
        <a:xfrm>
          <a:off x="17699182" y="1974272"/>
          <a:ext cx="1754909" cy="323273"/>
        </a:xfrm>
        <a:prstGeom prst="borderCallout2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名前の変更</a:t>
          </a:r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を押下</a:t>
          </a:r>
        </a:p>
      </xdr:txBody>
    </xdr:sp>
    <xdr:clientData/>
  </xdr:twoCellAnchor>
  <xdr:twoCellAnchor>
    <xdr:from>
      <xdr:col>24</xdr:col>
      <xdr:colOff>655613</xdr:colOff>
      <xdr:row>54</xdr:row>
      <xdr:rowOff>15666</xdr:rowOff>
    </xdr:from>
    <xdr:to>
      <xdr:col>26</xdr:col>
      <xdr:colOff>600362</xdr:colOff>
      <xdr:row>55</xdr:row>
      <xdr:rowOff>115455</xdr:rowOff>
    </xdr:to>
    <xdr:sp textlink="">
      <xdr:nvSpPr>
        <xdr:cNvPr id="29" name="正方形/長方形 28">
          <a:extLst>
            <a:ext uri="{FF2B5EF4-FFF2-40B4-BE49-F238E27FC236}">
              <a16:creationId xmlns:a16="http://schemas.microsoft.com/office/drawing/2014/main" id="{F4D3EC34-B198-4093-AB0A-B21E16614C6B}"/>
            </a:ext>
          </a:extLst>
        </xdr:cNvPr>
        <xdr:cNvSpPr/>
      </xdr:nvSpPr>
      <xdr:spPr>
        <a:xfrm>
          <a:off x="16449795" y="10614393"/>
          <a:ext cx="1260931" cy="29606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5.xml.rels>&#65279;<?xml version="1.0" encoding="utf-8" standalone="yes"?>
<Relationships xmlns="http://schemas.openxmlformats.org/package/2006/relationships" />
</file>

<file path=xl/worksheets/_rels/sheet6.xml.rels>&#65279;<?xml version="1.0" encoding="utf-8" standalone="yes"?>
<Relationships xmlns="http://schemas.openxmlformats.org/package/2006/relationships" /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847D9-3AE9-4FC7-98A5-7D2A17D437EA}">
  <dimension ref="A2:J13"/>
  <sheetViews>
    <sheetView tabSelected="1" zoomScaleNormal="100" workbookViewId="0">
      <selection activeCell="D11" sqref="D11"/>
    </sheetView>
  </sheetViews>
  <sheetFormatPr defaultColWidth="2.59765625" defaultRowHeight="15" x14ac:dyDescent="0.45"/>
  <cols>
    <col min="1" max="2" width="2.59765625" style="2"/>
    <col min="3" max="3" width="4.69921875" style="2" customWidth="1"/>
    <col min="4" max="4" width="28.796875" style="2" bestFit="1" customWidth="1"/>
    <col min="5" max="9" width="10.59765625" style="2" customWidth="1"/>
    <col min="10" max="16384" width="2.59765625" style="2"/>
  </cols>
  <sheetData>
    <row r="2" spans="1:10" x14ac:dyDescent="0.45">
      <c r="B2" s="2" t="s">
        <v>30</v>
      </c>
      <c r="C2" s="7"/>
      <c r="D2" s="7"/>
      <c r="E2" s="7"/>
      <c r="F2" s="7"/>
      <c r="G2" s="7"/>
      <c r="H2" s="7"/>
      <c r="I2" s="7"/>
    </row>
    <row r="3" spans="1:10" x14ac:dyDescent="0.45">
      <c r="A3" s="5"/>
      <c r="B3" s="5"/>
      <c r="C3" s="75" t="s">
        <v>0</v>
      </c>
      <c r="D3" s="75" t="s">
        <v>29</v>
      </c>
      <c r="E3" s="77" t="s">
        <v>27</v>
      </c>
      <c r="F3" s="77"/>
      <c r="G3" s="77"/>
      <c r="H3" s="77"/>
      <c r="I3" s="77"/>
      <c r="J3" s="6"/>
    </row>
    <row r="4" spans="1:10" x14ac:dyDescent="0.45">
      <c r="A4" s="5"/>
      <c r="B4" s="5"/>
      <c r="C4" s="76"/>
      <c r="D4" s="76"/>
      <c r="E4" s="55" t="s">
        <v>35</v>
      </c>
      <c r="F4" s="55" t="s">
        <v>37</v>
      </c>
      <c r="G4" s="55" t="s">
        <v>28</v>
      </c>
      <c r="H4" s="55" t="s">
        <v>16</v>
      </c>
      <c r="I4" s="55" t="s">
        <v>42</v>
      </c>
    </row>
    <row r="5" spans="1:10" ht="4.5" customHeight="1" x14ac:dyDescent="0.45">
      <c r="A5" s="5"/>
      <c r="B5" s="5"/>
      <c r="C5" s="70"/>
      <c r="D5" s="70"/>
      <c r="E5" s="10"/>
      <c r="F5" s="10"/>
      <c r="G5" s="10"/>
      <c r="H5" s="10"/>
      <c r="I5" s="10"/>
    </row>
    <row r="6" spans="1:10" ht="19.95" customHeight="1" x14ac:dyDescent="0.45">
      <c r="A6" s="5"/>
      <c r="B6" s="5"/>
      <c r="C6" s="39">
        <v>1</v>
      </c>
      <c r="D6" s="39" t="s">
        <v>9</v>
      </c>
      <c r="E6" s="71">
        <f>SUM(開始:終了!L7)</f>
        <v>20</v>
      </c>
      <c r="F6" s="71">
        <f>SUM(開始:終了!M7)</f>
        <v>20</v>
      </c>
      <c r="G6" s="71">
        <f>SUM(開始:終了!N7)</f>
        <v>20</v>
      </c>
      <c r="H6" s="71">
        <f>SUM(開始:終了!O7)</f>
        <v>20</v>
      </c>
      <c r="I6" s="71">
        <f>SUM(E6:H6)</f>
        <v>80</v>
      </c>
    </row>
    <row r="7" spans="1:10" ht="19.95" customHeight="1" x14ac:dyDescent="0.45">
      <c r="A7" s="5"/>
      <c r="B7" s="5"/>
      <c r="C7" s="40">
        <v>2</v>
      </c>
      <c r="D7" s="40" t="s">
        <v>10</v>
      </c>
      <c r="E7" s="72">
        <f>SUM(開始:終了!L8)</f>
        <v>10</v>
      </c>
      <c r="F7" s="72">
        <f>SUM(開始:終了!M8)</f>
        <v>10</v>
      </c>
      <c r="G7" s="72">
        <f>SUM(開始:終了!N8)</f>
        <v>10</v>
      </c>
      <c r="H7" s="72">
        <f>SUM(開始:終了!O8)</f>
        <v>10</v>
      </c>
      <c r="I7" s="72">
        <f t="shared" ref="I7:I12" si="0">SUM(E7:H7)</f>
        <v>40</v>
      </c>
    </row>
    <row r="8" spans="1:10" ht="19.95" customHeight="1" x14ac:dyDescent="0.45">
      <c r="A8" s="5"/>
      <c r="B8" s="5"/>
      <c r="C8" s="40">
        <v>3</v>
      </c>
      <c r="D8" s="40" t="s">
        <v>19</v>
      </c>
      <c r="E8" s="72">
        <f>SUM(開始:終了!L9)</f>
        <v>24</v>
      </c>
      <c r="F8" s="72">
        <f>SUM(開始:終了!M9)</f>
        <v>24</v>
      </c>
      <c r="G8" s="72">
        <f>SUM(開始:終了!N9)</f>
        <v>24</v>
      </c>
      <c r="H8" s="72">
        <f>SUM(開始:終了!O9)</f>
        <v>24</v>
      </c>
      <c r="I8" s="72">
        <f t="shared" si="0"/>
        <v>96</v>
      </c>
    </row>
    <row r="9" spans="1:10" ht="19.95" customHeight="1" x14ac:dyDescent="0.45">
      <c r="A9" s="5"/>
      <c r="B9" s="5"/>
      <c r="C9" s="40">
        <v>4</v>
      </c>
      <c r="D9" s="40" t="s">
        <v>56</v>
      </c>
      <c r="E9" s="72">
        <f>SUM(開始:終了!L10)</f>
        <v>35</v>
      </c>
      <c r="F9" s="72">
        <f>SUM(開始:終了!M10)</f>
        <v>35</v>
      </c>
      <c r="G9" s="72">
        <f>SUM(開始:終了!N10)</f>
        <v>35</v>
      </c>
      <c r="H9" s="72">
        <f>SUM(開始:終了!O10)</f>
        <v>35</v>
      </c>
      <c r="I9" s="72">
        <f t="shared" si="0"/>
        <v>140</v>
      </c>
    </row>
    <row r="10" spans="1:10" ht="19.95" customHeight="1" x14ac:dyDescent="0.45">
      <c r="A10" s="5"/>
      <c r="B10" s="5"/>
      <c r="C10" s="40">
        <v>5</v>
      </c>
      <c r="D10" s="40" t="s">
        <v>11</v>
      </c>
      <c r="E10" s="72">
        <f>SUM(開始:終了!L11)</f>
        <v>16.666666666666664</v>
      </c>
      <c r="F10" s="72">
        <f>SUM(開始:終了!M11)</f>
        <v>16.666666666666664</v>
      </c>
      <c r="G10" s="72">
        <f>SUM(開始:終了!N11)</f>
        <v>16.666666666666664</v>
      </c>
      <c r="H10" s="72">
        <f>SUM(開始:終了!O11)</f>
        <v>16.666666666666664</v>
      </c>
      <c r="I10" s="72">
        <f t="shared" si="0"/>
        <v>66.666666666666657</v>
      </c>
    </row>
    <row r="11" spans="1:10" ht="19.95" customHeight="1" x14ac:dyDescent="0.45">
      <c r="A11" s="5"/>
      <c r="B11" s="5"/>
      <c r="C11" s="40">
        <v>6</v>
      </c>
      <c r="D11" s="40" t="s">
        <v>18</v>
      </c>
      <c r="E11" s="72">
        <f>SUM(開始:終了!L12)</f>
        <v>10</v>
      </c>
      <c r="F11" s="72">
        <f>SUM(開始:終了!M12)</f>
        <v>10</v>
      </c>
      <c r="G11" s="72">
        <f>SUM(開始:終了!N12)</f>
        <v>10</v>
      </c>
      <c r="H11" s="72">
        <f>SUM(開始:終了!O12)</f>
        <v>10</v>
      </c>
      <c r="I11" s="72">
        <f t="shared" si="0"/>
        <v>40</v>
      </c>
    </row>
    <row r="12" spans="1:10" ht="19.95" customHeight="1" x14ac:dyDescent="0.45">
      <c r="C12" s="42">
        <v>7</v>
      </c>
      <c r="D12" s="42" t="s">
        <v>43</v>
      </c>
      <c r="E12" s="73">
        <f>SUM(開始:終了!L13)</f>
        <v>0</v>
      </c>
      <c r="F12" s="73">
        <f>SUM(開始:終了!M13)</f>
        <v>0</v>
      </c>
      <c r="G12" s="73">
        <f>SUM(開始:終了!N13)</f>
        <v>0</v>
      </c>
      <c r="H12" s="73">
        <f>SUM(開始:終了!O13)</f>
        <v>0</v>
      </c>
      <c r="I12" s="73">
        <f t="shared" si="0"/>
        <v>0</v>
      </c>
    </row>
    <row r="13" spans="1:10" x14ac:dyDescent="0.45">
      <c r="E13" s="8"/>
      <c r="F13" s="8"/>
      <c r="G13" s="8"/>
    </row>
  </sheetData>
  <autoFilter ref="C5:G5" xr:uid="{7BE847D9-3AE9-4FC7-98A5-7D2A17D437EA}"/>
  <mergeCells count="3">
    <mergeCell ref="D3:D4"/>
    <mergeCell ref="C3:C4"/>
    <mergeCell ref="E3:I3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50177-CA6E-46E5-919B-3456050079E2}">
  <sheetPr>
    <tabColor theme="5"/>
  </sheetPr>
  <dimension ref="A1"/>
  <sheetViews>
    <sheetView workbookViewId="0"/>
  </sheetViews>
  <sheetFormatPr defaultColWidth="2.59765625" defaultRowHeight="18" x14ac:dyDescent="0.45"/>
  <cols>
    <col min="1" max="16384" width="2.59765625" style="1"/>
  </cols>
  <sheetData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486B6-C6EB-49BE-89EA-67B354D9819A}">
  <dimension ref="A1:O62"/>
  <sheetViews>
    <sheetView view="pageBreakPreview" zoomScale="70" zoomScaleNormal="70" zoomScaleSheetLayoutView="70" workbookViewId="0">
      <selection activeCell="K10" sqref="K10"/>
    </sheetView>
  </sheetViews>
  <sheetFormatPr defaultColWidth="2.59765625" defaultRowHeight="15" x14ac:dyDescent="0.45"/>
  <cols>
    <col min="1" max="1" width="2.59765625" style="47"/>
    <col min="2" max="2" width="7.59765625" style="56" bestFit="1" customWidth="1"/>
    <col min="3" max="3" width="21.5" style="56" customWidth="1"/>
    <col min="4" max="4" width="18.296875" style="56" bestFit="1" customWidth="1"/>
    <col min="5" max="5" width="9.59765625" style="56" customWidth="1"/>
    <col min="6" max="6" width="9.59765625" style="69" customWidth="1"/>
    <col min="7" max="7" width="9.59765625" style="56" customWidth="1"/>
    <col min="8" max="8" width="2.59765625" style="56" customWidth="1"/>
    <col min="9" max="9" width="8.69921875" style="56" customWidth="1"/>
    <col min="10" max="10" width="7.59765625" style="56" customWidth="1"/>
    <col min="11" max="11" width="21.5" style="56" customWidth="1"/>
    <col min="12" max="15" width="9.59765625" style="56" customWidth="1"/>
    <col min="16" max="16384" width="2.59765625" style="56"/>
  </cols>
  <sheetData>
    <row r="1" spans="1:15" s="60" customFormat="1" x14ac:dyDescent="0.45">
      <c r="A1" s="2"/>
      <c r="B1" s="7"/>
      <c r="C1" s="7"/>
      <c r="D1" s="2"/>
      <c r="E1" s="2"/>
      <c r="F1" s="32"/>
      <c r="G1" s="7"/>
      <c r="H1" s="7"/>
      <c r="I1" s="59"/>
    </row>
    <row r="2" spans="1:15" x14ac:dyDescent="0.45">
      <c r="A2" s="5"/>
      <c r="B2" s="55" t="s">
        <v>31</v>
      </c>
      <c r="C2" s="24"/>
      <c r="D2" s="6"/>
      <c r="E2" s="2"/>
      <c r="F2" s="32"/>
      <c r="G2" s="7"/>
      <c r="H2" s="7"/>
      <c r="I2" s="47"/>
    </row>
    <row r="3" spans="1:15" x14ac:dyDescent="0.45">
      <c r="A3" s="5"/>
      <c r="B3" s="55" t="s">
        <v>41</v>
      </c>
      <c r="C3" s="38" t="s">
        <v>35</v>
      </c>
      <c r="D3" s="49"/>
      <c r="E3" s="2"/>
      <c r="F3" s="32"/>
      <c r="G3" s="7"/>
      <c r="H3" s="2"/>
      <c r="I3" s="47"/>
    </row>
    <row r="4" spans="1:15" x14ac:dyDescent="0.45">
      <c r="A4" s="2"/>
      <c r="B4" s="2"/>
      <c r="C4" s="8"/>
      <c r="D4" s="2"/>
      <c r="E4" s="2"/>
      <c r="F4" s="2"/>
      <c r="G4" s="2"/>
      <c r="H4" s="2"/>
      <c r="I4" s="47"/>
    </row>
    <row r="5" spans="1:15" x14ac:dyDescent="0.45">
      <c r="A5" s="2"/>
      <c r="B5" s="50" t="s">
        <v>33</v>
      </c>
      <c r="C5" s="7"/>
      <c r="D5" s="7"/>
      <c r="E5" s="7"/>
      <c r="F5" s="7"/>
      <c r="G5" s="7"/>
      <c r="H5" s="2"/>
      <c r="I5" s="47"/>
      <c r="J5" s="61" t="s">
        <v>34</v>
      </c>
    </row>
    <row r="6" spans="1:15" ht="30" x14ac:dyDescent="0.45">
      <c r="A6" s="5"/>
      <c r="B6" s="51" t="s">
        <v>0</v>
      </c>
      <c r="C6" s="52" t="s">
        <v>3</v>
      </c>
      <c r="D6" s="52" t="s">
        <v>4</v>
      </c>
      <c r="E6" s="52" t="s">
        <v>8</v>
      </c>
      <c r="F6" s="53" t="s">
        <v>23</v>
      </c>
      <c r="G6" s="54" t="s">
        <v>26</v>
      </c>
      <c r="H6" s="58"/>
      <c r="I6" s="47"/>
      <c r="J6" s="66" t="s">
        <v>0</v>
      </c>
      <c r="K6" s="66" t="s">
        <v>3</v>
      </c>
      <c r="L6" s="66" t="s">
        <v>35</v>
      </c>
      <c r="M6" s="66" t="s">
        <v>37</v>
      </c>
      <c r="N6" s="66" t="s">
        <v>28</v>
      </c>
      <c r="O6" s="66" t="s">
        <v>16</v>
      </c>
    </row>
    <row r="7" spans="1:15" ht="19.95" customHeight="1" x14ac:dyDescent="0.45">
      <c r="A7" s="5"/>
      <c r="B7" s="10">
        <f>ROW()-6</f>
        <v>1</v>
      </c>
      <c r="C7" s="12" t="s">
        <v>9</v>
      </c>
      <c r="D7" s="13"/>
      <c r="E7" s="11" t="s">
        <v>17</v>
      </c>
      <c r="F7" s="25">
        <v>1</v>
      </c>
      <c r="G7" s="33">
        <f>IF(E7="日次",F7*20,IF(E7="週次",F7*4,IF(E7="月次",F7,IF(E7="年次",F7/12,""))))</f>
        <v>20</v>
      </c>
      <c r="H7" s="57"/>
      <c r="I7" s="47"/>
      <c r="J7" s="56">
        <f>ROW()-6</f>
        <v>1</v>
      </c>
      <c r="K7" s="62" t="s">
        <v>9</v>
      </c>
      <c r="L7" s="63">
        <f>IF(L$6=$C$3,SUMIF($C$7:$C$26,$K7,$G$7:$G$26),0)</f>
        <v>20</v>
      </c>
      <c r="M7" s="63">
        <f t="shared" ref="M7:O13" si="0">IF(M$6=$C$3,SUMIF($C$7:$C$26,$K7,$G$7:$G$26),0)</f>
        <v>0</v>
      </c>
      <c r="N7" s="63">
        <f t="shared" si="0"/>
        <v>0</v>
      </c>
      <c r="O7" s="63">
        <f t="shared" si="0"/>
        <v>0</v>
      </c>
    </row>
    <row r="8" spans="1:15" ht="19.95" customHeight="1" x14ac:dyDescent="0.45">
      <c r="A8" s="5"/>
      <c r="B8" s="10">
        <f t="shared" ref="B8:B26" si="1">ROW()-6</f>
        <v>2</v>
      </c>
      <c r="C8" s="14" t="s">
        <v>10</v>
      </c>
      <c r="D8" s="15"/>
      <c r="E8" s="11" t="s">
        <v>17</v>
      </c>
      <c r="F8" s="25">
        <v>0.5</v>
      </c>
      <c r="G8" s="33">
        <f t="shared" ref="G8:G26" si="2">IF(E8="日次",F8*20,IF(E8="週次",F8*4,IF(E8="月次",F8,IF(E8="年次",F8/12,""))))</f>
        <v>10</v>
      </c>
      <c r="H8" s="57"/>
      <c r="I8" s="47"/>
      <c r="J8" s="56">
        <f t="shared" ref="J8:J13" si="3">ROW()-6</f>
        <v>2</v>
      </c>
      <c r="K8" s="56" t="s">
        <v>10</v>
      </c>
      <c r="L8" s="63">
        <f t="shared" ref="L8:L13" si="4">IF(L$6=$C$3,SUMIF($C$7:$C$26,$K8,$G$7:$G$26),0)</f>
        <v>10</v>
      </c>
      <c r="M8" s="63">
        <f t="shared" si="0"/>
        <v>0</v>
      </c>
      <c r="N8" s="63">
        <f t="shared" si="0"/>
        <v>0</v>
      </c>
      <c r="O8" s="63">
        <f t="shared" si="0"/>
        <v>0</v>
      </c>
    </row>
    <row r="9" spans="1:15" ht="19.95" customHeight="1" x14ac:dyDescent="0.45">
      <c r="A9" s="5"/>
      <c r="B9" s="10">
        <f t="shared" si="1"/>
        <v>3</v>
      </c>
      <c r="C9" s="16" t="s">
        <v>19</v>
      </c>
      <c r="D9" s="17" t="s">
        <v>5</v>
      </c>
      <c r="E9" s="18" t="s">
        <v>17</v>
      </c>
      <c r="F9" s="27">
        <v>0.3</v>
      </c>
      <c r="G9" s="34">
        <f t="shared" si="2"/>
        <v>6</v>
      </c>
      <c r="H9" s="57"/>
      <c r="I9" s="47"/>
      <c r="J9" s="56">
        <f t="shared" si="3"/>
        <v>3</v>
      </c>
      <c r="K9" s="62" t="s">
        <v>19</v>
      </c>
      <c r="L9" s="63">
        <f t="shared" si="4"/>
        <v>24</v>
      </c>
      <c r="M9" s="63">
        <f t="shared" si="0"/>
        <v>0</v>
      </c>
      <c r="N9" s="63">
        <f t="shared" si="0"/>
        <v>0</v>
      </c>
      <c r="O9" s="63">
        <f t="shared" si="0"/>
        <v>0</v>
      </c>
    </row>
    <row r="10" spans="1:15" ht="19.95" customHeight="1" x14ac:dyDescent="0.45">
      <c r="A10" s="5"/>
      <c r="B10" s="10">
        <f t="shared" si="1"/>
        <v>4</v>
      </c>
      <c r="C10" s="45" t="s">
        <v>19</v>
      </c>
      <c r="D10" s="19" t="s">
        <v>6</v>
      </c>
      <c r="E10" s="20" t="s">
        <v>17</v>
      </c>
      <c r="F10" s="29">
        <v>0.3</v>
      </c>
      <c r="G10" s="35">
        <f t="shared" si="2"/>
        <v>6</v>
      </c>
      <c r="H10" s="57"/>
      <c r="I10" s="47"/>
      <c r="J10" s="56">
        <f t="shared" si="3"/>
        <v>4</v>
      </c>
      <c r="K10" s="62" t="s">
        <v>56</v>
      </c>
      <c r="L10" s="63">
        <f t="shared" si="4"/>
        <v>35</v>
      </c>
      <c r="M10" s="63">
        <f t="shared" si="0"/>
        <v>0</v>
      </c>
      <c r="N10" s="63">
        <f t="shared" si="0"/>
        <v>0</v>
      </c>
      <c r="O10" s="63">
        <f t="shared" si="0"/>
        <v>0</v>
      </c>
    </row>
    <row r="11" spans="1:15" ht="19.95" customHeight="1" x14ac:dyDescent="0.45">
      <c r="A11" s="5"/>
      <c r="B11" s="10">
        <f t="shared" si="1"/>
        <v>5</v>
      </c>
      <c r="C11" s="45" t="s">
        <v>19</v>
      </c>
      <c r="D11" s="19" t="s">
        <v>7</v>
      </c>
      <c r="E11" s="20" t="s">
        <v>17</v>
      </c>
      <c r="F11" s="29">
        <v>0.3</v>
      </c>
      <c r="G11" s="35">
        <f t="shared" si="2"/>
        <v>6</v>
      </c>
      <c r="H11" s="57"/>
      <c r="I11" s="47"/>
      <c r="J11" s="56">
        <f t="shared" si="3"/>
        <v>5</v>
      </c>
      <c r="K11" s="62" t="s">
        <v>11</v>
      </c>
      <c r="L11" s="63">
        <f t="shared" si="4"/>
        <v>16.666666666666664</v>
      </c>
      <c r="M11" s="63">
        <f t="shared" si="0"/>
        <v>0</v>
      </c>
      <c r="N11" s="63">
        <f t="shared" si="0"/>
        <v>0</v>
      </c>
      <c r="O11" s="63">
        <f t="shared" si="0"/>
        <v>0</v>
      </c>
    </row>
    <row r="12" spans="1:15" ht="19.95" customHeight="1" x14ac:dyDescent="0.45">
      <c r="A12" s="5"/>
      <c r="B12" s="10">
        <f t="shared" si="1"/>
        <v>6</v>
      </c>
      <c r="C12" s="46" t="s">
        <v>19</v>
      </c>
      <c r="D12" s="21" t="s">
        <v>2</v>
      </c>
      <c r="E12" s="22" t="s">
        <v>17</v>
      </c>
      <c r="F12" s="31">
        <v>0.3</v>
      </c>
      <c r="G12" s="36">
        <f t="shared" si="2"/>
        <v>6</v>
      </c>
      <c r="H12" s="57"/>
      <c r="I12" s="47"/>
      <c r="J12" s="56">
        <f t="shared" si="3"/>
        <v>6</v>
      </c>
      <c r="K12" s="56" t="s">
        <v>39</v>
      </c>
      <c r="L12" s="63">
        <f t="shared" si="4"/>
        <v>10</v>
      </c>
      <c r="M12" s="63">
        <f t="shared" si="0"/>
        <v>0</v>
      </c>
      <c r="N12" s="63">
        <f t="shared" si="0"/>
        <v>0</v>
      </c>
      <c r="O12" s="63">
        <f t="shared" si="0"/>
        <v>0</v>
      </c>
    </row>
    <row r="13" spans="1:15" ht="19.95" customHeight="1" x14ac:dyDescent="0.45">
      <c r="A13" s="5"/>
      <c r="B13" s="10">
        <f t="shared" si="1"/>
        <v>7</v>
      </c>
      <c r="C13" s="16" t="s">
        <v>56</v>
      </c>
      <c r="D13" s="17" t="s">
        <v>1</v>
      </c>
      <c r="E13" s="18" t="s">
        <v>17</v>
      </c>
      <c r="F13" s="27">
        <v>0.5</v>
      </c>
      <c r="G13" s="34">
        <f t="shared" si="2"/>
        <v>10</v>
      </c>
      <c r="H13" s="57"/>
      <c r="I13" s="47"/>
      <c r="J13" s="56">
        <f t="shared" si="3"/>
        <v>7</v>
      </c>
      <c r="K13" s="56" t="s">
        <v>43</v>
      </c>
      <c r="L13" s="63">
        <f t="shared" si="4"/>
        <v>0</v>
      </c>
      <c r="M13" s="63">
        <f t="shared" si="0"/>
        <v>0</v>
      </c>
      <c r="N13" s="63">
        <f t="shared" si="0"/>
        <v>0</v>
      </c>
      <c r="O13" s="63">
        <f t="shared" si="0"/>
        <v>0</v>
      </c>
    </row>
    <row r="14" spans="1:15" ht="19.95" customHeight="1" x14ac:dyDescent="0.45">
      <c r="A14" s="5"/>
      <c r="B14" s="10">
        <f t="shared" si="1"/>
        <v>8</v>
      </c>
      <c r="C14" s="45" t="str">
        <f>C13</f>
        <v>お迎え</v>
      </c>
      <c r="D14" s="19" t="s">
        <v>25</v>
      </c>
      <c r="E14" s="20" t="s">
        <v>17</v>
      </c>
      <c r="F14" s="29">
        <v>1</v>
      </c>
      <c r="G14" s="35">
        <f t="shared" si="2"/>
        <v>20</v>
      </c>
      <c r="H14" s="57"/>
      <c r="I14" s="47"/>
      <c r="K14" s="64"/>
    </row>
    <row r="15" spans="1:15" ht="19.95" customHeight="1" x14ac:dyDescent="0.45">
      <c r="A15" s="5"/>
      <c r="B15" s="10">
        <f t="shared" si="1"/>
        <v>9</v>
      </c>
      <c r="C15" s="46" t="str">
        <f>C13</f>
        <v>お迎え</v>
      </c>
      <c r="D15" s="23" t="s">
        <v>24</v>
      </c>
      <c r="E15" s="22" t="s">
        <v>20</v>
      </c>
      <c r="F15" s="31">
        <v>5</v>
      </c>
      <c r="G15" s="36">
        <f t="shared" si="2"/>
        <v>5</v>
      </c>
      <c r="H15" s="57"/>
      <c r="I15" s="47"/>
      <c r="K15" s="64"/>
    </row>
    <row r="16" spans="1:15" ht="19.95" customHeight="1" x14ac:dyDescent="0.45">
      <c r="A16" s="5"/>
      <c r="B16" s="10">
        <f t="shared" si="1"/>
        <v>10</v>
      </c>
      <c r="C16" s="16" t="s">
        <v>11</v>
      </c>
      <c r="D16" s="17" t="s">
        <v>12</v>
      </c>
      <c r="E16" s="18" t="s">
        <v>21</v>
      </c>
      <c r="F16" s="27">
        <v>8</v>
      </c>
      <c r="G16" s="34">
        <f t="shared" si="2"/>
        <v>0.66666666666666663</v>
      </c>
      <c r="H16" s="57"/>
      <c r="I16" s="47"/>
      <c r="K16" s="62"/>
    </row>
    <row r="17" spans="1:11" ht="19.95" customHeight="1" x14ac:dyDescent="0.45">
      <c r="A17" s="5"/>
      <c r="B17" s="10">
        <f t="shared" si="1"/>
        <v>11</v>
      </c>
      <c r="C17" s="45" t="s">
        <v>11</v>
      </c>
      <c r="D17" s="19" t="s">
        <v>13</v>
      </c>
      <c r="E17" s="20" t="s">
        <v>20</v>
      </c>
      <c r="F17" s="29">
        <v>2</v>
      </c>
      <c r="G17" s="35">
        <f t="shared" si="2"/>
        <v>2</v>
      </c>
      <c r="H17" s="57"/>
      <c r="I17" s="47"/>
      <c r="K17" s="64"/>
    </row>
    <row r="18" spans="1:11" ht="19.95" customHeight="1" x14ac:dyDescent="0.45">
      <c r="A18" s="5"/>
      <c r="B18" s="10">
        <f t="shared" si="1"/>
        <v>12</v>
      </c>
      <c r="C18" s="45" t="s">
        <v>11</v>
      </c>
      <c r="D18" s="19" t="s">
        <v>14</v>
      </c>
      <c r="E18" s="20" t="s">
        <v>22</v>
      </c>
      <c r="F18" s="29">
        <v>1</v>
      </c>
      <c r="G18" s="35">
        <f t="shared" si="2"/>
        <v>4</v>
      </c>
      <c r="H18" s="57"/>
      <c r="I18" s="47"/>
      <c r="K18" s="64"/>
    </row>
    <row r="19" spans="1:11" ht="19.95" customHeight="1" x14ac:dyDescent="0.45">
      <c r="A19" s="5"/>
      <c r="B19" s="10">
        <f t="shared" si="1"/>
        <v>13</v>
      </c>
      <c r="C19" s="45" t="s">
        <v>11</v>
      </c>
      <c r="D19" s="23" t="s">
        <v>15</v>
      </c>
      <c r="E19" s="22" t="s">
        <v>17</v>
      </c>
      <c r="F19" s="31">
        <v>0.5</v>
      </c>
      <c r="G19" s="36">
        <f t="shared" si="2"/>
        <v>10</v>
      </c>
      <c r="H19" s="57"/>
      <c r="I19" s="47"/>
      <c r="K19" s="64"/>
    </row>
    <row r="20" spans="1:11" ht="19.95" customHeight="1" x14ac:dyDescent="0.45">
      <c r="A20" s="5"/>
      <c r="B20" s="10">
        <f t="shared" si="1"/>
        <v>14</v>
      </c>
      <c r="C20" s="12" t="s">
        <v>18</v>
      </c>
      <c r="D20" s="13"/>
      <c r="E20" s="11" t="s">
        <v>20</v>
      </c>
      <c r="F20" s="25">
        <v>10</v>
      </c>
      <c r="G20" s="33">
        <f>IF(E20="日次",F20*20,IF(E20="週次",F20*4,IF(E20="月次",F20,IF(E20="年次",F20/12,""))))</f>
        <v>10</v>
      </c>
      <c r="H20" s="57"/>
      <c r="I20" s="47"/>
      <c r="K20" s="62"/>
    </row>
    <row r="21" spans="1:11" ht="19.95" customHeight="1" x14ac:dyDescent="0.45">
      <c r="A21" s="5"/>
      <c r="B21" s="10">
        <f t="shared" si="1"/>
        <v>15</v>
      </c>
      <c r="C21" s="41" t="s">
        <v>43</v>
      </c>
      <c r="D21" s="39" t="s">
        <v>32</v>
      </c>
      <c r="E21" s="26"/>
      <c r="F21" s="27"/>
      <c r="G21" s="39" t="str">
        <f t="shared" si="2"/>
        <v/>
      </c>
      <c r="H21" s="6"/>
      <c r="I21" s="47"/>
    </row>
    <row r="22" spans="1:11" ht="19.95" customHeight="1" x14ac:dyDescent="0.45">
      <c r="A22" s="5"/>
      <c r="B22" s="10">
        <f t="shared" si="1"/>
        <v>16</v>
      </c>
      <c r="C22" s="43" t="s">
        <v>43</v>
      </c>
      <c r="D22" s="40" t="s">
        <v>32</v>
      </c>
      <c r="E22" s="28"/>
      <c r="F22" s="29"/>
      <c r="G22" s="40" t="str">
        <f t="shared" si="2"/>
        <v/>
      </c>
      <c r="H22" s="6"/>
      <c r="I22" s="47"/>
      <c r="K22" s="65"/>
    </row>
    <row r="23" spans="1:11" ht="19.95" customHeight="1" x14ac:dyDescent="0.45">
      <c r="A23" s="5"/>
      <c r="B23" s="10">
        <f t="shared" si="1"/>
        <v>17</v>
      </c>
      <c r="C23" s="43" t="s">
        <v>43</v>
      </c>
      <c r="D23" s="40" t="s">
        <v>32</v>
      </c>
      <c r="E23" s="28"/>
      <c r="F23" s="29"/>
      <c r="G23" s="40" t="str">
        <f t="shared" si="2"/>
        <v/>
      </c>
      <c r="H23" s="6"/>
      <c r="I23" s="47"/>
      <c r="K23" s="65"/>
    </row>
    <row r="24" spans="1:11" ht="19.95" customHeight="1" x14ac:dyDescent="0.45">
      <c r="A24" s="5"/>
      <c r="B24" s="10">
        <f t="shared" si="1"/>
        <v>18</v>
      </c>
      <c r="C24" s="43" t="s">
        <v>43</v>
      </c>
      <c r="D24" s="40" t="s">
        <v>32</v>
      </c>
      <c r="E24" s="28"/>
      <c r="F24" s="29"/>
      <c r="G24" s="40" t="str">
        <f t="shared" si="2"/>
        <v/>
      </c>
      <c r="H24" s="6"/>
      <c r="I24" s="47"/>
      <c r="K24" s="65"/>
    </row>
    <row r="25" spans="1:11" ht="19.95" customHeight="1" x14ac:dyDescent="0.45">
      <c r="A25" s="5"/>
      <c r="B25" s="10">
        <f t="shared" si="1"/>
        <v>19</v>
      </c>
      <c r="C25" s="43" t="s">
        <v>43</v>
      </c>
      <c r="D25" s="40" t="s">
        <v>32</v>
      </c>
      <c r="E25" s="28"/>
      <c r="F25" s="29"/>
      <c r="G25" s="40" t="str">
        <f t="shared" si="2"/>
        <v/>
      </c>
      <c r="H25" s="6"/>
      <c r="I25" s="47"/>
      <c r="K25" s="65"/>
    </row>
    <row r="26" spans="1:11" ht="19.95" customHeight="1" x14ac:dyDescent="0.45">
      <c r="A26" s="5"/>
      <c r="B26" s="10">
        <f t="shared" si="1"/>
        <v>20</v>
      </c>
      <c r="C26" s="44" t="s">
        <v>43</v>
      </c>
      <c r="D26" s="42" t="s">
        <v>32</v>
      </c>
      <c r="E26" s="30"/>
      <c r="F26" s="31"/>
      <c r="G26" s="42" t="str">
        <f t="shared" si="2"/>
        <v/>
      </c>
      <c r="H26" s="6"/>
      <c r="I26" s="47"/>
      <c r="K26" s="65"/>
    </row>
    <row r="27" spans="1:11" x14ac:dyDescent="0.45">
      <c r="A27" s="2"/>
      <c r="B27" s="8"/>
      <c r="C27" s="37"/>
      <c r="D27" s="37"/>
      <c r="E27" s="8"/>
      <c r="F27" s="9"/>
      <c r="G27" s="48"/>
      <c r="H27" s="2"/>
      <c r="I27" s="47"/>
    </row>
    <row r="28" spans="1:11" x14ac:dyDescent="0.45">
      <c r="A28" s="2"/>
      <c r="B28" s="2"/>
      <c r="C28" s="3"/>
      <c r="D28" s="3"/>
      <c r="E28" s="2"/>
      <c r="F28" s="4"/>
      <c r="G28" s="2"/>
      <c r="H28" s="2"/>
      <c r="I28" s="47"/>
    </row>
    <row r="29" spans="1:11" x14ac:dyDescent="0.45">
      <c r="A29" s="2"/>
      <c r="B29" s="2"/>
      <c r="C29" s="3"/>
      <c r="D29" s="3"/>
      <c r="E29" s="2"/>
      <c r="F29" s="4"/>
      <c r="G29" s="2"/>
      <c r="H29" s="2"/>
      <c r="I29" s="47"/>
    </row>
    <row r="30" spans="1:11" x14ac:dyDescent="0.45">
      <c r="A30" s="59"/>
      <c r="B30" s="60"/>
      <c r="C30" s="67"/>
      <c r="D30" s="67"/>
      <c r="E30" s="60"/>
      <c r="F30" s="68"/>
      <c r="G30" s="60"/>
      <c r="H30" s="60"/>
    </row>
    <row r="31" spans="1:11" x14ac:dyDescent="0.45">
      <c r="C31" s="62"/>
    </row>
    <row r="32" spans="1:11" x14ac:dyDescent="0.45">
      <c r="C32" s="62"/>
    </row>
    <row r="33" spans="3:4" x14ac:dyDescent="0.45">
      <c r="C33" s="62"/>
    </row>
    <row r="34" spans="3:4" x14ac:dyDescent="0.45">
      <c r="C34" s="62"/>
    </row>
    <row r="35" spans="3:4" x14ac:dyDescent="0.45">
      <c r="C35" s="62"/>
    </row>
    <row r="36" spans="3:4" x14ac:dyDescent="0.45">
      <c r="C36" s="62"/>
    </row>
    <row r="37" spans="3:4" x14ac:dyDescent="0.45">
      <c r="C37" s="62"/>
    </row>
    <row r="38" spans="3:4" x14ac:dyDescent="0.45">
      <c r="C38" s="62"/>
    </row>
    <row r="39" spans="3:4" x14ac:dyDescent="0.45">
      <c r="C39" s="62"/>
    </row>
    <row r="40" spans="3:4" x14ac:dyDescent="0.45">
      <c r="C40" s="62"/>
    </row>
    <row r="41" spans="3:4" x14ac:dyDescent="0.45">
      <c r="C41" s="62"/>
    </row>
    <row r="42" spans="3:4" x14ac:dyDescent="0.45">
      <c r="C42" s="62"/>
    </row>
    <row r="43" spans="3:4" x14ac:dyDescent="0.45">
      <c r="C43" s="62"/>
    </row>
    <row r="44" spans="3:4" x14ac:dyDescent="0.45">
      <c r="C44" s="62"/>
    </row>
    <row r="45" spans="3:4" x14ac:dyDescent="0.45">
      <c r="C45" s="62"/>
    </row>
    <row r="46" spans="3:4" x14ac:dyDescent="0.45">
      <c r="C46" s="62"/>
    </row>
    <row r="47" spans="3:4" x14ac:dyDescent="0.45">
      <c r="C47" s="62"/>
      <c r="D47" s="62"/>
    </row>
    <row r="48" spans="3:4" x14ac:dyDescent="0.45">
      <c r="C48" s="62"/>
      <c r="D48" s="62"/>
    </row>
    <row r="49" spans="3:4" x14ac:dyDescent="0.45">
      <c r="C49" s="62"/>
      <c r="D49" s="62"/>
    </row>
    <row r="50" spans="3:4" x14ac:dyDescent="0.45">
      <c r="C50" s="62"/>
      <c r="D50" s="62"/>
    </row>
    <row r="51" spans="3:4" x14ac:dyDescent="0.45">
      <c r="C51" s="62"/>
    </row>
    <row r="52" spans="3:4" x14ac:dyDescent="0.45">
      <c r="C52" s="62"/>
    </row>
    <row r="53" spans="3:4" x14ac:dyDescent="0.45">
      <c r="C53" s="62"/>
    </row>
    <row r="54" spans="3:4" x14ac:dyDescent="0.45">
      <c r="C54" s="62"/>
    </row>
    <row r="55" spans="3:4" x14ac:dyDescent="0.45">
      <c r="C55" s="62"/>
    </row>
    <row r="56" spans="3:4" x14ac:dyDescent="0.45">
      <c r="C56" s="62"/>
    </row>
    <row r="57" spans="3:4" x14ac:dyDescent="0.45">
      <c r="C57" s="62"/>
    </row>
    <row r="58" spans="3:4" x14ac:dyDescent="0.45">
      <c r="C58" s="62"/>
    </row>
    <row r="59" spans="3:4" x14ac:dyDescent="0.45">
      <c r="C59" s="62"/>
    </row>
    <row r="60" spans="3:4" x14ac:dyDescent="0.45">
      <c r="C60" s="62"/>
    </row>
    <row r="61" spans="3:4" x14ac:dyDescent="0.45">
      <c r="C61" s="62"/>
      <c r="D61" s="62"/>
    </row>
    <row r="62" spans="3:4" x14ac:dyDescent="0.45">
      <c r="C62" s="62"/>
      <c r="D62" s="62"/>
    </row>
  </sheetData>
  <phoneticPr fontId="1"/>
  <dataValidations count="2">
    <dataValidation type="list" allowBlank="1" showInputMessage="1" showErrorMessage="1" sqref="E7:E26" xr:uid="{822F2E9F-45B8-40C5-9806-21A5D48060B5}">
      <formula1>"日次, 週次, 月次, 年次"</formula1>
    </dataValidation>
    <dataValidation type="list" allowBlank="1" showInputMessage="1" showErrorMessage="1" sqref="C3" xr:uid="{36C57150-649C-4370-B36D-0AA54FB90DCF}">
      <formula1>"園長, 主任, クラス担当, その他"</formula1>
    </dataValidation>
  </dataValidations>
  <pageMargins left="0.7" right="0.7" top="0.75" bottom="0.75" header="0.3" footer="0.3"/>
  <pageSetup paperSize="9" scale="91" orientation="portrait" r:id="rId1"/>
  <colBreaks count="1" manualBreakCount="1">
    <brk id="8" max="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9E0D-C908-4A58-A13E-66D22D558042}">
  <dimension ref="A1:O62"/>
  <sheetViews>
    <sheetView view="pageBreakPreview" zoomScale="70" zoomScaleNormal="70" zoomScaleSheetLayoutView="70" workbookViewId="0">
      <selection activeCell="C13" sqref="C13:C15"/>
    </sheetView>
  </sheetViews>
  <sheetFormatPr defaultColWidth="2.59765625" defaultRowHeight="15" x14ac:dyDescent="0.45"/>
  <cols>
    <col min="1" max="1" width="2.59765625" style="47"/>
    <col min="2" max="2" width="7.59765625" style="56" bestFit="1" customWidth="1"/>
    <col min="3" max="3" width="21.5" style="56" customWidth="1"/>
    <col min="4" max="4" width="18.296875" style="56" bestFit="1" customWidth="1"/>
    <col min="5" max="5" width="9.59765625" style="56" customWidth="1"/>
    <col min="6" max="6" width="9.59765625" style="69" customWidth="1"/>
    <col min="7" max="7" width="9.59765625" style="56" customWidth="1"/>
    <col min="8" max="8" width="2.59765625" style="56" customWidth="1"/>
    <col min="9" max="9" width="8.69921875" style="56" customWidth="1"/>
    <col min="10" max="10" width="7.59765625" style="56" customWidth="1"/>
    <col min="11" max="11" width="21.5" style="56" customWidth="1"/>
    <col min="12" max="15" width="9.59765625" style="56" customWidth="1"/>
    <col min="16" max="16384" width="2.59765625" style="56"/>
  </cols>
  <sheetData>
    <row r="1" spans="1:15" s="60" customFormat="1" x14ac:dyDescent="0.45">
      <c r="A1" s="2"/>
      <c r="B1" s="7"/>
      <c r="C1" s="7"/>
      <c r="D1" s="2"/>
      <c r="E1" s="2"/>
      <c r="F1" s="32"/>
      <c r="G1" s="7"/>
      <c r="H1" s="7"/>
      <c r="I1" s="59"/>
    </row>
    <row r="2" spans="1:15" x14ac:dyDescent="0.45">
      <c r="A2" s="5"/>
      <c r="B2" s="55" t="s">
        <v>31</v>
      </c>
      <c r="C2" s="24"/>
      <c r="D2" s="6"/>
      <c r="E2" s="2"/>
      <c r="F2" s="32"/>
      <c r="G2" s="7"/>
      <c r="H2" s="7"/>
      <c r="I2" s="47"/>
    </row>
    <row r="3" spans="1:15" x14ac:dyDescent="0.45">
      <c r="A3" s="5"/>
      <c r="B3" s="55" t="s">
        <v>41</v>
      </c>
      <c r="C3" s="38" t="s">
        <v>36</v>
      </c>
      <c r="D3" s="49"/>
      <c r="E3" s="2"/>
      <c r="F3" s="32"/>
      <c r="G3" s="7"/>
      <c r="H3" s="2"/>
      <c r="I3" s="47"/>
    </row>
    <row r="4" spans="1:15" x14ac:dyDescent="0.45">
      <c r="A4" s="2"/>
      <c r="B4" s="2"/>
      <c r="C4" s="8"/>
      <c r="D4" s="2"/>
      <c r="E4" s="2"/>
      <c r="F4" s="2"/>
      <c r="G4" s="2"/>
      <c r="H4" s="2"/>
      <c r="I4" s="47"/>
    </row>
    <row r="5" spans="1:15" x14ac:dyDescent="0.45">
      <c r="A5" s="2"/>
      <c r="B5" s="50" t="s">
        <v>33</v>
      </c>
      <c r="C5" s="7"/>
      <c r="D5" s="7"/>
      <c r="E5" s="7"/>
      <c r="F5" s="7"/>
      <c r="G5" s="7"/>
      <c r="H5" s="2"/>
      <c r="I5" s="47"/>
      <c r="J5" s="61" t="s">
        <v>34</v>
      </c>
    </row>
    <row r="6" spans="1:15" ht="30" x14ac:dyDescent="0.45">
      <c r="A6" s="5"/>
      <c r="B6" s="51" t="s">
        <v>0</v>
      </c>
      <c r="C6" s="52" t="s">
        <v>3</v>
      </c>
      <c r="D6" s="52" t="s">
        <v>4</v>
      </c>
      <c r="E6" s="52" t="s">
        <v>8</v>
      </c>
      <c r="F6" s="53" t="s">
        <v>23</v>
      </c>
      <c r="G6" s="54" t="s">
        <v>26</v>
      </c>
      <c r="H6" s="58"/>
      <c r="I6" s="47"/>
      <c r="J6" s="66" t="s">
        <v>0</v>
      </c>
      <c r="K6" s="66" t="s">
        <v>3</v>
      </c>
      <c r="L6" s="66" t="s">
        <v>35</v>
      </c>
      <c r="M6" s="66" t="s">
        <v>37</v>
      </c>
      <c r="N6" s="66" t="s">
        <v>28</v>
      </c>
      <c r="O6" s="66" t="s">
        <v>16</v>
      </c>
    </row>
    <row r="7" spans="1:15" ht="19.95" customHeight="1" x14ac:dyDescent="0.45">
      <c r="A7" s="5"/>
      <c r="B7" s="10">
        <f>ROW()-6</f>
        <v>1</v>
      </c>
      <c r="C7" s="12" t="s">
        <v>9</v>
      </c>
      <c r="D7" s="13"/>
      <c r="E7" s="11" t="s">
        <v>17</v>
      </c>
      <c r="F7" s="25">
        <v>1</v>
      </c>
      <c r="G7" s="33">
        <f>IF(E7="日次",F7*20,IF(E7="週次",F7*4,IF(E7="月次",F7,IF(E7="年次",F7/12,""))))</f>
        <v>20</v>
      </c>
      <c r="H7" s="57"/>
      <c r="I7" s="47"/>
      <c r="J7" s="56">
        <f>ROW()-6</f>
        <v>1</v>
      </c>
      <c r="K7" s="62" t="s">
        <v>9</v>
      </c>
      <c r="L7" s="63">
        <f>IF(L$6=$C$3,SUMIF($C$7:$C$26,$K7,$G$7:$G$26),0)</f>
        <v>0</v>
      </c>
      <c r="M7" s="63">
        <f t="shared" ref="M7:O13" si="0">IF(M$6=$C$3,SUMIF($C$7:$C$26,$K7,$G$7:$G$26),0)</f>
        <v>20</v>
      </c>
      <c r="N7" s="63">
        <f t="shared" si="0"/>
        <v>0</v>
      </c>
      <c r="O7" s="63">
        <f t="shared" si="0"/>
        <v>0</v>
      </c>
    </row>
    <row r="8" spans="1:15" ht="19.95" customHeight="1" x14ac:dyDescent="0.45">
      <c r="A8" s="5"/>
      <c r="B8" s="10">
        <f t="shared" ref="B8:B26" si="1">ROW()-6</f>
        <v>2</v>
      </c>
      <c r="C8" s="14" t="s">
        <v>10</v>
      </c>
      <c r="D8" s="15"/>
      <c r="E8" s="11" t="s">
        <v>17</v>
      </c>
      <c r="F8" s="25">
        <v>0.5</v>
      </c>
      <c r="G8" s="33">
        <f t="shared" ref="G8:G26" si="2">IF(E8="日次",F8*20,IF(E8="週次",F8*4,IF(E8="月次",F8,IF(E8="年次",F8/12,""))))</f>
        <v>10</v>
      </c>
      <c r="H8" s="57"/>
      <c r="I8" s="47"/>
      <c r="J8" s="56">
        <f t="shared" ref="J8:J13" si="3">ROW()-6</f>
        <v>2</v>
      </c>
      <c r="K8" s="56" t="s">
        <v>10</v>
      </c>
      <c r="L8" s="63">
        <f t="shared" ref="L8:L13" si="4">IF(L$6=$C$3,SUMIF($C$7:$C$26,$K8,$G$7:$G$26),0)</f>
        <v>0</v>
      </c>
      <c r="M8" s="63">
        <f t="shared" si="0"/>
        <v>10</v>
      </c>
      <c r="N8" s="63">
        <f t="shared" si="0"/>
        <v>0</v>
      </c>
      <c r="O8" s="63">
        <f t="shared" si="0"/>
        <v>0</v>
      </c>
    </row>
    <row r="9" spans="1:15" ht="19.95" customHeight="1" x14ac:dyDescent="0.45">
      <c r="A9" s="5"/>
      <c r="B9" s="10">
        <f t="shared" si="1"/>
        <v>3</v>
      </c>
      <c r="C9" s="16" t="s">
        <v>19</v>
      </c>
      <c r="D9" s="17" t="s">
        <v>5</v>
      </c>
      <c r="E9" s="18" t="s">
        <v>17</v>
      </c>
      <c r="F9" s="27">
        <v>0.3</v>
      </c>
      <c r="G9" s="34">
        <f t="shared" si="2"/>
        <v>6</v>
      </c>
      <c r="H9" s="57"/>
      <c r="I9" s="47"/>
      <c r="J9" s="56">
        <f t="shared" si="3"/>
        <v>3</v>
      </c>
      <c r="K9" s="62" t="s">
        <v>19</v>
      </c>
      <c r="L9" s="63">
        <f t="shared" si="4"/>
        <v>0</v>
      </c>
      <c r="M9" s="63">
        <f t="shared" si="0"/>
        <v>24</v>
      </c>
      <c r="N9" s="63">
        <f t="shared" si="0"/>
        <v>0</v>
      </c>
      <c r="O9" s="63">
        <f t="shared" si="0"/>
        <v>0</v>
      </c>
    </row>
    <row r="10" spans="1:15" ht="19.95" customHeight="1" x14ac:dyDescent="0.45">
      <c r="A10" s="5"/>
      <c r="B10" s="10">
        <f t="shared" si="1"/>
        <v>4</v>
      </c>
      <c r="C10" s="45" t="s">
        <v>19</v>
      </c>
      <c r="D10" s="19" t="s">
        <v>6</v>
      </c>
      <c r="E10" s="20" t="s">
        <v>17</v>
      </c>
      <c r="F10" s="29">
        <v>0.3</v>
      </c>
      <c r="G10" s="35">
        <f t="shared" si="2"/>
        <v>6</v>
      </c>
      <c r="H10" s="57"/>
      <c r="I10" s="47"/>
      <c r="J10" s="56">
        <f t="shared" si="3"/>
        <v>4</v>
      </c>
      <c r="K10" s="62" t="s">
        <v>56</v>
      </c>
      <c r="L10" s="63">
        <f t="shared" si="4"/>
        <v>0</v>
      </c>
      <c r="M10" s="63">
        <f t="shared" si="0"/>
        <v>35</v>
      </c>
      <c r="N10" s="63">
        <f t="shared" si="0"/>
        <v>0</v>
      </c>
      <c r="O10" s="63">
        <f t="shared" si="0"/>
        <v>0</v>
      </c>
    </row>
    <row r="11" spans="1:15" ht="19.95" customHeight="1" x14ac:dyDescent="0.45">
      <c r="A11" s="5"/>
      <c r="B11" s="10">
        <f t="shared" si="1"/>
        <v>5</v>
      </c>
      <c r="C11" s="45" t="s">
        <v>19</v>
      </c>
      <c r="D11" s="19" t="s">
        <v>7</v>
      </c>
      <c r="E11" s="20" t="s">
        <v>17</v>
      </c>
      <c r="F11" s="29">
        <v>0.3</v>
      </c>
      <c r="G11" s="35">
        <f t="shared" si="2"/>
        <v>6</v>
      </c>
      <c r="H11" s="57"/>
      <c r="I11" s="47"/>
      <c r="J11" s="56">
        <f t="shared" si="3"/>
        <v>5</v>
      </c>
      <c r="K11" s="62" t="s">
        <v>11</v>
      </c>
      <c r="L11" s="63">
        <f t="shared" si="4"/>
        <v>0</v>
      </c>
      <c r="M11" s="63">
        <f t="shared" si="0"/>
        <v>16.666666666666664</v>
      </c>
      <c r="N11" s="63">
        <f t="shared" si="0"/>
        <v>0</v>
      </c>
      <c r="O11" s="63">
        <f t="shared" si="0"/>
        <v>0</v>
      </c>
    </row>
    <row r="12" spans="1:15" ht="19.95" customHeight="1" x14ac:dyDescent="0.45">
      <c r="A12" s="5"/>
      <c r="B12" s="10">
        <f t="shared" si="1"/>
        <v>6</v>
      </c>
      <c r="C12" s="46" t="s">
        <v>19</v>
      </c>
      <c r="D12" s="21" t="s">
        <v>2</v>
      </c>
      <c r="E12" s="22" t="s">
        <v>17</v>
      </c>
      <c r="F12" s="31">
        <v>0.3</v>
      </c>
      <c r="G12" s="36">
        <f t="shared" si="2"/>
        <v>6</v>
      </c>
      <c r="H12" s="57"/>
      <c r="I12" s="47"/>
      <c r="J12" s="56">
        <f t="shared" si="3"/>
        <v>6</v>
      </c>
      <c r="K12" s="56" t="s">
        <v>39</v>
      </c>
      <c r="L12" s="63">
        <f t="shared" si="4"/>
        <v>0</v>
      </c>
      <c r="M12" s="63">
        <f t="shared" si="0"/>
        <v>10</v>
      </c>
      <c r="N12" s="63">
        <f t="shared" si="0"/>
        <v>0</v>
      </c>
      <c r="O12" s="63">
        <f t="shared" si="0"/>
        <v>0</v>
      </c>
    </row>
    <row r="13" spans="1:15" ht="19.95" customHeight="1" x14ac:dyDescent="0.45">
      <c r="A13" s="5"/>
      <c r="B13" s="10">
        <f t="shared" si="1"/>
        <v>7</v>
      </c>
      <c r="C13" s="16" t="s">
        <v>56</v>
      </c>
      <c r="D13" s="17" t="s">
        <v>1</v>
      </c>
      <c r="E13" s="18" t="s">
        <v>17</v>
      </c>
      <c r="F13" s="27">
        <v>0.5</v>
      </c>
      <c r="G13" s="34">
        <f t="shared" si="2"/>
        <v>10</v>
      </c>
      <c r="H13" s="57"/>
      <c r="I13" s="47"/>
      <c r="J13" s="56">
        <f t="shared" si="3"/>
        <v>7</v>
      </c>
      <c r="K13" s="56" t="s">
        <v>43</v>
      </c>
      <c r="L13" s="63">
        <f t="shared" si="4"/>
        <v>0</v>
      </c>
      <c r="M13" s="63">
        <f t="shared" si="0"/>
        <v>0</v>
      </c>
      <c r="N13" s="63">
        <f t="shared" si="0"/>
        <v>0</v>
      </c>
      <c r="O13" s="63">
        <f t="shared" si="0"/>
        <v>0</v>
      </c>
    </row>
    <row r="14" spans="1:15" ht="19.95" customHeight="1" x14ac:dyDescent="0.45">
      <c r="A14" s="5"/>
      <c r="B14" s="10">
        <f t="shared" si="1"/>
        <v>8</v>
      </c>
      <c r="C14" s="45" t="str">
        <f>C13</f>
        <v>お迎え</v>
      </c>
      <c r="D14" s="19" t="s">
        <v>25</v>
      </c>
      <c r="E14" s="20" t="s">
        <v>17</v>
      </c>
      <c r="F14" s="29">
        <v>1</v>
      </c>
      <c r="G14" s="35">
        <f t="shared" si="2"/>
        <v>20</v>
      </c>
      <c r="H14" s="57"/>
      <c r="I14" s="47"/>
      <c r="K14" s="64"/>
    </row>
    <row r="15" spans="1:15" ht="19.95" customHeight="1" x14ac:dyDescent="0.45">
      <c r="A15" s="5"/>
      <c r="B15" s="10">
        <f t="shared" si="1"/>
        <v>9</v>
      </c>
      <c r="C15" s="46" t="str">
        <f>C13</f>
        <v>お迎え</v>
      </c>
      <c r="D15" s="23" t="s">
        <v>24</v>
      </c>
      <c r="E15" s="22" t="s">
        <v>20</v>
      </c>
      <c r="F15" s="31">
        <v>5</v>
      </c>
      <c r="G15" s="36">
        <f t="shared" si="2"/>
        <v>5</v>
      </c>
      <c r="H15" s="57"/>
      <c r="I15" s="47"/>
      <c r="K15" s="64"/>
    </row>
    <row r="16" spans="1:15" ht="19.95" customHeight="1" x14ac:dyDescent="0.45">
      <c r="A16" s="5"/>
      <c r="B16" s="10">
        <f t="shared" si="1"/>
        <v>10</v>
      </c>
      <c r="C16" s="16" t="s">
        <v>11</v>
      </c>
      <c r="D16" s="17" t="s">
        <v>12</v>
      </c>
      <c r="E16" s="18" t="s">
        <v>21</v>
      </c>
      <c r="F16" s="27">
        <v>8</v>
      </c>
      <c r="G16" s="34">
        <f t="shared" si="2"/>
        <v>0.66666666666666663</v>
      </c>
      <c r="H16" s="57"/>
      <c r="I16" s="47"/>
      <c r="K16" s="62"/>
    </row>
    <row r="17" spans="1:11" ht="19.95" customHeight="1" x14ac:dyDescent="0.45">
      <c r="A17" s="5"/>
      <c r="B17" s="10">
        <f t="shared" si="1"/>
        <v>11</v>
      </c>
      <c r="C17" s="45" t="s">
        <v>11</v>
      </c>
      <c r="D17" s="19" t="s">
        <v>13</v>
      </c>
      <c r="E17" s="20" t="s">
        <v>20</v>
      </c>
      <c r="F17" s="29">
        <v>2</v>
      </c>
      <c r="G17" s="35">
        <f t="shared" si="2"/>
        <v>2</v>
      </c>
      <c r="H17" s="57"/>
      <c r="I17" s="47"/>
      <c r="K17" s="64"/>
    </row>
    <row r="18" spans="1:11" ht="19.95" customHeight="1" x14ac:dyDescent="0.45">
      <c r="A18" s="5"/>
      <c r="B18" s="10">
        <f t="shared" si="1"/>
        <v>12</v>
      </c>
      <c r="C18" s="45" t="s">
        <v>11</v>
      </c>
      <c r="D18" s="19" t="s">
        <v>14</v>
      </c>
      <c r="E18" s="20" t="s">
        <v>22</v>
      </c>
      <c r="F18" s="29">
        <v>1</v>
      </c>
      <c r="G18" s="35">
        <f t="shared" si="2"/>
        <v>4</v>
      </c>
      <c r="H18" s="57"/>
      <c r="I18" s="47"/>
      <c r="K18" s="64"/>
    </row>
    <row r="19" spans="1:11" ht="19.95" customHeight="1" x14ac:dyDescent="0.45">
      <c r="A19" s="5"/>
      <c r="B19" s="10">
        <f t="shared" si="1"/>
        <v>13</v>
      </c>
      <c r="C19" s="45" t="s">
        <v>11</v>
      </c>
      <c r="D19" s="23" t="s">
        <v>15</v>
      </c>
      <c r="E19" s="22" t="s">
        <v>17</v>
      </c>
      <c r="F19" s="31">
        <v>0.5</v>
      </c>
      <c r="G19" s="36">
        <f t="shared" si="2"/>
        <v>10</v>
      </c>
      <c r="H19" s="57"/>
      <c r="I19" s="47"/>
      <c r="K19" s="64"/>
    </row>
    <row r="20" spans="1:11" ht="19.95" customHeight="1" x14ac:dyDescent="0.45">
      <c r="A20" s="5"/>
      <c r="B20" s="10">
        <f t="shared" si="1"/>
        <v>14</v>
      </c>
      <c r="C20" s="12" t="s">
        <v>18</v>
      </c>
      <c r="D20" s="13"/>
      <c r="E20" s="11" t="s">
        <v>20</v>
      </c>
      <c r="F20" s="25">
        <v>10</v>
      </c>
      <c r="G20" s="33">
        <f>IF(E20="日次",F20*20,IF(E20="週次",F20*4,IF(E20="月次",F20,IF(E20="年次",F20/12,""))))</f>
        <v>10</v>
      </c>
      <c r="H20" s="57"/>
      <c r="I20" s="47"/>
      <c r="K20" s="62"/>
    </row>
    <row r="21" spans="1:11" ht="19.95" customHeight="1" x14ac:dyDescent="0.45">
      <c r="A21" s="5"/>
      <c r="B21" s="10">
        <f t="shared" si="1"/>
        <v>15</v>
      </c>
      <c r="C21" s="41" t="s">
        <v>43</v>
      </c>
      <c r="D21" s="39" t="s">
        <v>32</v>
      </c>
      <c r="E21" s="26"/>
      <c r="F21" s="27"/>
      <c r="G21" s="39" t="str">
        <f t="shared" si="2"/>
        <v/>
      </c>
      <c r="H21" s="6"/>
      <c r="I21" s="47"/>
    </row>
    <row r="22" spans="1:11" ht="19.95" customHeight="1" x14ac:dyDescent="0.45">
      <c r="A22" s="5"/>
      <c r="B22" s="10">
        <f t="shared" si="1"/>
        <v>16</v>
      </c>
      <c r="C22" s="43" t="s">
        <v>43</v>
      </c>
      <c r="D22" s="40" t="s">
        <v>32</v>
      </c>
      <c r="E22" s="28"/>
      <c r="F22" s="29"/>
      <c r="G22" s="40" t="str">
        <f t="shared" si="2"/>
        <v/>
      </c>
      <c r="H22" s="6"/>
      <c r="I22" s="47"/>
      <c r="K22" s="65"/>
    </row>
    <row r="23" spans="1:11" ht="19.95" customHeight="1" x14ac:dyDescent="0.45">
      <c r="A23" s="5"/>
      <c r="B23" s="10">
        <f t="shared" si="1"/>
        <v>17</v>
      </c>
      <c r="C23" s="43" t="s">
        <v>43</v>
      </c>
      <c r="D23" s="40" t="s">
        <v>32</v>
      </c>
      <c r="E23" s="28"/>
      <c r="F23" s="29"/>
      <c r="G23" s="40" t="str">
        <f t="shared" si="2"/>
        <v/>
      </c>
      <c r="H23" s="6"/>
      <c r="I23" s="47"/>
      <c r="K23" s="65"/>
    </row>
    <row r="24" spans="1:11" ht="19.95" customHeight="1" x14ac:dyDescent="0.45">
      <c r="A24" s="5"/>
      <c r="B24" s="10">
        <f t="shared" si="1"/>
        <v>18</v>
      </c>
      <c r="C24" s="43" t="s">
        <v>43</v>
      </c>
      <c r="D24" s="40" t="s">
        <v>32</v>
      </c>
      <c r="E24" s="28"/>
      <c r="F24" s="29"/>
      <c r="G24" s="40" t="str">
        <f t="shared" si="2"/>
        <v/>
      </c>
      <c r="H24" s="6"/>
      <c r="I24" s="47"/>
      <c r="K24" s="65"/>
    </row>
    <row r="25" spans="1:11" ht="19.95" customHeight="1" x14ac:dyDescent="0.45">
      <c r="A25" s="5"/>
      <c r="B25" s="10">
        <f t="shared" si="1"/>
        <v>19</v>
      </c>
      <c r="C25" s="43" t="s">
        <v>43</v>
      </c>
      <c r="D25" s="40" t="s">
        <v>32</v>
      </c>
      <c r="E25" s="28"/>
      <c r="F25" s="29"/>
      <c r="G25" s="40" t="str">
        <f t="shared" si="2"/>
        <v/>
      </c>
      <c r="H25" s="6"/>
      <c r="I25" s="47"/>
      <c r="K25" s="65"/>
    </row>
    <row r="26" spans="1:11" ht="19.95" customHeight="1" x14ac:dyDescent="0.45">
      <c r="A26" s="5"/>
      <c r="B26" s="10">
        <f t="shared" si="1"/>
        <v>20</v>
      </c>
      <c r="C26" s="44" t="s">
        <v>43</v>
      </c>
      <c r="D26" s="42" t="s">
        <v>32</v>
      </c>
      <c r="E26" s="30"/>
      <c r="F26" s="31"/>
      <c r="G26" s="42" t="str">
        <f t="shared" si="2"/>
        <v/>
      </c>
      <c r="H26" s="6"/>
      <c r="I26" s="47"/>
      <c r="K26" s="65"/>
    </row>
    <row r="27" spans="1:11" x14ac:dyDescent="0.45">
      <c r="A27" s="2"/>
      <c r="B27" s="8"/>
      <c r="C27" s="37"/>
      <c r="D27" s="37"/>
      <c r="E27" s="8"/>
      <c r="F27" s="9"/>
      <c r="G27" s="48"/>
      <c r="H27" s="2"/>
      <c r="I27" s="47"/>
    </row>
    <row r="28" spans="1:11" x14ac:dyDescent="0.45">
      <c r="A28" s="2"/>
      <c r="B28" s="2"/>
      <c r="C28" s="3"/>
      <c r="D28" s="3"/>
      <c r="E28" s="2"/>
      <c r="F28" s="4"/>
      <c r="G28" s="2"/>
      <c r="H28" s="2"/>
      <c r="I28" s="47"/>
    </row>
    <row r="29" spans="1:11" x14ac:dyDescent="0.45">
      <c r="A29" s="2"/>
      <c r="B29" s="2"/>
      <c r="C29" s="3"/>
      <c r="D29" s="3"/>
      <c r="E29" s="2"/>
      <c r="F29" s="4"/>
      <c r="G29" s="2"/>
      <c r="H29" s="2"/>
      <c r="I29" s="47"/>
    </row>
    <row r="30" spans="1:11" x14ac:dyDescent="0.45">
      <c r="A30" s="59"/>
      <c r="B30" s="60"/>
      <c r="C30" s="67"/>
      <c r="D30" s="67"/>
      <c r="E30" s="60"/>
      <c r="F30" s="68"/>
      <c r="G30" s="60"/>
      <c r="H30" s="60"/>
    </row>
    <row r="31" spans="1:11" x14ac:dyDescent="0.45">
      <c r="C31" s="62"/>
    </row>
    <row r="32" spans="1:11" x14ac:dyDescent="0.45">
      <c r="C32" s="62"/>
    </row>
    <row r="33" spans="3:4" x14ac:dyDescent="0.45">
      <c r="C33" s="62"/>
    </row>
    <row r="34" spans="3:4" x14ac:dyDescent="0.45">
      <c r="C34" s="62"/>
    </row>
    <row r="35" spans="3:4" x14ac:dyDescent="0.45">
      <c r="C35" s="62"/>
    </row>
    <row r="36" spans="3:4" x14ac:dyDescent="0.45">
      <c r="C36" s="62"/>
    </row>
    <row r="37" spans="3:4" x14ac:dyDescent="0.45">
      <c r="C37" s="62"/>
    </row>
    <row r="38" spans="3:4" x14ac:dyDescent="0.45">
      <c r="C38" s="62"/>
    </row>
    <row r="39" spans="3:4" x14ac:dyDescent="0.45">
      <c r="C39" s="62"/>
    </row>
    <row r="40" spans="3:4" x14ac:dyDescent="0.45">
      <c r="C40" s="62"/>
    </row>
    <row r="41" spans="3:4" x14ac:dyDescent="0.45">
      <c r="C41" s="62"/>
    </row>
    <row r="42" spans="3:4" x14ac:dyDescent="0.45">
      <c r="C42" s="62"/>
    </row>
    <row r="43" spans="3:4" x14ac:dyDescent="0.45">
      <c r="C43" s="62"/>
    </row>
    <row r="44" spans="3:4" x14ac:dyDescent="0.45">
      <c r="C44" s="62"/>
    </row>
    <row r="45" spans="3:4" x14ac:dyDescent="0.45">
      <c r="C45" s="62"/>
    </row>
    <row r="46" spans="3:4" x14ac:dyDescent="0.45">
      <c r="C46" s="62"/>
    </row>
    <row r="47" spans="3:4" x14ac:dyDescent="0.45">
      <c r="C47" s="62"/>
      <c r="D47" s="62"/>
    </row>
    <row r="48" spans="3:4" x14ac:dyDescent="0.45">
      <c r="C48" s="62"/>
      <c r="D48" s="62"/>
    </row>
    <row r="49" spans="3:4" x14ac:dyDescent="0.45">
      <c r="C49" s="62"/>
      <c r="D49" s="62"/>
    </row>
    <row r="50" spans="3:4" x14ac:dyDescent="0.45">
      <c r="C50" s="62"/>
      <c r="D50" s="62"/>
    </row>
    <row r="51" spans="3:4" x14ac:dyDescent="0.45">
      <c r="C51" s="62"/>
    </row>
    <row r="52" spans="3:4" x14ac:dyDescent="0.45">
      <c r="C52" s="62"/>
    </row>
    <row r="53" spans="3:4" x14ac:dyDescent="0.45">
      <c r="C53" s="62"/>
    </row>
    <row r="54" spans="3:4" x14ac:dyDescent="0.45">
      <c r="C54" s="62"/>
    </row>
    <row r="55" spans="3:4" x14ac:dyDescent="0.45">
      <c r="C55" s="62"/>
    </row>
    <row r="56" spans="3:4" x14ac:dyDescent="0.45">
      <c r="C56" s="62"/>
    </row>
    <row r="57" spans="3:4" x14ac:dyDescent="0.45">
      <c r="C57" s="62"/>
    </row>
    <row r="58" spans="3:4" x14ac:dyDescent="0.45">
      <c r="C58" s="62"/>
    </row>
    <row r="59" spans="3:4" x14ac:dyDescent="0.45">
      <c r="C59" s="62"/>
    </row>
    <row r="60" spans="3:4" x14ac:dyDescent="0.45">
      <c r="C60" s="62"/>
    </row>
    <row r="61" spans="3:4" x14ac:dyDescent="0.45">
      <c r="C61" s="62"/>
      <c r="D61" s="62"/>
    </row>
    <row r="62" spans="3:4" x14ac:dyDescent="0.45">
      <c r="C62" s="62"/>
      <c r="D62" s="62"/>
    </row>
  </sheetData>
  <phoneticPr fontId="1"/>
  <dataValidations count="2">
    <dataValidation type="list" allowBlank="1" showInputMessage="1" showErrorMessage="1" sqref="C3" xr:uid="{59560622-9460-49D3-BA62-0F38B19ED0FE}">
      <formula1>"園長, 主任, クラス担当, その他"</formula1>
    </dataValidation>
    <dataValidation type="list" allowBlank="1" showInputMessage="1" showErrorMessage="1" sqref="E7:E26" xr:uid="{82C62727-398C-4BF6-AC95-0B90402D5082}">
      <formula1>"日次, 週次, 月次, 年次"</formula1>
    </dataValidation>
  </dataValidations>
  <pageMargins left="0.7" right="0.7" top="0.75" bottom="0.75" header="0.3" footer="0.3"/>
  <pageSetup paperSize="9" scale="91" orientation="portrait" r:id="rId1"/>
  <colBreaks count="1" manualBreakCount="1">
    <brk id="8" max="6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52763-6E13-4DA4-9ACF-1FB0D4176597}">
  <dimension ref="A1:O62"/>
  <sheetViews>
    <sheetView view="pageBreakPreview" zoomScale="70" zoomScaleNormal="70" zoomScaleSheetLayoutView="70" workbookViewId="0">
      <selection activeCell="C13" sqref="C13:C15"/>
    </sheetView>
  </sheetViews>
  <sheetFormatPr defaultColWidth="2.59765625" defaultRowHeight="15" x14ac:dyDescent="0.45"/>
  <cols>
    <col min="1" max="1" width="2.59765625" style="47"/>
    <col min="2" max="2" width="7.59765625" style="56" bestFit="1" customWidth="1"/>
    <col min="3" max="3" width="21.5" style="56" customWidth="1"/>
    <col min="4" max="4" width="18.296875" style="56" bestFit="1" customWidth="1"/>
    <col min="5" max="5" width="9.59765625" style="56" customWidth="1"/>
    <col min="6" max="6" width="9.59765625" style="69" customWidth="1"/>
    <col min="7" max="7" width="9.59765625" style="56" customWidth="1"/>
    <col min="8" max="8" width="2.59765625" style="56" customWidth="1"/>
    <col min="9" max="9" width="8.69921875" style="56" customWidth="1"/>
    <col min="10" max="10" width="7.59765625" style="56" customWidth="1"/>
    <col min="11" max="11" width="21.5" style="56" customWidth="1"/>
    <col min="12" max="15" width="9.59765625" style="56" customWidth="1"/>
    <col min="16" max="16384" width="2.59765625" style="56"/>
  </cols>
  <sheetData>
    <row r="1" spans="1:15" s="60" customFormat="1" x14ac:dyDescent="0.45">
      <c r="A1" s="2"/>
      <c r="B1" s="7"/>
      <c r="C1" s="7"/>
      <c r="D1" s="2"/>
      <c r="E1" s="2"/>
      <c r="F1" s="32"/>
      <c r="G1" s="7"/>
      <c r="H1" s="7"/>
      <c r="I1" s="59"/>
    </row>
    <row r="2" spans="1:15" x14ac:dyDescent="0.45">
      <c r="A2" s="5"/>
      <c r="B2" s="55" t="s">
        <v>31</v>
      </c>
      <c r="C2" s="24"/>
      <c r="D2" s="6"/>
      <c r="E2" s="2"/>
      <c r="F2" s="32"/>
      <c r="G2" s="7"/>
      <c r="H2" s="7"/>
      <c r="I2" s="47"/>
    </row>
    <row r="3" spans="1:15" x14ac:dyDescent="0.45">
      <c r="A3" s="5"/>
      <c r="B3" s="55" t="s">
        <v>41</v>
      </c>
      <c r="C3" s="38" t="s">
        <v>38</v>
      </c>
      <c r="D3" s="49"/>
      <c r="E3" s="2"/>
      <c r="F3" s="32"/>
      <c r="G3" s="7"/>
      <c r="H3" s="2"/>
      <c r="I3" s="47"/>
    </row>
    <row r="4" spans="1:15" x14ac:dyDescent="0.45">
      <c r="A4" s="2"/>
      <c r="B4" s="2"/>
      <c r="C4" s="8"/>
      <c r="D4" s="2"/>
      <c r="E4" s="2"/>
      <c r="F4" s="2"/>
      <c r="G4" s="2"/>
      <c r="H4" s="2"/>
      <c r="I4" s="47"/>
    </row>
    <row r="5" spans="1:15" x14ac:dyDescent="0.45">
      <c r="A5" s="2"/>
      <c r="B5" s="50" t="s">
        <v>33</v>
      </c>
      <c r="C5" s="7"/>
      <c r="D5" s="7"/>
      <c r="E5" s="7"/>
      <c r="F5" s="7"/>
      <c r="G5" s="7"/>
      <c r="H5" s="2"/>
      <c r="I5" s="47"/>
      <c r="J5" s="61" t="s">
        <v>34</v>
      </c>
    </row>
    <row r="6" spans="1:15" ht="30" x14ac:dyDescent="0.45">
      <c r="A6" s="5"/>
      <c r="B6" s="51" t="s">
        <v>0</v>
      </c>
      <c r="C6" s="52" t="s">
        <v>3</v>
      </c>
      <c r="D6" s="52" t="s">
        <v>4</v>
      </c>
      <c r="E6" s="52" t="s">
        <v>8</v>
      </c>
      <c r="F6" s="53" t="s">
        <v>23</v>
      </c>
      <c r="G6" s="54" t="s">
        <v>26</v>
      </c>
      <c r="H6" s="58"/>
      <c r="I6" s="47"/>
      <c r="J6" s="66" t="s">
        <v>0</v>
      </c>
      <c r="K6" s="66" t="s">
        <v>3</v>
      </c>
      <c r="L6" s="66" t="s">
        <v>35</v>
      </c>
      <c r="M6" s="66" t="s">
        <v>37</v>
      </c>
      <c r="N6" s="66" t="s">
        <v>28</v>
      </c>
      <c r="O6" s="66" t="s">
        <v>16</v>
      </c>
    </row>
    <row r="7" spans="1:15" ht="19.95" customHeight="1" x14ac:dyDescent="0.45">
      <c r="A7" s="5"/>
      <c r="B7" s="10">
        <f>ROW()-6</f>
        <v>1</v>
      </c>
      <c r="C7" s="12" t="s">
        <v>9</v>
      </c>
      <c r="D7" s="13"/>
      <c r="E7" s="11" t="s">
        <v>17</v>
      </c>
      <c r="F7" s="25">
        <v>1</v>
      </c>
      <c r="G7" s="33">
        <f>IF(E7="日次",F7*20,IF(E7="週次",F7*4,IF(E7="月次",F7,IF(E7="年次",F7/12,""))))</f>
        <v>20</v>
      </c>
      <c r="H7" s="57"/>
      <c r="I7" s="47"/>
      <c r="J7" s="56">
        <f>ROW()-6</f>
        <v>1</v>
      </c>
      <c r="K7" s="62" t="s">
        <v>9</v>
      </c>
      <c r="L7" s="63">
        <f>IF(L$6=$C$3,SUMIF($C$7:$C$26,$K7,$G$7:$G$26),0)</f>
        <v>0</v>
      </c>
      <c r="M7" s="63">
        <f t="shared" ref="M7:O13" si="0">IF(M$6=$C$3,SUMIF($C$7:$C$26,$K7,$G$7:$G$26),0)</f>
        <v>0</v>
      </c>
      <c r="N7" s="63">
        <f t="shared" si="0"/>
        <v>20</v>
      </c>
      <c r="O7" s="63">
        <f t="shared" si="0"/>
        <v>0</v>
      </c>
    </row>
    <row r="8" spans="1:15" ht="19.95" customHeight="1" x14ac:dyDescent="0.45">
      <c r="A8" s="5"/>
      <c r="B8" s="10">
        <f t="shared" ref="B8:B26" si="1">ROW()-6</f>
        <v>2</v>
      </c>
      <c r="C8" s="14" t="s">
        <v>10</v>
      </c>
      <c r="D8" s="15"/>
      <c r="E8" s="11" t="s">
        <v>17</v>
      </c>
      <c r="F8" s="25">
        <v>0.5</v>
      </c>
      <c r="G8" s="33">
        <f t="shared" ref="G8:G26" si="2">IF(E8="日次",F8*20,IF(E8="週次",F8*4,IF(E8="月次",F8,IF(E8="年次",F8/12,""))))</f>
        <v>10</v>
      </c>
      <c r="H8" s="57"/>
      <c r="I8" s="47"/>
      <c r="J8" s="56">
        <f t="shared" ref="J8:J13" si="3">ROW()-6</f>
        <v>2</v>
      </c>
      <c r="K8" s="56" t="s">
        <v>10</v>
      </c>
      <c r="L8" s="63">
        <f t="shared" ref="L8:L13" si="4">IF(L$6=$C$3,SUMIF($C$7:$C$26,$K8,$G$7:$G$26),0)</f>
        <v>0</v>
      </c>
      <c r="M8" s="63">
        <f t="shared" si="0"/>
        <v>0</v>
      </c>
      <c r="N8" s="63">
        <f t="shared" si="0"/>
        <v>10</v>
      </c>
      <c r="O8" s="63">
        <f t="shared" si="0"/>
        <v>0</v>
      </c>
    </row>
    <row r="9" spans="1:15" ht="19.95" customHeight="1" x14ac:dyDescent="0.45">
      <c r="A9" s="5"/>
      <c r="B9" s="10">
        <f t="shared" si="1"/>
        <v>3</v>
      </c>
      <c r="C9" s="16" t="s">
        <v>19</v>
      </c>
      <c r="D9" s="17" t="s">
        <v>5</v>
      </c>
      <c r="E9" s="18" t="s">
        <v>17</v>
      </c>
      <c r="F9" s="27">
        <v>0.3</v>
      </c>
      <c r="G9" s="34">
        <f t="shared" si="2"/>
        <v>6</v>
      </c>
      <c r="H9" s="57"/>
      <c r="I9" s="47"/>
      <c r="J9" s="56">
        <f t="shared" si="3"/>
        <v>3</v>
      </c>
      <c r="K9" s="62" t="s">
        <v>19</v>
      </c>
      <c r="L9" s="63">
        <f t="shared" si="4"/>
        <v>0</v>
      </c>
      <c r="M9" s="63">
        <f t="shared" si="0"/>
        <v>0</v>
      </c>
      <c r="N9" s="63">
        <f t="shared" si="0"/>
        <v>24</v>
      </c>
      <c r="O9" s="63">
        <f t="shared" si="0"/>
        <v>0</v>
      </c>
    </row>
    <row r="10" spans="1:15" ht="19.95" customHeight="1" x14ac:dyDescent="0.45">
      <c r="A10" s="5"/>
      <c r="B10" s="10">
        <f t="shared" si="1"/>
        <v>4</v>
      </c>
      <c r="C10" s="45" t="s">
        <v>19</v>
      </c>
      <c r="D10" s="19" t="s">
        <v>6</v>
      </c>
      <c r="E10" s="20" t="s">
        <v>17</v>
      </c>
      <c r="F10" s="29">
        <v>0.3</v>
      </c>
      <c r="G10" s="35">
        <f t="shared" si="2"/>
        <v>6</v>
      </c>
      <c r="H10" s="57"/>
      <c r="I10" s="47"/>
      <c r="J10" s="56">
        <f t="shared" si="3"/>
        <v>4</v>
      </c>
      <c r="K10" s="62" t="s">
        <v>56</v>
      </c>
      <c r="L10" s="63">
        <f t="shared" si="4"/>
        <v>0</v>
      </c>
      <c r="M10" s="63">
        <f t="shared" si="0"/>
        <v>0</v>
      </c>
      <c r="N10" s="63">
        <f t="shared" si="0"/>
        <v>35</v>
      </c>
      <c r="O10" s="63">
        <f t="shared" si="0"/>
        <v>0</v>
      </c>
    </row>
    <row r="11" spans="1:15" ht="19.95" customHeight="1" x14ac:dyDescent="0.45">
      <c r="A11" s="5"/>
      <c r="B11" s="10">
        <f t="shared" si="1"/>
        <v>5</v>
      </c>
      <c r="C11" s="45" t="s">
        <v>19</v>
      </c>
      <c r="D11" s="19" t="s">
        <v>7</v>
      </c>
      <c r="E11" s="20" t="s">
        <v>17</v>
      </c>
      <c r="F11" s="29">
        <v>0.3</v>
      </c>
      <c r="G11" s="35">
        <f t="shared" si="2"/>
        <v>6</v>
      </c>
      <c r="H11" s="57"/>
      <c r="I11" s="47"/>
      <c r="J11" s="56">
        <f t="shared" si="3"/>
        <v>5</v>
      </c>
      <c r="K11" s="62" t="s">
        <v>11</v>
      </c>
      <c r="L11" s="63">
        <f t="shared" si="4"/>
        <v>0</v>
      </c>
      <c r="M11" s="63">
        <f t="shared" si="0"/>
        <v>0</v>
      </c>
      <c r="N11" s="63">
        <f t="shared" si="0"/>
        <v>16.666666666666664</v>
      </c>
      <c r="O11" s="63">
        <f t="shared" si="0"/>
        <v>0</v>
      </c>
    </row>
    <row r="12" spans="1:15" ht="19.95" customHeight="1" x14ac:dyDescent="0.45">
      <c r="A12" s="5"/>
      <c r="B12" s="10">
        <f t="shared" si="1"/>
        <v>6</v>
      </c>
      <c r="C12" s="46" t="s">
        <v>19</v>
      </c>
      <c r="D12" s="21" t="s">
        <v>2</v>
      </c>
      <c r="E12" s="22" t="s">
        <v>17</v>
      </c>
      <c r="F12" s="31">
        <v>0.3</v>
      </c>
      <c r="G12" s="36">
        <f t="shared" si="2"/>
        <v>6</v>
      </c>
      <c r="H12" s="57"/>
      <c r="I12" s="47"/>
      <c r="J12" s="56">
        <f t="shared" si="3"/>
        <v>6</v>
      </c>
      <c r="K12" s="56" t="s">
        <v>39</v>
      </c>
      <c r="L12" s="63">
        <f t="shared" si="4"/>
        <v>0</v>
      </c>
      <c r="M12" s="63">
        <f t="shared" si="0"/>
        <v>0</v>
      </c>
      <c r="N12" s="63">
        <f t="shared" si="0"/>
        <v>10</v>
      </c>
      <c r="O12" s="63">
        <f t="shared" si="0"/>
        <v>0</v>
      </c>
    </row>
    <row r="13" spans="1:15" ht="19.95" customHeight="1" x14ac:dyDescent="0.45">
      <c r="A13" s="5"/>
      <c r="B13" s="10">
        <f t="shared" si="1"/>
        <v>7</v>
      </c>
      <c r="C13" s="16" t="s">
        <v>56</v>
      </c>
      <c r="D13" s="17" t="s">
        <v>1</v>
      </c>
      <c r="E13" s="18" t="s">
        <v>17</v>
      </c>
      <c r="F13" s="27">
        <v>0.5</v>
      </c>
      <c r="G13" s="34">
        <f t="shared" si="2"/>
        <v>10</v>
      </c>
      <c r="H13" s="57"/>
      <c r="I13" s="47"/>
      <c r="J13" s="56">
        <f t="shared" si="3"/>
        <v>7</v>
      </c>
      <c r="K13" s="56" t="s">
        <v>43</v>
      </c>
      <c r="L13" s="63">
        <f t="shared" si="4"/>
        <v>0</v>
      </c>
      <c r="M13" s="63">
        <f t="shared" si="0"/>
        <v>0</v>
      </c>
      <c r="N13" s="63">
        <f t="shared" si="0"/>
        <v>0</v>
      </c>
      <c r="O13" s="63">
        <f t="shared" si="0"/>
        <v>0</v>
      </c>
    </row>
    <row r="14" spans="1:15" ht="19.95" customHeight="1" x14ac:dyDescent="0.45">
      <c r="A14" s="5"/>
      <c r="B14" s="10">
        <f t="shared" si="1"/>
        <v>8</v>
      </c>
      <c r="C14" s="45" t="str">
        <f>C13</f>
        <v>お迎え</v>
      </c>
      <c r="D14" s="19" t="s">
        <v>25</v>
      </c>
      <c r="E14" s="20" t="s">
        <v>17</v>
      </c>
      <c r="F14" s="29">
        <v>1</v>
      </c>
      <c r="G14" s="35">
        <f t="shared" si="2"/>
        <v>20</v>
      </c>
      <c r="H14" s="57"/>
      <c r="I14" s="47"/>
      <c r="K14" s="64"/>
    </row>
    <row r="15" spans="1:15" ht="19.95" customHeight="1" x14ac:dyDescent="0.45">
      <c r="A15" s="5"/>
      <c r="B15" s="10">
        <f t="shared" si="1"/>
        <v>9</v>
      </c>
      <c r="C15" s="46" t="str">
        <f>C13</f>
        <v>お迎え</v>
      </c>
      <c r="D15" s="23" t="s">
        <v>24</v>
      </c>
      <c r="E15" s="22" t="s">
        <v>20</v>
      </c>
      <c r="F15" s="31">
        <v>5</v>
      </c>
      <c r="G15" s="36">
        <f t="shared" si="2"/>
        <v>5</v>
      </c>
      <c r="H15" s="57"/>
      <c r="I15" s="47"/>
      <c r="K15" s="64"/>
    </row>
    <row r="16" spans="1:15" ht="19.95" customHeight="1" x14ac:dyDescent="0.45">
      <c r="A16" s="5"/>
      <c r="B16" s="10">
        <f t="shared" si="1"/>
        <v>10</v>
      </c>
      <c r="C16" s="16" t="s">
        <v>11</v>
      </c>
      <c r="D16" s="17" t="s">
        <v>12</v>
      </c>
      <c r="E16" s="18" t="s">
        <v>21</v>
      </c>
      <c r="F16" s="27">
        <v>8</v>
      </c>
      <c r="G16" s="34">
        <f t="shared" si="2"/>
        <v>0.66666666666666663</v>
      </c>
      <c r="H16" s="57"/>
      <c r="I16" s="47"/>
      <c r="K16" s="62"/>
    </row>
    <row r="17" spans="1:11" ht="19.95" customHeight="1" x14ac:dyDescent="0.45">
      <c r="A17" s="5"/>
      <c r="B17" s="10">
        <f t="shared" si="1"/>
        <v>11</v>
      </c>
      <c r="C17" s="45" t="s">
        <v>11</v>
      </c>
      <c r="D17" s="19" t="s">
        <v>13</v>
      </c>
      <c r="E17" s="20" t="s">
        <v>20</v>
      </c>
      <c r="F17" s="29">
        <v>2</v>
      </c>
      <c r="G17" s="35">
        <f t="shared" si="2"/>
        <v>2</v>
      </c>
      <c r="H17" s="57"/>
      <c r="I17" s="47"/>
      <c r="K17" s="64"/>
    </row>
    <row r="18" spans="1:11" ht="19.95" customHeight="1" x14ac:dyDescent="0.45">
      <c r="A18" s="5"/>
      <c r="B18" s="10">
        <f t="shared" si="1"/>
        <v>12</v>
      </c>
      <c r="C18" s="45" t="s">
        <v>11</v>
      </c>
      <c r="D18" s="19" t="s">
        <v>14</v>
      </c>
      <c r="E18" s="20" t="s">
        <v>22</v>
      </c>
      <c r="F18" s="29">
        <v>1</v>
      </c>
      <c r="G18" s="35">
        <f t="shared" si="2"/>
        <v>4</v>
      </c>
      <c r="H18" s="57"/>
      <c r="I18" s="47"/>
      <c r="K18" s="64"/>
    </row>
    <row r="19" spans="1:11" ht="19.95" customHeight="1" x14ac:dyDescent="0.45">
      <c r="A19" s="5"/>
      <c r="B19" s="10">
        <f t="shared" si="1"/>
        <v>13</v>
      </c>
      <c r="C19" s="45" t="s">
        <v>11</v>
      </c>
      <c r="D19" s="23" t="s">
        <v>15</v>
      </c>
      <c r="E19" s="22" t="s">
        <v>17</v>
      </c>
      <c r="F19" s="31">
        <v>0.5</v>
      </c>
      <c r="G19" s="36">
        <f t="shared" si="2"/>
        <v>10</v>
      </c>
      <c r="H19" s="57"/>
      <c r="I19" s="47"/>
      <c r="K19" s="64"/>
    </row>
    <row r="20" spans="1:11" ht="19.95" customHeight="1" x14ac:dyDescent="0.45">
      <c r="A20" s="5"/>
      <c r="B20" s="10">
        <f t="shared" si="1"/>
        <v>14</v>
      </c>
      <c r="C20" s="12" t="s">
        <v>18</v>
      </c>
      <c r="D20" s="13"/>
      <c r="E20" s="11" t="s">
        <v>20</v>
      </c>
      <c r="F20" s="25">
        <v>10</v>
      </c>
      <c r="G20" s="33">
        <f>IF(E20="日次",F20*20,IF(E20="週次",F20*4,IF(E20="月次",F20,IF(E20="年次",F20/12,""))))</f>
        <v>10</v>
      </c>
      <c r="H20" s="57"/>
      <c r="I20" s="47"/>
      <c r="K20" s="62"/>
    </row>
    <row r="21" spans="1:11" ht="19.95" customHeight="1" x14ac:dyDescent="0.45">
      <c r="A21" s="5"/>
      <c r="B21" s="10">
        <f t="shared" si="1"/>
        <v>15</v>
      </c>
      <c r="C21" s="41" t="s">
        <v>44</v>
      </c>
      <c r="D21" s="39" t="s">
        <v>32</v>
      </c>
      <c r="E21" s="26"/>
      <c r="F21" s="27"/>
      <c r="G21" s="39" t="str">
        <f t="shared" si="2"/>
        <v/>
      </c>
      <c r="H21" s="6"/>
      <c r="I21" s="47"/>
    </row>
    <row r="22" spans="1:11" ht="19.95" customHeight="1" x14ac:dyDescent="0.45">
      <c r="A22" s="5"/>
      <c r="B22" s="10">
        <f t="shared" si="1"/>
        <v>16</v>
      </c>
      <c r="C22" s="43" t="s">
        <v>43</v>
      </c>
      <c r="D22" s="40" t="s">
        <v>32</v>
      </c>
      <c r="E22" s="28"/>
      <c r="F22" s="29"/>
      <c r="G22" s="40" t="str">
        <f t="shared" si="2"/>
        <v/>
      </c>
      <c r="H22" s="6"/>
      <c r="I22" s="47"/>
      <c r="K22" s="65"/>
    </row>
    <row r="23" spans="1:11" ht="19.95" customHeight="1" x14ac:dyDescent="0.45">
      <c r="A23" s="5"/>
      <c r="B23" s="10">
        <f t="shared" si="1"/>
        <v>17</v>
      </c>
      <c r="C23" s="43" t="s">
        <v>43</v>
      </c>
      <c r="D23" s="40" t="s">
        <v>32</v>
      </c>
      <c r="E23" s="28"/>
      <c r="F23" s="29"/>
      <c r="G23" s="40" t="str">
        <f t="shared" si="2"/>
        <v/>
      </c>
      <c r="H23" s="6"/>
      <c r="I23" s="47"/>
      <c r="K23" s="65"/>
    </row>
    <row r="24" spans="1:11" ht="19.95" customHeight="1" x14ac:dyDescent="0.45">
      <c r="A24" s="5"/>
      <c r="B24" s="10">
        <f t="shared" si="1"/>
        <v>18</v>
      </c>
      <c r="C24" s="43" t="s">
        <v>43</v>
      </c>
      <c r="D24" s="40" t="s">
        <v>32</v>
      </c>
      <c r="E24" s="28"/>
      <c r="F24" s="29"/>
      <c r="G24" s="40" t="str">
        <f t="shared" si="2"/>
        <v/>
      </c>
      <c r="H24" s="6"/>
      <c r="I24" s="47"/>
      <c r="K24" s="65"/>
    </row>
    <row r="25" spans="1:11" ht="19.95" customHeight="1" x14ac:dyDescent="0.45">
      <c r="A25" s="5"/>
      <c r="B25" s="10">
        <f t="shared" si="1"/>
        <v>19</v>
      </c>
      <c r="C25" s="43" t="s">
        <v>43</v>
      </c>
      <c r="D25" s="40" t="s">
        <v>32</v>
      </c>
      <c r="E25" s="28"/>
      <c r="F25" s="29"/>
      <c r="G25" s="40" t="str">
        <f t="shared" si="2"/>
        <v/>
      </c>
      <c r="H25" s="6"/>
      <c r="I25" s="47"/>
      <c r="K25" s="65"/>
    </row>
    <row r="26" spans="1:11" ht="19.95" customHeight="1" x14ac:dyDescent="0.45">
      <c r="A26" s="5"/>
      <c r="B26" s="10">
        <f t="shared" si="1"/>
        <v>20</v>
      </c>
      <c r="C26" s="44" t="s">
        <v>43</v>
      </c>
      <c r="D26" s="42" t="s">
        <v>32</v>
      </c>
      <c r="E26" s="30"/>
      <c r="F26" s="31"/>
      <c r="G26" s="42" t="str">
        <f t="shared" si="2"/>
        <v/>
      </c>
      <c r="H26" s="6"/>
      <c r="I26" s="47"/>
      <c r="K26" s="65"/>
    </row>
    <row r="27" spans="1:11" x14ac:dyDescent="0.45">
      <c r="A27" s="2"/>
      <c r="B27" s="8"/>
      <c r="C27" s="37"/>
      <c r="D27" s="37"/>
      <c r="E27" s="8"/>
      <c r="F27" s="9"/>
      <c r="G27" s="48"/>
      <c r="H27" s="2"/>
      <c r="I27" s="47"/>
    </row>
    <row r="28" spans="1:11" x14ac:dyDescent="0.45">
      <c r="A28" s="2"/>
      <c r="B28" s="2"/>
      <c r="C28" s="3"/>
      <c r="D28" s="3"/>
      <c r="E28" s="2"/>
      <c r="F28" s="4"/>
      <c r="G28" s="2"/>
      <c r="H28" s="2"/>
      <c r="I28" s="47"/>
    </row>
    <row r="29" spans="1:11" x14ac:dyDescent="0.45">
      <c r="A29" s="2"/>
      <c r="B29" s="2"/>
      <c r="C29" s="3"/>
      <c r="D29" s="3"/>
      <c r="E29" s="2"/>
      <c r="F29" s="4"/>
      <c r="G29" s="2"/>
      <c r="H29" s="2"/>
      <c r="I29" s="47"/>
    </row>
    <row r="30" spans="1:11" x14ac:dyDescent="0.45">
      <c r="A30" s="59"/>
      <c r="B30" s="60"/>
      <c r="C30" s="67"/>
      <c r="D30" s="67"/>
      <c r="E30" s="60"/>
      <c r="F30" s="68"/>
      <c r="G30" s="60"/>
      <c r="H30" s="60"/>
    </row>
    <row r="31" spans="1:11" x14ac:dyDescent="0.45">
      <c r="C31" s="62"/>
    </row>
    <row r="32" spans="1:11" x14ac:dyDescent="0.45">
      <c r="C32" s="62"/>
    </row>
    <row r="33" spans="3:4" x14ac:dyDescent="0.45">
      <c r="C33" s="62"/>
    </row>
    <row r="34" spans="3:4" x14ac:dyDescent="0.45">
      <c r="C34" s="62"/>
    </row>
    <row r="35" spans="3:4" x14ac:dyDescent="0.45">
      <c r="C35" s="62"/>
    </row>
    <row r="36" spans="3:4" x14ac:dyDescent="0.45">
      <c r="C36" s="62"/>
    </row>
    <row r="37" spans="3:4" x14ac:dyDescent="0.45">
      <c r="C37" s="62"/>
    </row>
    <row r="38" spans="3:4" x14ac:dyDescent="0.45">
      <c r="C38" s="62"/>
    </row>
    <row r="39" spans="3:4" x14ac:dyDescent="0.45">
      <c r="C39" s="62"/>
    </row>
    <row r="40" spans="3:4" x14ac:dyDescent="0.45">
      <c r="C40" s="62"/>
    </row>
    <row r="41" spans="3:4" x14ac:dyDescent="0.45">
      <c r="C41" s="62"/>
    </row>
    <row r="42" spans="3:4" x14ac:dyDescent="0.45">
      <c r="C42" s="62"/>
    </row>
    <row r="43" spans="3:4" x14ac:dyDescent="0.45">
      <c r="C43" s="62"/>
    </row>
    <row r="44" spans="3:4" x14ac:dyDescent="0.45">
      <c r="C44" s="62"/>
    </row>
    <row r="45" spans="3:4" x14ac:dyDescent="0.45">
      <c r="C45" s="62"/>
    </row>
    <row r="46" spans="3:4" x14ac:dyDescent="0.45">
      <c r="C46" s="62"/>
    </row>
    <row r="47" spans="3:4" x14ac:dyDescent="0.45">
      <c r="C47" s="62"/>
      <c r="D47" s="62"/>
    </row>
    <row r="48" spans="3:4" x14ac:dyDescent="0.45">
      <c r="C48" s="62"/>
      <c r="D48" s="62"/>
    </row>
    <row r="49" spans="3:4" x14ac:dyDescent="0.45">
      <c r="C49" s="62"/>
      <c r="D49" s="62"/>
    </row>
    <row r="50" spans="3:4" x14ac:dyDescent="0.45">
      <c r="C50" s="62"/>
      <c r="D50" s="62"/>
    </row>
    <row r="51" spans="3:4" x14ac:dyDescent="0.45">
      <c r="C51" s="62"/>
    </row>
    <row r="52" spans="3:4" x14ac:dyDescent="0.45">
      <c r="C52" s="62"/>
    </row>
    <row r="53" spans="3:4" x14ac:dyDescent="0.45">
      <c r="C53" s="62"/>
    </row>
    <row r="54" spans="3:4" x14ac:dyDescent="0.45">
      <c r="C54" s="62"/>
    </row>
    <row r="55" spans="3:4" x14ac:dyDescent="0.45">
      <c r="C55" s="62"/>
    </row>
    <row r="56" spans="3:4" x14ac:dyDescent="0.45">
      <c r="C56" s="62"/>
    </row>
    <row r="57" spans="3:4" x14ac:dyDescent="0.45">
      <c r="C57" s="62"/>
    </row>
    <row r="58" spans="3:4" x14ac:dyDescent="0.45">
      <c r="C58" s="62"/>
    </row>
    <row r="59" spans="3:4" x14ac:dyDescent="0.45">
      <c r="C59" s="62"/>
    </row>
    <row r="60" spans="3:4" x14ac:dyDescent="0.45">
      <c r="C60" s="62"/>
    </row>
    <row r="61" spans="3:4" x14ac:dyDescent="0.45">
      <c r="C61" s="62"/>
      <c r="D61" s="62"/>
    </row>
    <row r="62" spans="3:4" x14ac:dyDescent="0.45">
      <c r="C62" s="62"/>
      <c r="D62" s="62"/>
    </row>
  </sheetData>
  <phoneticPr fontId="1"/>
  <dataValidations count="2">
    <dataValidation type="list" allowBlank="1" showInputMessage="1" showErrorMessage="1" sqref="E7:E26" xr:uid="{9A4742A1-51D5-4452-BD8A-0B2655DC4BB6}">
      <formula1>"日次, 週次, 月次, 年次"</formula1>
    </dataValidation>
    <dataValidation type="list" allowBlank="1" showInputMessage="1" showErrorMessage="1" sqref="C3" xr:uid="{7306643F-3CC3-40B3-A872-2E0F1526A461}">
      <formula1>"園長, 主任, クラス担当, その他"</formula1>
    </dataValidation>
  </dataValidations>
  <pageMargins left="0.7" right="0.7" top="0.75" bottom="0.75" header="0.3" footer="0.3"/>
  <pageSetup paperSize="9" scale="91" orientation="portrait" r:id="rId1"/>
  <colBreaks count="1" manualBreakCount="1">
    <brk id="8" max="6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F4303-33FB-4F3E-AACF-B85D10586F0B}">
  <dimension ref="A1:O62"/>
  <sheetViews>
    <sheetView view="pageBreakPreview" zoomScale="70" zoomScaleNormal="70" zoomScaleSheetLayoutView="70" workbookViewId="0">
      <selection activeCell="K31" sqref="K31"/>
    </sheetView>
  </sheetViews>
  <sheetFormatPr defaultColWidth="2.59765625" defaultRowHeight="15" x14ac:dyDescent="0.45"/>
  <cols>
    <col min="1" max="1" width="2.59765625" style="47"/>
    <col min="2" max="2" width="7.59765625" style="56" bestFit="1" customWidth="1"/>
    <col min="3" max="3" width="21.5" style="56" customWidth="1"/>
    <col min="4" max="4" width="18.296875" style="56" bestFit="1" customWidth="1"/>
    <col min="5" max="5" width="9.59765625" style="56" customWidth="1"/>
    <col min="6" max="6" width="9.59765625" style="69" customWidth="1"/>
    <col min="7" max="7" width="9.59765625" style="56" customWidth="1"/>
    <col min="8" max="8" width="2.59765625" style="56" customWidth="1"/>
    <col min="9" max="9" width="8.69921875" style="56" customWidth="1"/>
    <col min="10" max="10" width="7.59765625" style="56" customWidth="1"/>
    <col min="11" max="11" width="21.5" style="56" customWidth="1"/>
    <col min="12" max="15" width="9.59765625" style="56" customWidth="1"/>
    <col min="16" max="16384" width="2.59765625" style="56"/>
  </cols>
  <sheetData>
    <row r="1" spans="1:15" s="60" customFormat="1" x14ac:dyDescent="0.45">
      <c r="A1" s="2"/>
      <c r="B1" s="7"/>
      <c r="C1" s="7"/>
      <c r="D1" s="2"/>
      <c r="E1" s="2"/>
      <c r="F1" s="32"/>
      <c r="G1" s="7"/>
      <c r="H1" s="7"/>
      <c r="I1" s="59"/>
    </row>
    <row r="2" spans="1:15" x14ac:dyDescent="0.45">
      <c r="A2" s="5"/>
      <c r="B2" s="55" t="s">
        <v>31</v>
      </c>
      <c r="C2" s="24"/>
      <c r="D2" s="6"/>
      <c r="E2" s="2"/>
      <c r="F2" s="32"/>
      <c r="G2" s="7"/>
      <c r="H2" s="7"/>
      <c r="I2" s="47"/>
    </row>
    <row r="3" spans="1:15" x14ac:dyDescent="0.45">
      <c r="A3" s="5"/>
      <c r="B3" s="55" t="s">
        <v>41</v>
      </c>
      <c r="C3" s="38" t="s">
        <v>40</v>
      </c>
      <c r="D3" s="49"/>
      <c r="E3" s="2"/>
      <c r="F3" s="32"/>
      <c r="G3" s="7"/>
      <c r="H3" s="2"/>
      <c r="I3" s="47"/>
    </row>
    <row r="4" spans="1:15" x14ac:dyDescent="0.45">
      <c r="A4" s="2"/>
      <c r="B4" s="2"/>
      <c r="C4" s="8"/>
      <c r="D4" s="2"/>
      <c r="E4" s="2"/>
      <c r="F4" s="2"/>
      <c r="G4" s="2"/>
      <c r="H4" s="2"/>
      <c r="I4" s="47"/>
    </row>
    <row r="5" spans="1:15" x14ac:dyDescent="0.45">
      <c r="A5" s="2"/>
      <c r="B5" s="50" t="s">
        <v>33</v>
      </c>
      <c r="C5" s="7"/>
      <c r="D5" s="7"/>
      <c r="E5" s="7"/>
      <c r="F5" s="7"/>
      <c r="G5" s="7"/>
      <c r="H5" s="2"/>
      <c r="I5" s="47"/>
      <c r="J5" s="61" t="s">
        <v>34</v>
      </c>
    </row>
    <row r="6" spans="1:15" ht="30" x14ac:dyDescent="0.45">
      <c r="A6" s="5"/>
      <c r="B6" s="51" t="s">
        <v>0</v>
      </c>
      <c r="C6" s="52" t="s">
        <v>3</v>
      </c>
      <c r="D6" s="52" t="s">
        <v>4</v>
      </c>
      <c r="E6" s="52" t="s">
        <v>8</v>
      </c>
      <c r="F6" s="53" t="s">
        <v>23</v>
      </c>
      <c r="G6" s="54" t="s">
        <v>26</v>
      </c>
      <c r="H6" s="58"/>
      <c r="I6" s="47"/>
      <c r="J6" s="66" t="s">
        <v>0</v>
      </c>
      <c r="K6" s="66" t="s">
        <v>3</v>
      </c>
      <c r="L6" s="66" t="s">
        <v>35</v>
      </c>
      <c r="M6" s="66" t="s">
        <v>37</v>
      </c>
      <c r="N6" s="66" t="s">
        <v>28</v>
      </c>
      <c r="O6" s="66" t="s">
        <v>16</v>
      </c>
    </row>
    <row r="7" spans="1:15" ht="19.95" customHeight="1" x14ac:dyDescent="0.45">
      <c r="A7" s="5"/>
      <c r="B7" s="10">
        <f>ROW()-5</f>
        <v>2</v>
      </c>
      <c r="C7" s="12" t="s">
        <v>9</v>
      </c>
      <c r="D7" s="13"/>
      <c r="E7" s="11" t="s">
        <v>17</v>
      </c>
      <c r="F7" s="25">
        <v>1</v>
      </c>
      <c r="G7" s="33">
        <f>IF(E7="日次",F7*20,IF(E7="週次",F7*4,IF(E7="月次",F7,IF(E7="年次",F7/12,""))))</f>
        <v>20</v>
      </c>
      <c r="H7" s="57"/>
      <c r="I7" s="47"/>
      <c r="J7" s="56">
        <f>ROW()-6</f>
        <v>1</v>
      </c>
      <c r="K7" s="62" t="s">
        <v>9</v>
      </c>
      <c r="L7" s="63">
        <f>IF(L$6=$C$3,SUMIF($C$7:$C$26,$K7,$G$7:$G$26),0)</f>
        <v>0</v>
      </c>
      <c r="M7" s="63">
        <f t="shared" ref="M7:O13" si="0">IF(M$6=$C$3,SUMIF($C$7:$C$26,$K7,$G$7:$G$26),0)</f>
        <v>0</v>
      </c>
      <c r="N7" s="63">
        <f t="shared" si="0"/>
        <v>0</v>
      </c>
      <c r="O7" s="63">
        <f t="shared" si="0"/>
        <v>20</v>
      </c>
    </row>
    <row r="8" spans="1:15" ht="19.95" customHeight="1" x14ac:dyDescent="0.45">
      <c r="A8" s="5"/>
      <c r="B8" s="10">
        <f t="shared" ref="B8:B26" si="1">ROW()-5</f>
        <v>3</v>
      </c>
      <c r="C8" s="14" t="s">
        <v>10</v>
      </c>
      <c r="D8" s="15"/>
      <c r="E8" s="11" t="s">
        <v>17</v>
      </c>
      <c r="F8" s="25">
        <v>0.5</v>
      </c>
      <c r="G8" s="33">
        <f t="shared" ref="G8:G26" si="2">IF(E8="日次",F8*20,IF(E8="週次",F8*4,IF(E8="月次",F8,IF(E8="年次",F8/12,""))))</f>
        <v>10</v>
      </c>
      <c r="H8" s="57"/>
      <c r="I8" s="47"/>
      <c r="J8" s="56">
        <f t="shared" ref="J8:J13" si="3">ROW()-6</f>
        <v>2</v>
      </c>
      <c r="K8" s="56" t="s">
        <v>10</v>
      </c>
      <c r="L8" s="63">
        <f t="shared" ref="L8:L13" si="4">IF(L$6=$C$3,SUMIF($C$7:$C$26,$K8,$G$7:$G$26),0)</f>
        <v>0</v>
      </c>
      <c r="M8" s="63">
        <f t="shared" si="0"/>
        <v>0</v>
      </c>
      <c r="N8" s="63">
        <f t="shared" si="0"/>
        <v>0</v>
      </c>
      <c r="O8" s="63">
        <f t="shared" si="0"/>
        <v>10</v>
      </c>
    </row>
    <row r="9" spans="1:15" ht="19.95" customHeight="1" x14ac:dyDescent="0.45">
      <c r="A9" s="5"/>
      <c r="B9" s="10">
        <f t="shared" si="1"/>
        <v>4</v>
      </c>
      <c r="C9" s="16" t="s">
        <v>19</v>
      </c>
      <c r="D9" s="17" t="s">
        <v>5</v>
      </c>
      <c r="E9" s="18" t="s">
        <v>17</v>
      </c>
      <c r="F9" s="27">
        <v>0.3</v>
      </c>
      <c r="G9" s="34">
        <f t="shared" si="2"/>
        <v>6</v>
      </c>
      <c r="H9" s="57"/>
      <c r="I9" s="47"/>
      <c r="J9" s="56">
        <f t="shared" si="3"/>
        <v>3</v>
      </c>
      <c r="K9" s="62" t="s">
        <v>19</v>
      </c>
      <c r="L9" s="63">
        <f t="shared" si="4"/>
        <v>0</v>
      </c>
      <c r="M9" s="63">
        <f t="shared" si="0"/>
        <v>0</v>
      </c>
      <c r="N9" s="63">
        <f t="shared" si="0"/>
        <v>0</v>
      </c>
      <c r="O9" s="63">
        <f t="shared" si="0"/>
        <v>24</v>
      </c>
    </row>
    <row r="10" spans="1:15" ht="19.95" customHeight="1" x14ac:dyDescent="0.45">
      <c r="A10" s="5"/>
      <c r="B10" s="10">
        <f t="shared" si="1"/>
        <v>5</v>
      </c>
      <c r="C10" s="45" t="s">
        <v>19</v>
      </c>
      <c r="D10" s="19" t="s">
        <v>6</v>
      </c>
      <c r="E10" s="20" t="s">
        <v>17</v>
      </c>
      <c r="F10" s="29">
        <v>0.3</v>
      </c>
      <c r="G10" s="35">
        <f t="shared" si="2"/>
        <v>6</v>
      </c>
      <c r="H10" s="57"/>
      <c r="I10" s="47"/>
      <c r="J10" s="56">
        <f t="shared" si="3"/>
        <v>4</v>
      </c>
      <c r="K10" s="62" t="s">
        <v>56</v>
      </c>
      <c r="L10" s="63">
        <f t="shared" si="4"/>
        <v>0</v>
      </c>
      <c r="M10" s="63">
        <f t="shared" si="0"/>
        <v>0</v>
      </c>
      <c r="N10" s="63">
        <f t="shared" si="0"/>
        <v>0</v>
      </c>
      <c r="O10" s="63">
        <f t="shared" si="0"/>
        <v>35</v>
      </c>
    </row>
    <row r="11" spans="1:15" ht="19.95" customHeight="1" x14ac:dyDescent="0.45">
      <c r="A11" s="5"/>
      <c r="B11" s="10">
        <f t="shared" si="1"/>
        <v>6</v>
      </c>
      <c r="C11" s="45" t="s">
        <v>19</v>
      </c>
      <c r="D11" s="19" t="s">
        <v>7</v>
      </c>
      <c r="E11" s="20" t="s">
        <v>17</v>
      </c>
      <c r="F11" s="29">
        <v>0.3</v>
      </c>
      <c r="G11" s="35">
        <f t="shared" si="2"/>
        <v>6</v>
      </c>
      <c r="H11" s="57"/>
      <c r="I11" s="47"/>
      <c r="J11" s="56">
        <f t="shared" si="3"/>
        <v>5</v>
      </c>
      <c r="K11" s="62" t="s">
        <v>11</v>
      </c>
      <c r="L11" s="63">
        <f t="shared" si="4"/>
        <v>0</v>
      </c>
      <c r="M11" s="63">
        <f t="shared" si="0"/>
        <v>0</v>
      </c>
      <c r="N11" s="63">
        <f t="shared" si="0"/>
        <v>0</v>
      </c>
      <c r="O11" s="63">
        <f t="shared" si="0"/>
        <v>16.666666666666664</v>
      </c>
    </row>
    <row r="12" spans="1:15" ht="19.95" customHeight="1" x14ac:dyDescent="0.45">
      <c r="A12" s="5"/>
      <c r="B12" s="10">
        <f t="shared" si="1"/>
        <v>7</v>
      </c>
      <c r="C12" s="46" t="s">
        <v>19</v>
      </c>
      <c r="D12" s="21" t="s">
        <v>2</v>
      </c>
      <c r="E12" s="22" t="s">
        <v>17</v>
      </c>
      <c r="F12" s="31">
        <v>0.3</v>
      </c>
      <c r="G12" s="36">
        <f t="shared" si="2"/>
        <v>6</v>
      </c>
      <c r="H12" s="57"/>
      <c r="I12" s="47"/>
      <c r="J12" s="56">
        <f t="shared" si="3"/>
        <v>6</v>
      </c>
      <c r="K12" s="56" t="s">
        <v>39</v>
      </c>
      <c r="L12" s="63">
        <f t="shared" si="4"/>
        <v>0</v>
      </c>
      <c r="M12" s="63">
        <f t="shared" si="0"/>
        <v>0</v>
      </c>
      <c r="N12" s="63">
        <f t="shared" si="0"/>
        <v>0</v>
      </c>
      <c r="O12" s="63">
        <f t="shared" si="0"/>
        <v>10</v>
      </c>
    </row>
    <row r="13" spans="1:15" ht="19.95" customHeight="1" x14ac:dyDescent="0.45">
      <c r="A13" s="5"/>
      <c r="B13" s="10">
        <f t="shared" si="1"/>
        <v>8</v>
      </c>
      <c r="C13" s="16" t="s">
        <v>56</v>
      </c>
      <c r="D13" s="17" t="s">
        <v>1</v>
      </c>
      <c r="E13" s="18" t="s">
        <v>17</v>
      </c>
      <c r="F13" s="27">
        <v>0.5</v>
      </c>
      <c r="G13" s="34">
        <f t="shared" si="2"/>
        <v>10</v>
      </c>
      <c r="H13" s="57"/>
      <c r="I13" s="47"/>
      <c r="J13" s="56">
        <f t="shared" si="3"/>
        <v>7</v>
      </c>
      <c r="K13" s="56" t="s">
        <v>43</v>
      </c>
      <c r="L13" s="63">
        <f t="shared" si="4"/>
        <v>0</v>
      </c>
      <c r="M13" s="63">
        <f t="shared" si="0"/>
        <v>0</v>
      </c>
      <c r="N13" s="63">
        <f t="shared" si="0"/>
        <v>0</v>
      </c>
      <c r="O13" s="63">
        <f t="shared" si="0"/>
        <v>0</v>
      </c>
    </row>
    <row r="14" spans="1:15" ht="19.95" customHeight="1" x14ac:dyDescent="0.45">
      <c r="A14" s="5"/>
      <c r="B14" s="10">
        <f t="shared" si="1"/>
        <v>9</v>
      </c>
      <c r="C14" s="45" t="str">
        <f>C13</f>
        <v>お迎え</v>
      </c>
      <c r="D14" s="19" t="s">
        <v>25</v>
      </c>
      <c r="E14" s="20" t="s">
        <v>17</v>
      </c>
      <c r="F14" s="29">
        <v>1</v>
      </c>
      <c r="G14" s="35">
        <f t="shared" si="2"/>
        <v>20</v>
      </c>
      <c r="H14" s="57"/>
      <c r="I14" s="47"/>
      <c r="K14" s="64"/>
    </row>
    <row r="15" spans="1:15" ht="19.95" customHeight="1" x14ac:dyDescent="0.45">
      <c r="A15" s="5"/>
      <c r="B15" s="10">
        <f t="shared" si="1"/>
        <v>10</v>
      </c>
      <c r="C15" s="46" t="str">
        <f>C13</f>
        <v>お迎え</v>
      </c>
      <c r="D15" s="23" t="s">
        <v>24</v>
      </c>
      <c r="E15" s="22" t="s">
        <v>20</v>
      </c>
      <c r="F15" s="31">
        <v>5</v>
      </c>
      <c r="G15" s="36">
        <f t="shared" si="2"/>
        <v>5</v>
      </c>
      <c r="H15" s="57"/>
      <c r="I15" s="47"/>
      <c r="K15" s="64"/>
    </row>
    <row r="16" spans="1:15" ht="19.95" customHeight="1" x14ac:dyDescent="0.45">
      <c r="A16" s="5"/>
      <c r="B16" s="10">
        <f t="shared" si="1"/>
        <v>11</v>
      </c>
      <c r="C16" s="16" t="s">
        <v>11</v>
      </c>
      <c r="D16" s="17" t="s">
        <v>12</v>
      </c>
      <c r="E16" s="18" t="s">
        <v>21</v>
      </c>
      <c r="F16" s="27">
        <v>8</v>
      </c>
      <c r="G16" s="34">
        <f t="shared" si="2"/>
        <v>0.66666666666666663</v>
      </c>
      <c r="H16" s="57"/>
      <c r="I16" s="47"/>
      <c r="K16" s="62"/>
    </row>
    <row r="17" spans="1:11" ht="19.95" customHeight="1" x14ac:dyDescent="0.45">
      <c r="A17" s="5"/>
      <c r="B17" s="10">
        <f t="shared" si="1"/>
        <v>12</v>
      </c>
      <c r="C17" s="45" t="s">
        <v>11</v>
      </c>
      <c r="D17" s="19" t="s">
        <v>13</v>
      </c>
      <c r="E17" s="20" t="s">
        <v>20</v>
      </c>
      <c r="F17" s="29">
        <v>2</v>
      </c>
      <c r="G17" s="35">
        <f t="shared" si="2"/>
        <v>2</v>
      </c>
      <c r="H17" s="57"/>
      <c r="I17" s="47"/>
      <c r="K17" s="64"/>
    </row>
    <row r="18" spans="1:11" ht="19.95" customHeight="1" x14ac:dyDescent="0.45">
      <c r="A18" s="5"/>
      <c r="B18" s="10">
        <f t="shared" si="1"/>
        <v>13</v>
      </c>
      <c r="C18" s="45" t="s">
        <v>11</v>
      </c>
      <c r="D18" s="19" t="s">
        <v>14</v>
      </c>
      <c r="E18" s="20" t="s">
        <v>22</v>
      </c>
      <c r="F18" s="29">
        <v>1</v>
      </c>
      <c r="G18" s="35">
        <f t="shared" si="2"/>
        <v>4</v>
      </c>
      <c r="H18" s="57"/>
      <c r="I18" s="47"/>
      <c r="K18" s="64"/>
    </row>
    <row r="19" spans="1:11" ht="19.95" customHeight="1" x14ac:dyDescent="0.45">
      <c r="A19" s="5"/>
      <c r="B19" s="10">
        <f t="shared" si="1"/>
        <v>14</v>
      </c>
      <c r="C19" s="45" t="s">
        <v>11</v>
      </c>
      <c r="D19" s="23" t="s">
        <v>15</v>
      </c>
      <c r="E19" s="22" t="s">
        <v>17</v>
      </c>
      <c r="F19" s="31">
        <v>0.5</v>
      </c>
      <c r="G19" s="36">
        <f t="shared" si="2"/>
        <v>10</v>
      </c>
      <c r="H19" s="57"/>
      <c r="I19" s="47"/>
      <c r="K19" s="64"/>
    </row>
    <row r="20" spans="1:11" ht="19.95" customHeight="1" x14ac:dyDescent="0.45">
      <c r="A20" s="5"/>
      <c r="B20" s="10">
        <f t="shared" si="1"/>
        <v>15</v>
      </c>
      <c r="C20" s="12" t="s">
        <v>18</v>
      </c>
      <c r="D20" s="13"/>
      <c r="E20" s="11" t="s">
        <v>20</v>
      </c>
      <c r="F20" s="25">
        <v>10</v>
      </c>
      <c r="G20" s="33">
        <f>IF(E20="日次",F20*20,IF(E20="週次",F20*4,IF(E20="月次",F20,IF(E20="年次",F20/12,""))))</f>
        <v>10</v>
      </c>
      <c r="H20" s="57"/>
      <c r="I20" s="47"/>
      <c r="K20" s="62"/>
    </row>
    <row r="21" spans="1:11" ht="19.95" customHeight="1" x14ac:dyDescent="0.45">
      <c r="A21" s="5"/>
      <c r="B21" s="10">
        <f t="shared" si="1"/>
        <v>16</v>
      </c>
      <c r="C21" s="41" t="s">
        <v>43</v>
      </c>
      <c r="D21" s="39" t="s">
        <v>32</v>
      </c>
      <c r="E21" s="26"/>
      <c r="F21" s="27"/>
      <c r="G21" s="39" t="str">
        <f t="shared" si="2"/>
        <v/>
      </c>
      <c r="H21" s="6"/>
      <c r="I21" s="47"/>
    </row>
    <row r="22" spans="1:11" ht="19.95" customHeight="1" x14ac:dyDescent="0.45">
      <c r="A22" s="5"/>
      <c r="B22" s="10">
        <f t="shared" si="1"/>
        <v>17</v>
      </c>
      <c r="C22" s="43" t="s">
        <v>43</v>
      </c>
      <c r="D22" s="40" t="s">
        <v>32</v>
      </c>
      <c r="E22" s="28"/>
      <c r="F22" s="29"/>
      <c r="G22" s="40" t="str">
        <f t="shared" si="2"/>
        <v/>
      </c>
      <c r="H22" s="6"/>
      <c r="I22" s="47"/>
      <c r="K22" s="65"/>
    </row>
    <row r="23" spans="1:11" ht="19.95" customHeight="1" x14ac:dyDescent="0.45">
      <c r="A23" s="5"/>
      <c r="B23" s="10">
        <f t="shared" si="1"/>
        <v>18</v>
      </c>
      <c r="C23" s="43" t="s">
        <v>43</v>
      </c>
      <c r="D23" s="40" t="s">
        <v>32</v>
      </c>
      <c r="E23" s="28"/>
      <c r="F23" s="29"/>
      <c r="G23" s="40" t="str">
        <f t="shared" si="2"/>
        <v/>
      </c>
      <c r="H23" s="6"/>
      <c r="I23" s="47"/>
      <c r="K23" s="65"/>
    </row>
    <row r="24" spans="1:11" ht="19.95" customHeight="1" x14ac:dyDescent="0.45">
      <c r="A24" s="5"/>
      <c r="B24" s="10">
        <f t="shared" si="1"/>
        <v>19</v>
      </c>
      <c r="C24" s="43" t="s">
        <v>43</v>
      </c>
      <c r="D24" s="40" t="s">
        <v>32</v>
      </c>
      <c r="E24" s="28"/>
      <c r="F24" s="29"/>
      <c r="G24" s="40" t="str">
        <f t="shared" si="2"/>
        <v/>
      </c>
      <c r="H24" s="6"/>
      <c r="I24" s="47"/>
      <c r="K24" s="65"/>
    </row>
    <row r="25" spans="1:11" ht="19.95" customHeight="1" x14ac:dyDescent="0.45">
      <c r="A25" s="5"/>
      <c r="B25" s="10">
        <f t="shared" si="1"/>
        <v>20</v>
      </c>
      <c r="C25" s="43" t="s">
        <v>43</v>
      </c>
      <c r="D25" s="40" t="s">
        <v>32</v>
      </c>
      <c r="E25" s="28"/>
      <c r="F25" s="29"/>
      <c r="G25" s="40" t="str">
        <f t="shared" si="2"/>
        <v/>
      </c>
      <c r="H25" s="6"/>
      <c r="I25" s="47"/>
      <c r="K25" s="65"/>
    </row>
    <row r="26" spans="1:11" ht="19.95" customHeight="1" x14ac:dyDescent="0.45">
      <c r="A26" s="5"/>
      <c r="B26" s="10">
        <f t="shared" si="1"/>
        <v>21</v>
      </c>
      <c r="C26" s="44" t="s">
        <v>43</v>
      </c>
      <c r="D26" s="42" t="s">
        <v>32</v>
      </c>
      <c r="E26" s="30"/>
      <c r="F26" s="31"/>
      <c r="G26" s="42" t="str">
        <f t="shared" si="2"/>
        <v/>
      </c>
      <c r="H26" s="6"/>
      <c r="I26" s="47"/>
      <c r="K26" s="65"/>
    </row>
    <row r="27" spans="1:11" x14ac:dyDescent="0.45">
      <c r="A27" s="2"/>
      <c r="B27" s="8"/>
      <c r="C27" s="37"/>
      <c r="D27" s="37"/>
      <c r="E27" s="8"/>
      <c r="F27" s="9"/>
      <c r="G27" s="48"/>
      <c r="H27" s="2"/>
      <c r="I27" s="47"/>
    </row>
    <row r="28" spans="1:11" x14ac:dyDescent="0.45">
      <c r="A28" s="2"/>
      <c r="B28" s="2"/>
      <c r="C28" s="3"/>
      <c r="D28" s="3"/>
      <c r="E28" s="2"/>
      <c r="F28" s="4"/>
      <c r="G28" s="2"/>
      <c r="H28" s="2"/>
      <c r="I28" s="47"/>
    </row>
    <row r="29" spans="1:11" x14ac:dyDescent="0.45">
      <c r="A29" s="2"/>
      <c r="B29" s="2"/>
      <c r="C29" s="3"/>
      <c r="D29" s="3"/>
      <c r="E29" s="2"/>
      <c r="F29" s="4"/>
      <c r="G29" s="2"/>
      <c r="H29" s="2"/>
      <c r="I29" s="47"/>
    </row>
    <row r="30" spans="1:11" x14ac:dyDescent="0.45">
      <c r="A30" s="59"/>
      <c r="B30" s="60"/>
      <c r="C30" s="67"/>
      <c r="D30" s="67"/>
      <c r="E30" s="60"/>
      <c r="F30" s="68"/>
      <c r="G30" s="60"/>
      <c r="H30" s="60"/>
    </row>
    <row r="31" spans="1:11" x14ac:dyDescent="0.45">
      <c r="C31" s="62"/>
    </row>
    <row r="32" spans="1:11" x14ac:dyDescent="0.45">
      <c r="C32" s="62"/>
    </row>
    <row r="33" spans="3:4" x14ac:dyDescent="0.45">
      <c r="C33" s="62"/>
    </row>
    <row r="34" spans="3:4" x14ac:dyDescent="0.45">
      <c r="C34" s="62"/>
    </row>
    <row r="35" spans="3:4" x14ac:dyDescent="0.45">
      <c r="C35" s="62"/>
    </row>
    <row r="36" spans="3:4" x14ac:dyDescent="0.45">
      <c r="C36" s="62"/>
    </row>
    <row r="37" spans="3:4" x14ac:dyDescent="0.45">
      <c r="C37" s="62"/>
    </row>
    <row r="38" spans="3:4" x14ac:dyDescent="0.45">
      <c r="C38" s="62"/>
    </row>
    <row r="39" spans="3:4" x14ac:dyDescent="0.45">
      <c r="C39" s="62"/>
    </row>
    <row r="40" spans="3:4" x14ac:dyDescent="0.45">
      <c r="C40" s="62"/>
    </row>
    <row r="41" spans="3:4" x14ac:dyDescent="0.45">
      <c r="C41" s="62"/>
    </row>
    <row r="42" spans="3:4" x14ac:dyDescent="0.45">
      <c r="C42" s="62"/>
    </row>
    <row r="43" spans="3:4" x14ac:dyDescent="0.45">
      <c r="C43" s="62"/>
    </row>
    <row r="44" spans="3:4" x14ac:dyDescent="0.45">
      <c r="C44" s="62"/>
    </row>
    <row r="45" spans="3:4" x14ac:dyDescent="0.45">
      <c r="C45" s="62"/>
    </row>
    <row r="46" spans="3:4" x14ac:dyDescent="0.45">
      <c r="C46" s="62"/>
    </row>
    <row r="47" spans="3:4" x14ac:dyDescent="0.45">
      <c r="C47" s="62"/>
      <c r="D47" s="62"/>
    </row>
    <row r="48" spans="3:4" x14ac:dyDescent="0.45">
      <c r="C48" s="62"/>
      <c r="D48" s="62"/>
    </row>
    <row r="49" spans="3:4" x14ac:dyDescent="0.45">
      <c r="C49" s="62"/>
      <c r="D49" s="62"/>
    </row>
    <row r="50" spans="3:4" x14ac:dyDescent="0.45">
      <c r="C50" s="62"/>
      <c r="D50" s="62"/>
    </row>
    <row r="51" spans="3:4" x14ac:dyDescent="0.45">
      <c r="C51" s="62"/>
    </row>
    <row r="52" spans="3:4" x14ac:dyDescent="0.45">
      <c r="C52" s="62"/>
    </row>
    <row r="53" spans="3:4" x14ac:dyDescent="0.45">
      <c r="C53" s="62"/>
    </row>
    <row r="54" spans="3:4" x14ac:dyDescent="0.45">
      <c r="C54" s="62"/>
    </row>
    <row r="55" spans="3:4" x14ac:dyDescent="0.45">
      <c r="C55" s="62"/>
    </row>
    <row r="56" spans="3:4" x14ac:dyDescent="0.45">
      <c r="C56" s="62"/>
    </row>
    <row r="57" spans="3:4" x14ac:dyDescent="0.45">
      <c r="C57" s="62"/>
    </row>
    <row r="58" spans="3:4" x14ac:dyDescent="0.45">
      <c r="C58" s="62"/>
    </row>
    <row r="59" spans="3:4" x14ac:dyDescent="0.45">
      <c r="C59" s="62"/>
    </row>
    <row r="60" spans="3:4" x14ac:dyDescent="0.45">
      <c r="C60" s="62"/>
    </row>
    <row r="61" spans="3:4" x14ac:dyDescent="0.45">
      <c r="C61" s="62"/>
      <c r="D61" s="62"/>
    </row>
    <row r="62" spans="3:4" x14ac:dyDescent="0.45">
      <c r="C62" s="62"/>
      <c r="D62" s="62"/>
    </row>
  </sheetData>
  <phoneticPr fontId="1"/>
  <dataValidations count="2">
    <dataValidation type="list" allowBlank="1" showInputMessage="1" showErrorMessage="1" sqref="C3" xr:uid="{E489FA5D-0BF9-4BC9-8EE9-494727CF370D}">
      <formula1>"園長, 主任, クラス担当, その他"</formula1>
    </dataValidation>
    <dataValidation type="list" allowBlank="1" showInputMessage="1" showErrorMessage="1" sqref="E7:E26" xr:uid="{0B0D7854-354A-4E0B-B2FE-9848E8494AC7}">
      <formula1>"日次, 週次, 月次, 年次"</formula1>
    </dataValidation>
  </dataValidations>
  <pageMargins left="0.7" right="0.7" top="0.75" bottom="0.75" header="0.3" footer="0.3"/>
  <pageSetup paperSize="9" scale="91" orientation="portrait" r:id="rId1"/>
  <colBreaks count="1" manualBreakCount="1">
    <brk id="8" max="6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9B16B-79C7-456A-9F50-C9162BF48721}">
  <sheetPr>
    <tabColor theme="5"/>
  </sheetPr>
  <dimension ref="A1"/>
  <sheetViews>
    <sheetView workbookViewId="0">
      <selection sqref="A1:XFD1048576"/>
    </sheetView>
  </sheetViews>
  <sheetFormatPr defaultColWidth="2.59765625" defaultRowHeight="18" x14ac:dyDescent="0.45"/>
  <cols>
    <col min="1" max="16384" width="2.59765625" style="1"/>
  </cols>
  <sheetData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F1756-40CB-4912-9C77-691A90673E49}">
  <dimension ref="B2:S53"/>
  <sheetViews>
    <sheetView zoomScale="70" zoomScaleNormal="70" workbookViewId="0">
      <selection activeCell="AD49" sqref="AD49"/>
    </sheetView>
  </sheetViews>
  <sheetFormatPr defaultColWidth="8.69921875" defaultRowHeight="15" x14ac:dyDescent="0.45"/>
  <cols>
    <col min="1" max="16384" width="8.69921875" style="2"/>
  </cols>
  <sheetData>
    <row r="2" spans="2:19" x14ac:dyDescent="0.45">
      <c r="B2" s="74" t="s">
        <v>51</v>
      </c>
      <c r="S2" s="74" t="s">
        <v>52</v>
      </c>
    </row>
    <row r="3" spans="2:19" x14ac:dyDescent="0.45">
      <c r="B3" s="2" t="s">
        <v>45</v>
      </c>
      <c r="S3" s="2" t="s">
        <v>54</v>
      </c>
    </row>
    <row r="4" spans="2:19" x14ac:dyDescent="0.45">
      <c r="B4" s="2" t="s">
        <v>46</v>
      </c>
      <c r="S4" s="2" t="s">
        <v>53</v>
      </c>
    </row>
    <row r="27" spans="2:19" x14ac:dyDescent="0.45">
      <c r="B27" s="2" t="s">
        <v>49</v>
      </c>
      <c r="S27" s="2" t="s">
        <v>55</v>
      </c>
    </row>
    <row r="28" spans="2:19" x14ac:dyDescent="0.45">
      <c r="B28" s="2" t="s">
        <v>48</v>
      </c>
    </row>
    <row r="29" spans="2:19" x14ac:dyDescent="0.45">
      <c r="B29" s="2" t="s">
        <v>47</v>
      </c>
    </row>
    <row r="53" spans="2:2" x14ac:dyDescent="0.45">
      <c r="B53" s="2" t="s">
        <v>50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4</vt:i4>
      </vt:variant>
    </vt:vector>
  </HeadingPairs>
  <TitlesOfParts>
    <vt:vector size="12" baseType="lpstr">
      <vt:lpstr>サマリ</vt:lpstr>
      <vt:lpstr>開始</vt:lpstr>
      <vt:lpstr>園長</vt:lpstr>
      <vt:lpstr>主任</vt:lpstr>
      <vt:lpstr>クラス担当_A</vt:lpstr>
      <vt:lpstr>その他_●●</vt:lpstr>
      <vt:lpstr>終了</vt:lpstr>
      <vt:lpstr>コピーの方法</vt:lpstr>
      <vt:lpstr>クラス担当_A!Print_Area</vt:lpstr>
      <vt:lpstr>その他_●●!Print_Area</vt:lpstr>
      <vt:lpstr>園長!Print_Area</vt:lpstr>
      <vt:lpstr>主任!Print_Area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dcterms:created xsi:type="dcterms:W3CDTF">2021-04-20T09:03:02Z</dcterms:created>
  <dcterms:modified xsi:type="dcterms:W3CDTF">2021-04-20T09:03:02Z</dcterms:modified>
</cp:coreProperties>
</file>