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activeTab="0"/>
  </bookViews>
  <sheets>
    <sheet name="第２０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<sst xmlns="http://schemas.openxmlformats.org/spreadsheetml/2006/main" count="51" uniqueCount="45">
  <si>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第２０表　市町村の年齢３区分別人口・人口割合及び人口指数</t>
  </si>
  <si>
    <t>３区分年齢人口（人）</t>
  </si>
  <si>
    <t>３区分年齢人口割合（％）</t>
  </si>
  <si>
    <t>年少人口指数</t>
  </si>
  <si>
    <t>老年人口指数</t>
  </si>
  <si>
    <t>従属人口指数</t>
  </si>
  <si>
    <t>老年化指数</t>
  </si>
  <si>
    <t>S</t>
  </si>
  <si>
    <t>A</t>
  </si>
  <si>
    <t>B</t>
  </si>
  <si>
    <t>C</t>
  </si>
  <si>
    <t>A/S</t>
  </si>
  <si>
    <t>B/S</t>
  </si>
  <si>
    <t>C/S</t>
  </si>
  <si>
    <t>A/B</t>
  </si>
  <si>
    <t>順位</t>
  </si>
  <si>
    <t>C/B</t>
  </si>
  <si>
    <t>(A+C)/B</t>
  </si>
  <si>
    <t>C/A</t>
  </si>
  <si>
    <t>総数</t>
  </si>
  <si>
    <t>0～14歳</t>
  </si>
  <si>
    <t>15～64歳</t>
  </si>
  <si>
    <t>65歳以上</t>
  </si>
  <si>
    <t>県計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</si>
  <si>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</si>
  <si>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</si>
  <si>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</si>
  <si>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</si>
  <si>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</si>
  <si>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</si>
  <si>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</si>
  <si>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</si>
  <si>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</si>
  <si>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</si>
  <si>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</si>
  <si>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</si>
  <si>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</si>
  <si>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</si>
  <si>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</si>
  <si>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</si>
  <si>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</si>
  <si>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</si>
  <si>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</si>
  <si>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令和元年１０月１日現在</t>
  </si>
  <si>
    <t>※総数は「不詳」を除いている。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</si>
</sst>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;@"/>
    <numFmt numFmtId="177" formatCode="#,##0;[Red]\-#,##0;&quot; 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1" applyNumberFormat="1" applyFont="1">
      <alignment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8" fillId="0" borderId="0" xfId="61" applyFont="1">
      <alignment vertical="center"/>
      <protection/>
    </xf>
    <xf numFmtId="0" fontId="8" fillId="28" borderId="11" xfId="61" applyFont="1" applyFill="1" applyBorder="1" applyAlignment="1">
      <alignment horizontal="distributed" vertical="center"/>
      <protection/>
    </xf>
    <xf numFmtId="0" fontId="8" fillId="28" borderId="12" xfId="61" applyFont="1" applyFill="1" applyBorder="1" applyAlignment="1">
      <alignment horizontal="distributed" vertical="center"/>
      <protection/>
    </xf>
    <xf numFmtId="0" fontId="8" fillId="28" borderId="13" xfId="61" applyFont="1" applyFill="1" applyBorder="1" applyAlignment="1">
      <alignment horizontal="distributed" vertical="center"/>
      <protection/>
    </xf>
    <xf numFmtId="0" fontId="8" fillId="28" borderId="11" xfId="61" applyFont="1" applyFill="1" applyBorder="1" applyAlignment="1">
      <alignment horizontal="center" vertical="center"/>
      <protection/>
    </xf>
    <xf numFmtId="0" fontId="8" fillId="28" borderId="12" xfId="61" applyFont="1" applyFill="1" applyBorder="1" applyAlignment="1">
      <alignment horizontal="center" vertical="center"/>
      <protection/>
    </xf>
    <xf numFmtId="0" fontId="8" fillId="28" borderId="12" xfId="61" applyNumberFormat="1" applyFont="1" applyFill="1" applyBorder="1" applyAlignment="1">
      <alignment horizontal="center" vertical="center"/>
      <protection/>
    </xf>
    <xf numFmtId="0" fontId="8" fillId="28" borderId="13" xfId="61" applyFont="1" applyFill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distributed" vertical="center"/>
      <protection/>
    </xf>
    <xf numFmtId="177" fontId="8" fillId="33" borderId="15" xfId="61" applyNumberFormat="1" applyFont="1" applyFill="1" applyBorder="1">
      <alignment vertical="center"/>
      <protection/>
    </xf>
    <xf numFmtId="177" fontId="8" fillId="33" borderId="16" xfId="61" applyNumberFormat="1" applyFont="1" applyFill="1" applyBorder="1">
      <alignment vertical="center"/>
      <protection/>
    </xf>
    <xf numFmtId="177" fontId="8" fillId="33" borderId="17" xfId="61" applyNumberFormat="1" applyFont="1" applyFill="1" applyBorder="1">
      <alignment vertical="center"/>
      <protection/>
    </xf>
    <xf numFmtId="10" fontId="8" fillId="33" borderId="15" xfId="61" applyNumberFormat="1" applyFont="1" applyFill="1" applyBorder="1">
      <alignment vertical="center"/>
      <protection/>
    </xf>
    <xf numFmtId="10" fontId="8" fillId="33" borderId="16" xfId="61" applyNumberFormat="1" applyFont="1" applyFill="1" applyBorder="1">
      <alignment vertical="center"/>
      <protection/>
    </xf>
    <xf numFmtId="10" fontId="8" fillId="33" borderId="17" xfId="61" applyNumberFormat="1" applyFont="1" applyFill="1" applyBorder="1">
      <alignment vertical="center"/>
      <protection/>
    </xf>
    <xf numFmtId="177" fontId="8" fillId="33" borderId="17" xfId="61" applyNumberFormat="1" applyFont="1" applyFill="1" applyBorder="1" applyAlignment="1">
      <alignment horizontal="right" vertical="center"/>
      <protection/>
    </xf>
    <xf numFmtId="177" fontId="8" fillId="33" borderId="18" xfId="61" applyNumberFormat="1" applyFont="1" applyFill="1" applyBorder="1" applyAlignment="1">
      <alignment horizontal="right" vertical="center"/>
      <protection/>
    </xf>
    <xf numFmtId="0" fontId="8" fillId="0" borderId="19" xfId="61" applyFont="1" applyBorder="1" applyAlignment="1">
      <alignment horizontal="distributed" vertical="center"/>
      <protection/>
    </xf>
    <xf numFmtId="177" fontId="8" fillId="0" borderId="20" xfId="61" applyNumberFormat="1" applyFont="1" applyBorder="1">
      <alignment vertical="center"/>
      <protection/>
    </xf>
    <xf numFmtId="177" fontId="8" fillId="0" borderId="21" xfId="61" applyNumberFormat="1" applyFont="1" applyBorder="1">
      <alignment vertical="center"/>
      <protection/>
    </xf>
    <xf numFmtId="177" fontId="8" fillId="0" borderId="22" xfId="61" applyNumberFormat="1" applyFont="1" applyBorder="1">
      <alignment vertical="center"/>
      <protection/>
    </xf>
    <xf numFmtId="10" fontId="8" fillId="0" borderId="20" xfId="61" applyNumberFormat="1" applyFont="1" applyBorder="1">
      <alignment vertical="center"/>
      <protection/>
    </xf>
    <xf numFmtId="10" fontId="8" fillId="0" borderId="20" xfId="61" applyNumberFormat="1" applyFont="1" applyFill="1" applyBorder="1">
      <alignment vertical="center"/>
      <protection/>
    </xf>
    <xf numFmtId="177" fontId="8" fillId="0" borderId="23" xfId="61" applyNumberFormat="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7" fontId="8" fillId="0" borderId="25" xfId="61" applyNumberFormat="1" applyFont="1" applyBorder="1">
      <alignment vertical="center"/>
      <protection/>
    </xf>
    <xf numFmtId="177" fontId="8" fillId="0" borderId="26" xfId="61" applyNumberFormat="1" applyFont="1" applyBorder="1">
      <alignment vertical="center"/>
      <protection/>
    </xf>
    <xf numFmtId="177" fontId="8" fillId="0" borderId="27" xfId="61" applyNumberFormat="1" applyFont="1" applyBorder="1">
      <alignment vertical="center"/>
      <protection/>
    </xf>
    <xf numFmtId="10" fontId="8" fillId="0" borderId="25" xfId="61" applyNumberFormat="1" applyFont="1" applyBorder="1">
      <alignment vertical="center"/>
      <protection/>
    </xf>
    <xf numFmtId="10" fontId="8" fillId="0" borderId="25" xfId="61" applyNumberFormat="1" applyFont="1" applyFill="1" applyBorder="1">
      <alignment vertical="center"/>
      <protection/>
    </xf>
    <xf numFmtId="177" fontId="8" fillId="0" borderId="28" xfId="61" applyNumberFormat="1" applyFont="1" applyBorder="1">
      <alignment vertical="center"/>
      <protection/>
    </xf>
    <xf numFmtId="0" fontId="2" fillId="0" borderId="0" xfId="61">
      <alignment vertical="center"/>
      <protection/>
    </xf>
    <xf numFmtId="177" fontId="9" fillId="0" borderId="0" xfId="61" applyNumberFormat="1" applyFont="1">
      <alignment vertical="center"/>
      <protection/>
    </xf>
    <xf numFmtId="0" fontId="10" fillId="0" borderId="0" xfId="61" applyFont="1">
      <alignment vertical="center"/>
      <protection/>
    </xf>
    <xf numFmtId="0" fontId="8" fillId="0" borderId="29" xfId="0" applyFont="1" applyFill="1" applyBorder="1" applyAlignment="1">
      <alignment horizontal="left" vertical="center"/>
    </xf>
    <xf numFmtId="0" fontId="8" fillId="28" borderId="30" xfId="61" applyFont="1" applyFill="1" applyBorder="1" applyAlignment="1">
      <alignment horizontal="center" vertical="center"/>
      <protection/>
    </xf>
    <xf numFmtId="0" fontId="8" fillId="28" borderId="31" xfId="61" applyFont="1" applyFill="1" applyBorder="1" applyAlignment="1">
      <alignment horizontal="center" vertical="center"/>
      <protection/>
    </xf>
    <xf numFmtId="0" fontId="8" fillId="28" borderId="32" xfId="61" applyFont="1" applyFill="1" applyBorder="1" applyAlignment="1">
      <alignment horizontal="distributed" vertical="center"/>
      <protection/>
    </xf>
    <xf numFmtId="0" fontId="8" fillId="28" borderId="33" xfId="61" applyFont="1" applyFill="1" applyBorder="1" applyAlignment="1">
      <alignment horizontal="distributed" vertical="center"/>
      <protection/>
    </xf>
    <xf numFmtId="0" fontId="8" fillId="28" borderId="34" xfId="61" applyFont="1" applyFill="1" applyBorder="1" applyAlignment="1">
      <alignment horizontal="center" vertical="center"/>
      <protection/>
    </xf>
    <xf numFmtId="0" fontId="8" fillId="28" borderId="35" xfId="61" applyFont="1" applyFill="1" applyBorder="1" applyAlignment="1">
      <alignment horizontal="center" vertical="center"/>
      <protection/>
    </xf>
    <xf numFmtId="0" fontId="8" fillId="28" borderId="36" xfId="61" applyNumberFormat="1" applyFont="1" applyFill="1" applyBorder="1" applyAlignment="1">
      <alignment horizontal="center" vertical="center"/>
      <protection/>
    </xf>
    <xf numFmtId="0" fontId="8" fillId="28" borderId="37" xfId="61" applyNumberFormat="1" applyFont="1" applyFill="1" applyBorder="1" applyAlignment="1">
      <alignment horizontal="center" vertical="center"/>
      <protection/>
    </xf>
    <xf numFmtId="0" fontId="8" fillId="28" borderId="38" xfId="61" applyFont="1" applyFill="1" applyBorder="1" applyAlignment="1">
      <alignment horizontal="center" vertical="center"/>
      <protection/>
    </xf>
    <xf numFmtId="0" fontId="8" fillId="28" borderId="39" xfId="61" applyFont="1" applyFill="1" applyBorder="1" applyAlignment="1">
      <alignment horizontal="center" vertical="center"/>
      <protection/>
    </xf>
    <xf numFmtId="0" fontId="8" fillId="0" borderId="40" xfId="61" applyFont="1" applyBorder="1">
      <alignment vertical="center"/>
      <protection/>
    </xf>
    <xf numFmtId="0" fontId="8" fillId="0" borderId="19" xfId="61" applyFont="1" applyBorder="1">
      <alignment vertical="center"/>
      <protection/>
    </xf>
    <xf numFmtId="0" fontId="8" fillId="0" borderId="41" xfId="61" applyFont="1" applyBorder="1">
      <alignment vertical="center"/>
      <protection/>
    </xf>
    <xf numFmtId="0" fontId="8" fillId="28" borderId="42" xfId="61" applyFont="1" applyFill="1" applyBorder="1" applyAlignment="1">
      <alignment horizontal="distributed" vertical="center"/>
      <protection/>
    </xf>
    <xf numFmtId="0" fontId="8" fillId="28" borderId="43" xfId="61" applyFont="1" applyFill="1" applyBorder="1" applyAlignment="1">
      <alignment horizontal="distributed" vertical="center"/>
      <protection/>
    </xf>
    <xf numFmtId="0" fontId="8" fillId="28" borderId="44" xfId="61" applyFont="1" applyFill="1" applyBorder="1" applyAlignment="1">
      <alignment horizontal="distributed" vertical="center"/>
      <protection/>
    </xf>
    <xf numFmtId="0" fontId="8" fillId="28" borderId="45" xfId="61" applyFont="1" applyFill="1" applyBorder="1" applyAlignment="1">
      <alignment horizontal="distributed" vertical="center"/>
      <protection/>
    </xf>
    <xf numFmtId="10" fontId="8" fillId="0" borderId="46" xfId="61" applyNumberFormat="1" applyFont="1" applyFill="1" applyBorder="1">
      <alignment vertical="center"/>
      <protection/>
    </xf>
    <xf numFmtId="10" fontId="8" fillId="0" borderId="47" xfId="61" applyNumberFormat="1" applyFont="1" applyFill="1" applyBorder="1">
      <alignment vertical="center"/>
      <protection/>
    </xf>
    <xf numFmtId="10" fontId="8" fillId="0" borderId="48" xfId="61" applyNumberFormat="1" applyFont="1" applyFill="1" applyBorder="1">
      <alignment vertical="center"/>
      <protection/>
    </xf>
    <xf numFmtId="10" fontId="8" fillId="0" borderId="26" xfId="61" applyNumberFormat="1" applyFont="1" applyFill="1" applyBorder="1">
      <alignment vertical="center"/>
      <protection/>
    </xf>
    <xf numFmtId="10" fontId="8" fillId="0" borderId="27" xfId="61" applyNumberFormat="1" applyFont="1" applyFill="1" applyBorder="1">
      <alignment vertical="center"/>
      <protection/>
    </xf>
    <xf numFmtId="10" fontId="8" fillId="0" borderId="21" xfId="61" applyNumberFormat="1" applyFont="1" applyFill="1" applyBorder="1">
      <alignment vertical="center"/>
      <protection/>
    </xf>
    <xf numFmtId="10" fontId="8" fillId="0" borderId="22" xfId="61" applyNumberFormat="1" applyFont="1" applyFill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Q6" sqref="Q6"/>
    </sheetView>
  </sheetViews>
  <sheetFormatPr defaultColWidth="9.00390625" defaultRowHeight="24.75" customHeight="1"/>
  <cols>
    <col min="1" max="1" width="13.75390625" style="36" customWidth="1"/>
    <col min="2" max="2" width="8.375" style="36" bestFit="1" customWidth="1"/>
    <col min="3" max="16" width="7.625" style="36" customWidth="1"/>
    <col min="17" max="16384" width="9.00390625" style="36" customWidth="1"/>
  </cols>
  <sheetData>
    <row r="1" spans="1:6" s="2" customFormat="1" ht="14.25">
      <c r="A1" s="1" t="s">
        <v>0</v>
      </c>
      <c r="C1" s="3"/>
      <c r="F1" s="3"/>
    </row>
    <row r="2" spans="3:16" s="2" customFormat="1" ht="15" thickBot="1">
      <c r="C2" s="3"/>
      <c r="F2" s="3"/>
      <c r="O2" s="4"/>
      <c r="P2" s="4" t="s">
        <v>43</v>
      </c>
    </row>
    <row r="3" spans="1:16" s="5" customFormat="1" ht="16.5" customHeight="1">
      <c r="A3" s="50"/>
      <c r="B3" s="42" t="s">
        <v>1</v>
      </c>
      <c r="C3" s="53"/>
      <c r="D3" s="53"/>
      <c r="E3" s="54"/>
      <c r="F3" s="42" t="s">
        <v>2</v>
      </c>
      <c r="G3" s="53"/>
      <c r="H3" s="54"/>
      <c r="I3" s="55" t="s">
        <v>3</v>
      </c>
      <c r="J3" s="56"/>
      <c r="K3" s="42" t="s">
        <v>4</v>
      </c>
      <c r="L3" s="54"/>
      <c r="M3" s="42" t="s">
        <v>5</v>
      </c>
      <c r="N3" s="54"/>
      <c r="O3" s="42" t="s">
        <v>6</v>
      </c>
      <c r="P3" s="43"/>
    </row>
    <row r="4" spans="1:16" s="5" customFormat="1" ht="16.5" customHeight="1">
      <c r="A4" s="51"/>
      <c r="B4" s="6" t="s">
        <v>7</v>
      </c>
      <c r="C4" s="7" t="s">
        <v>8</v>
      </c>
      <c r="D4" s="7" t="s">
        <v>9</v>
      </c>
      <c r="E4" s="8" t="s">
        <v>10</v>
      </c>
      <c r="F4" s="44" t="s">
        <v>11</v>
      </c>
      <c r="G4" s="46" t="s">
        <v>12</v>
      </c>
      <c r="H4" s="48" t="s">
        <v>13</v>
      </c>
      <c r="I4" s="44" t="s">
        <v>14</v>
      </c>
      <c r="J4" s="48" t="s">
        <v>15</v>
      </c>
      <c r="K4" s="44" t="s">
        <v>16</v>
      </c>
      <c r="L4" s="48" t="s">
        <v>15</v>
      </c>
      <c r="M4" s="44" t="s">
        <v>17</v>
      </c>
      <c r="N4" s="48" t="s">
        <v>15</v>
      </c>
      <c r="O4" s="44" t="s">
        <v>18</v>
      </c>
      <c r="P4" s="40" t="s">
        <v>15</v>
      </c>
    </row>
    <row r="5" spans="1:16" s="5" customFormat="1" ht="16.5" customHeight="1">
      <c r="A5" s="52"/>
      <c r="B5" s="9" t="s">
        <v>19</v>
      </c>
      <c r="C5" s="10" t="s">
        <v>20</v>
      </c>
      <c r="D5" s="11" t="s">
        <v>21</v>
      </c>
      <c r="E5" s="12" t="s">
        <v>22</v>
      </c>
      <c r="F5" s="45"/>
      <c r="G5" s="47"/>
      <c r="H5" s="49"/>
      <c r="I5" s="45"/>
      <c r="J5" s="49"/>
      <c r="K5" s="45"/>
      <c r="L5" s="49"/>
      <c r="M5" s="45"/>
      <c r="N5" s="49"/>
      <c r="O5" s="45"/>
      <c r="P5" s="41"/>
    </row>
    <row r="6" spans="1:16" s="5" customFormat="1" ht="23.25" customHeight="1" thickBot="1">
      <c r="A6" s="13" t="s">
        <v>23</v>
      </c>
      <c r="B6" s="14">
        <f>SUM(B7:B24)</f>
        <v>1123420</v>
      </c>
      <c r="C6" s="15">
        <v>138409</v>
      </c>
      <c r="D6" s="15">
        <v>615697</v>
      </c>
      <c r="E6" s="16">
        <v>369314</v>
      </c>
      <c r="F6" s="17">
        <f aca="true" t="shared" si="0" ref="F6:F24">C6/B6</f>
        <v>0.12320325434832921</v>
      </c>
      <c r="G6" s="18">
        <f>D6/B6</f>
        <v>0.5480559363372559</v>
      </c>
      <c r="H6" s="19">
        <f>E6/B6</f>
        <v>0.3287408093144149</v>
      </c>
      <c r="I6" s="17">
        <v>0.22480051064078596</v>
      </c>
      <c r="J6" s="20" t="s">
        <v>24</v>
      </c>
      <c r="K6" s="17">
        <v>0.5998307609099931</v>
      </c>
      <c r="L6" s="20" t="s">
        <v>24</v>
      </c>
      <c r="M6" s="17">
        <v>0.8246312715507791</v>
      </c>
      <c r="N6" s="20" t="s">
        <v>24</v>
      </c>
      <c r="O6" s="17">
        <v>2.6682802418917846</v>
      </c>
      <c r="P6" s="21" t="s">
        <v>24</v>
      </c>
    </row>
    <row r="7" spans="1:16" s="5" customFormat="1" ht="23.25" customHeight="1" thickTop="1">
      <c r="A7" s="22" t="s">
        <v>25</v>
      </c>
      <c r="B7" s="23">
        <v>471249</v>
      </c>
      <c r="C7" s="24">
        <v>63996</v>
      </c>
      <c r="D7" s="24">
        <v>278755</v>
      </c>
      <c r="E7" s="25">
        <v>128498</v>
      </c>
      <c r="F7" s="57">
        <f t="shared" si="0"/>
        <v>0.1358008186754773</v>
      </c>
      <c r="G7" s="58">
        <f aca="true" t="shared" si="1" ref="G7:G24">D7/B7</f>
        <v>0.5915238016420195</v>
      </c>
      <c r="H7" s="59">
        <f aca="true" t="shared" si="2" ref="H7:H24">E7/B7</f>
        <v>0.2726753796825033</v>
      </c>
      <c r="I7" s="26">
        <v>0.22957794479022797</v>
      </c>
      <c r="J7" s="25">
        <v>7</v>
      </c>
      <c r="K7" s="27">
        <v>0.4609711036573335</v>
      </c>
      <c r="L7" s="25">
        <v>18</v>
      </c>
      <c r="M7" s="26">
        <v>0.6905490484475615</v>
      </c>
      <c r="N7" s="25">
        <v>18</v>
      </c>
      <c r="O7" s="26">
        <v>2.007906744171511</v>
      </c>
      <c r="P7" s="28">
        <v>18</v>
      </c>
    </row>
    <row r="8" spans="1:16" s="5" customFormat="1" ht="23.25" customHeight="1">
      <c r="A8" s="22" t="s">
        <v>26</v>
      </c>
      <c r="B8" s="23">
        <v>116896</v>
      </c>
      <c r="C8" s="24">
        <v>12606</v>
      </c>
      <c r="D8" s="24">
        <v>64766</v>
      </c>
      <c r="E8" s="25">
        <v>39524</v>
      </c>
      <c r="F8" s="27">
        <f t="shared" si="0"/>
        <v>0.10783944702983848</v>
      </c>
      <c r="G8" s="62">
        <f t="shared" si="1"/>
        <v>0.5540480427046264</v>
      </c>
      <c r="H8" s="63">
        <f t="shared" si="2"/>
        <v>0.3381125102655352</v>
      </c>
      <c r="I8" s="26">
        <v>0.1946391625235463</v>
      </c>
      <c r="J8" s="25">
        <v>18</v>
      </c>
      <c r="K8" s="27">
        <v>0.6102584689497575</v>
      </c>
      <c r="L8" s="25">
        <v>15</v>
      </c>
      <c r="M8" s="26">
        <v>0.8048976314733038</v>
      </c>
      <c r="N8" s="25">
        <v>16</v>
      </c>
      <c r="O8" s="26">
        <v>3.13533238140568</v>
      </c>
      <c r="P8" s="28">
        <v>12</v>
      </c>
    </row>
    <row r="9" spans="1:16" s="5" customFormat="1" ht="23.25" customHeight="1">
      <c r="A9" s="22" t="s">
        <v>27</v>
      </c>
      <c r="B9" s="23">
        <v>81932</v>
      </c>
      <c r="C9" s="24">
        <v>11090</v>
      </c>
      <c r="D9" s="24">
        <v>46215</v>
      </c>
      <c r="E9" s="25">
        <v>24627</v>
      </c>
      <c r="F9" s="27">
        <f t="shared" si="0"/>
        <v>0.13535614900161108</v>
      </c>
      <c r="G9" s="62">
        <f t="shared" si="1"/>
        <v>0.5640653224625299</v>
      </c>
      <c r="H9" s="63">
        <f t="shared" si="2"/>
        <v>0.300578528535859</v>
      </c>
      <c r="I9" s="26">
        <v>0.23996537920588554</v>
      </c>
      <c r="J9" s="25">
        <v>3</v>
      </c>
      <c r="K9" s="27">
        <v>0.532878935410581</v>
      </c>
      <c r="L9" s="25">
        <v>17</v>
      </c>
      <c r="M9" s="26">
        <v>0.7728443146164665</v>
      </c>
      <c r="N9" s="25">
        <v>17</v>
      </c>
      <c r="O9" s="26">
        <v>2.220649233543733</v>
      </c>
      <c r="P9" s="28">
        <v>17</v>
      </c>
    </row>
    <row r="10" spans="1:16" s="5" customFormat="1" ht="23.25" customHeight="1">
      <c r="A10" s="22" t="s">
        <v>28</v>
      </c>
      <c r="B10" s="23">
        <v>62163</v>
      </c>
      <c r="C10" s="24">
        <v>7839</v>
      </c>
      <c r="D10" s="24">
        <v>32203</v>
      </c>
      <c r="E10" s="25">
        <v>22121</v>
      </c>
      <c r="F10" s="27">
        <f t="shared" si="0"/>
        <v>0.1261039525119444</v>
      </c>
      <c r="G10" s="62">
        <f t="shared" si="1"/>
        <v>0.5180412785740713</v>
      </c>
      <c r="H10" s="63">
        <f t="shared" si="2"/>
        <v>0.3558547689139842</v>
      </c>
      <c r="I10" s="26">
        <v>0.2434245256653107</v>
      </c>
      <c r="J10" s="25">
        <v>2</v>
      </c>
      <c r="K10" s="27">
        <v>0.6869235785485824</v>
      </c>
      <c r="L10" s="25">
        <v>13</v>
      </c>
      <c r="M10" s="26">
        <v>0.9303481042138931</v>
      </c>
      <c r="N10" s="25">
        <v>13</v>
      </c>
      <c r="O10" s="26">
        <v>2.821916060722031</v>
      </c>
      <c r="P10" s="28">
        <v>14</v>
      </c>
    </row>
    <row r="11" spans="1:16" s="5" customFormat="1" ht="23.25" customHeight="1">
      <c r="A11" s="22" t="s">
        <v>29</v>
      </c>
      <c r="B11" s="23">
        <v>67745</v>
      </c>
      <c r="C11" s="24">
        <v>7183</v>
      </c>
      <c r="D11" s="24">
        <v>33296</v>
      </c>
      <c r="E11" s="25">
        <v>27266</v>
      </c>
      <c r="F11" s="27">
        <f t="shared" si="0"/>
        <v>0.10602996531109307</v>
      </c>
      <c r="G11" s="62">
        <f t="shared" si="1"/>
        <v>0.4914901468743081</v>
      </c>
      <c r="H11" s="63">
        <f t="shared" si="2"/>
        <v>0.40247988781459887</v>
      </c>
      <c r="I11" s="26">
        <v>0.2157316194137434</v>
      </c>
      <c r="J11" s="25">
        <v>11</v>
      </c>
      <c r="K11" s="27">
        <v>0.8188971648246035</v>
      </c>
      <c r="L11" s="25">
        <v>8</v>
      </c>
      <c r="M11" s="26">
        <v>1.034628784238347</v>
      </c>
      <c r="N11" s="25">
        <v>8</v>
      </c>
      <c r="O11" s="26">
        <v>3.7959070026451345</v>
      </c>
      <c r="P11" s="28">
        <v>8</v>
      </c>
    </row>
    <row r="12" spans="1:16" s="5" customFormat="1" ht="23.25" customHeight="1">
      <c r="A12" s="22" t="s">
        <v>30</v>
      </c>
      <c r="B12" s="23">
        <v>36520</v>
      </c>
      <c r="C12" s="24">
        <v>3817</v>
      </c>
      <c r="D12" s="24">
        <v>17903</v>
      </c>
      <c r="E12" s="25">
        <v>14800</v>
      </c>
      <c r="F12" s="27">
        <f t="shared" si="0"/>
        <v>0.10451807228915663</v>
      </c>
      <c r="G12" s="62">
        <f t="shared" si="1"/>
        <v>0.49022453450164294</v>
      </c>
      <c r="H12" s="63">
        <f t="shared" si="2"/>
        <v>0.40525739320920046</v>
      </c>
      <c r="I12" s="26">
        <v>0.21320449086745238</v>
      </c>
      <c r="J12" s="25">
        <v>13</v>
      </c>
      <c r="K12" s="27">
        <v>0.8266770932245993</v>
      </c>
      <c r="L12" s="25">
        <v>7</v>
      </c>
      <c r="M12" s="26">
        <v>1.0398815840920517</v>
      </c>
      <c r="N12" s="25">
        <v>7</v>
      </c>
      <c r="O12" s="26">
        <v>3.8773906209064712</v>
      </c>
      <c r="P12" s="28">
        <v>7</v>
      </c>
    </row>
    <row r="13" spans="1:16" s="5" customFormat="1" ht="23.25" customHeight="1">
      <c r="A13" s="22" t="s">
        <v>31</v>
      </c>
      <c r="B13" s="23">
        <v>16277</v>
      </c>
      <c r="C13" s="24">
        <v>1476</v>
      </c>
      <c r="D13" s="24">
        <v>7556</v>
      </c>
      <c r="E13" s="25">
        <v>7245</v>
      </c>
      <c r="F13" s="27">
        <f t="shared" si="0"/>
        <v>0.0906801007556675</v>
      </c>
      <c r="G13" s="62">
        <f t="shared" si="1"/>
        <v>0.46421330712047676</v>
      </c>
      <c r="H13" s="63">
        <f t="shared" si="2"/>
        <v>0.4451065921238557</v>
      </c>
      <c r="I13" s="26">
        <v>0.1953414505029116</v>
      </c>
      <c r="J13" s="25">
        <v>17</v>
      </c>
      <c r="K13" s="27">
        <v>0.9588406564319746</v>
      </c>
      <c r="L13" s="25">
        <v>5</v>
      </c>
      <c r="M13" s="26">
        <v>1.154182106934886</v>
      </c>
      <c r="N13" s="25">
        <v>5</v>
      </c>
      <c r="O13" s="26">
        <v>4.908536585365853</v>
      </c>
      <c r="P13" s="28">
        <v>3</v>
      </c>
    </row>
    <row r="14" spans="1:16" s="5" customFormat="1" ht="23.25" customHeight="1">
      <c r="A14" s="22" t="s">
        <v>32</v>
      </c>
      <c r="B14" s="23">
        <v>20425</v>
      </c>
      <c r="C14" s="24">
        <v>1855</v>
      </c>
      <c r="D14" s="24">
        <v>8797</v>
      </c>
      <c r="E14" s="25">
        <v>9773</v>
      </c>
      <c r="F14" s="27">
        <f t="shared" si="0"/>
        <v>0.09082007343941248</v>
      </c>
      <c r="G14" s="62">
        <f t="shared" si="1"/>
        <v>0.4306976744186046</v>
      </c>
      <c r="H14" s="63">
        <f t="shared" si="2"/>
        <v>0.47848225214198287</v>
      </c>
      <c r="I14" s="26">
        <v>0.21086734113902467</v>
      </c>
      <c r="J14" s="25">
        <v>14</v>
      </c>
      <c r="K14" s="27">
        <v>1.1109469137205865</v>
      </c>
      <c r="L14" s="25">
        <v>2</v>
      </c>
      <c r="M14" s="26">
        <v>1.3218142548596112</v>
      </c>
      <c r="N14" s="25">
        <v>2</v>
      </c>
      <c r="O14" s="26">
        <v>5.268463611859838</v>
      </c>
      <c r="P14" s="28">
        <v>2</v>
      </c>
    </row>
    <row r="15" spans="1:16" s="5" customFormat="1" ht="23.25" customHeight="1">
      <c r="A15" s="22" t="s">
        <v>33</v>
      </c>
      <c r="B15" s="23">
        <v>21940</v>
      </c>
      <c r="C15" s="24">
        <v>2354</v>
      </c>
      <c r="D15" s="24">
        <v>10984</v>
      </c>
      <c r="E15" s="25">
        <v>8602</v>
      </c>
      <c r="F15" s="27">
        <f t="shared" si="0"/>
        <v>0.1072926162260711</v>
      </c>
      <c r="G15" s="62">
        <f t="shared" si="1"/>
        <v>0.5006381039197813</v>
      </c>
      <c r="H15" s="63">
        <f t="shared" si="2"/>
        <v>0.3920692798541477</v>
      </c>
      <c r="I15" s="26">
        <v>0.2143117261471231</v>
      </c>
      <c r="J15" s="25">
        <v>12</v>
      </c>
      <c r="K15" s="27">
        <v>0.7831391114348143</v>
      </c>
      <c r="L15" s="25">
        <v>9</v>
      </c>
      <c r="M15" s="26">
        <v>0.9974508375819373</v>
      </c>
      <c r="N15" s="25">
        <v>9</v>
      </c>
      <c r="O15" s="26">
        <v>3.6542056074766354</v>
      </c>
      <c r="P15" s="28">
        <v>9</v>
      </c>
    </row>
    <row r="16" spans="1:16" s="5" customFormat="1" ht="23.25" customHeight="1">
      <c r="A16" s="22" t="s">
        <v>34</v>
      </c>
      <c r="B16" s="23">
        <v>28219</v>
      </c>
      <c r="C16" s="24">
        <v>3178</v>
      </c>
      <c r="D16" s="24">
        <v>14555</v>
      </c>
      <c r="E16" s="25">
        <v>10486</v>
      </c>
      <c r="F16" s="27">
        <f t="shared" si="0"/>
        <v>0.11261915730536164</v>
      </c>
      <c r="G16" s="62">
        <f t="shared" si="1"/>
        <v>0.5157872355505156</v>
      </c>
      <c r="H16" s="63">
        <f t="shared" si="2"/>
        <v>0.37159360714412276</v>
      </c>
      <c r="I16" s="26">
        <v>0.21834421161113018</v>
      </c>
      <c r="J16" s="25">
        <v>10</v>
      </c>
      <c r="K16" s="27">
        <v>0.7204397114393679</v>
      </c>
      <c r="L16" s="25">
        <v>11</v>
      </c>
      <c r="M16" s="26">
        <v>0.9387839230504981</v>
      </c>
      <c r="N16" s="25">
        <v>11</v>
      </c>
      <c r="O16" s="26">
        <v>3.299559471365639</v>
      </c>
      <c r="P16" s="28">
        <v>11</v>
      </c>
    </row>
    <row r="17" spans="1:16" s="5" customFormat="1" ht="23.25" customHeight="1">
      <c r="A17" s="22" t="s">
        <v>35</v>
      </c>
      <c r="B17" s="23">
        <v>53693</v>
      </c>
      <c r="C17" s="24">
        <v>6392</v>
      </c>
      <c r="D17" s="24">
        <v>27695</v>
      </c>
      <c r="E17" s="25">
        <v>19606</v>
      </c>
      <c r="F17" s="27">
        <f t="shared" si="0"/>
        <v>0.11904717560948355</v>
      </c>
      <c r="G17" s="62">
        <f t="shared" si="1"/>
        <v>0.5158028048348947</v>
      </c>
      <c r="H17" s="63">
        <f t="shared" si="2"/>
        <v>0.36515001955562176</v>
      </c>
      <c r="I17" s="26">
        <v>0.2307997833543961</v>
      </c>
      <c r="J17" s="25">
        <v>6</v>
      </c>
      <c r="K17" s="27">
        <v>0.7079256183426611</v>
      </c>
      <c r="L17" s="25">
        <v>12</v>
      </c>
      <c r="M17" s="26">
        <v>0.9387254016970572</v>
      </c>
      <c r="N17" s="25">
        <v>12</v>
      </c>
      <c r="O17" s="26">
        <v>3.0672715894868587</v>
      </c>
      <c r="P17" s="28">
        <v>13</v>
      </c>
    </row>
    <row r="18" spans="1:16" s="5" customFormat="1" ht="23.25" customHeight="1">
      <c r="A18" s="22" t="s">
        <v>36</v>
      </c>
      <c r="B18" s="23">
        <v>33836</v>
      </c>
      <c r="C18" s="24">
        <v>3462</v>
      </c>
      <c r="D18" s="24">
        <v>15491</v>
      </c>
      <c r="E18" s="25">
        <v>14883</v>
      </c>
      <c r="F18" s="27">
        <f t="shared" si="0"/>
        <v>0.10231705875398983</v>
      </c>
      <c r="G18" s="62">
        <f t="shared" si="1"/>
        <v>0.45782598415888404</v>
      </c>
      <c r="H18" s="63">
        <f t="shared" si="2"/>
        <v>0.43985695708712613</v>
      </c>
      <c r="I18" s="26">
        <v>0.22348460396359177</v>
      </c>
      <c r="J18" s="25">
        <v>9</v>
      </c>
      <c r="K18" s="27">
        <v>0.9607514040410561</v>
      </c>
      <c r="L18" s="25">
        <v>4</v>
      </c>
      <c r="M18" s="26">
        <v>1.184236008004648</v>
      </c>
      <c r="N18" s="25">
        <v>4</v>
      </c>
      <c r="O18" s="26">
        <v>4.29896013864818</v>
      </c>
      <c r="P18" s="28">
        <v>5</v>
      </c>
    </row>
    <row r="19" spans="1:16" s="5" customFormat="1" ht="23.25" customHeight="1">
      <c r="A19" s="22" t="s">
        <v>37</v>
      </c>
      <c r="B19" s="23">
        <v>32906</v>
      </c>
      <c r="C19" s="24">
        <v>4125</v>
      </c>
      <c r="D19" s="24">
        <v>17499</v>
      </c>
      <c r="E19" s="25">
        <v>11282</v>
      </c>
      <c r="F19" s="27">
        <f t="shared" si="0"/>
        <v>0.125357077736583</v>
      </c>
      <c r="G19" s="62">
        <f t="shared" si="1"/>
        <v>0.5317875159545372</v>
      </c>
      <c r="H19" s="63">
        <f t="shared" si="2"/>
        <v>0.34285540630887984</v>
      </c>
      <c r="I19" s="26">
        <v>0.2357277558717641</v>
      </c>
      <c r="J19" s="25">
        <v>4</v>
      </c>
      <c r="K19" s="27">
        <v>0.6447225555746042</v>
      </c>
      <c r="L19" s="25">
        <v>14</v>
      </c>
      <c r="M19" s="26">
        <v>0.8804503114463683</v>
      </c>
      <c r="N19" s="25">
        <v>14</v>
      </c>
      <c r="O19" s="26">
        <v>2.735030303030303</v>
      </c>
      <c r="P19" s="28">
        <v>15</v>
      </c>
    </row>
    <row r="20" spans="1:16" s="5" customFormat="1" ht="23.25" customHeight="1">
      <c r="A20" s="22" t="s">
        <v>38</v>
      </c>
      <c r="B20" s="23">
        <v>26433</v>
      </c>
      <c r="C20" s="24">
        <v>2462</v>
      </c>
      <c r="D20" s="24">
        <v>12544</v>
      </c>
      <c r="E20" s="25">
        <v>11427</v>
      </c>
      <c r="F20" s="27">
        <f t="shared" si="0"/>
        <v>0.0931411493209246</v>
      </c>
      <c r="G20" s="62">
        <f t="shared" si="1"/>
        <v>0.47455831725494646</v>
      </c>
      <c r="H20" s="63">
        <f t="shared" si="2"/>
        <v>0.43230053342412894</v>
      </c>
      <c r="I20" s="26">
        <v>0.19626913265306123</v>
      </c>
      <c r="J20" s="25">
        <v>16</v>
      </c>
      <c r="K20" s="27">
        <v>0.9109534438775511</v>
      </c>
      <c r="L20" s="25">
        <v>6</v>
      </c>
      <c r="M20" s="26">
        <v>1.1072225765306123</v>
      </c>
      <c r="N20" s="25">
        <v>6</v>
      </c>
      <c r="O20" s="26">
        <v>4.641348497156783</v>
      </c>
      <c r="P20" s="28">
        <v>4</v>
      </c>
    </row>
    <row r="21" spans="1:16" s="5" customFormat="1" ht="23.25" customHeight="1">
      <c r="A21" s="22" t="s">
        <v>39</v>
      </c>
      <c r="B21" s="23">
        <v>1788</v>
      </c>
      <c r="C21" s="24">
        <v>144</v>
      </c>
      <c r="D21" s="24">
        <v>707</v>
      </c>
      <c r="E21" s="25">
        <v>937</v>
      </c>
      <c r="F21" s="27">
        <f t="shared" si="0"/>
        <v>0.08053691275167785</v>
      </c>
      <c r="G21" s="62">
        <f t="shared" si="1"/>
        <v>0.395413870246085</v>
      </c>
      <c r="H21" s="63">
        <f t="shared" si="2"/>
        <v>0.5240492170022372</v>
      </c>
      <c r="I21" s="26">
        <v>0.2036775106082037</v>
      </c>
      <c r="J21" s="25">
        <v>15</v>
      </c>
      <c r="K21" s="27">
        <v>1.3253182461103252</v>
      </c>
      <c r="L21" s="25">
        <v>1</v>
      </c>
      <c r="M21" s="26">
        <v>1.528995756718529</v>
      </c>
      <c r="N21" s="25">
        <v>1</v>
      </c>
      <c r="O21" s="26">
        <v>6.506944444444445</v>
      </c>
      <c r="P21" s="28">
        <v>1</v>
      </c>
    </row>
    <row r="22" spans="1:16" s="5" customFormat="1" ht="23.25" customHeight="1">
      <c r="A22" s="22" t="s">
        <v>40</v>
      </c>
      <c r="B22" s="23">
        <v>27871</v>
      </c>
      <c r="C22" s="24">
        <v>3841</v>
      </c>
      <c r="D22" s="24">
        <v>15402</v>
      </c>
      <c r="E22" s="25">
        <v>8628</v>
      </c>
      <c r="F22" s="27">
        <f t="shared" si="0"/>
        <v>0.1378134979010441</v>
      </c>
      <c r="G22" s="62">
        <f t="shared" si="1"/>
        <v>0.5526174159520648</v>
      </c>
      <c r="H22" s="63">
        <f t="shared" si="2"/>
        <v>0.30956908614689105</v>
      </c>
      <c r="I22" s="26">
        <v>0.24938319698740424</v>
      </c>
      <c r="J22" s="25">
        <v>1</v>
      </c>
      <c r="K22" s="27">
        <v>0.5601869887027658</v>
      </c>
      <c r="L22" s="25">
        <v>16</v>
      </c>
      <c r="M22" s="26">
        <v>0.8095701856901701</v>
      </c>
      <c r="N22" s="25">
        <v>15</v>
      </c>
      <c r="O22" s="26">
        <v>2.2462900286383753</v>
      </c>
      <c r="P22" s="28">
        <v>16</v>
      </c>
    </row>
    <row r="23" spans="1:16" s="5" customFormat="1" ht="23.25" customHeight="1">
      <c r="A23" s="22" t="s">
        <v>41</v>
      </c>
      <c r="B23" s="23">
        <v>8870</v>
      </c>
      <c r="C23" s="24">
        <v>928</v>
      </c>
      <c r="D23" s="24">
        <v>3963</v>
      </c>
      <c r="E23" s="25">
        <v>3979</v>
      </c>
      <c r="F23" s="27">
        <f t="shared" si="0"/>
        <v>0.10462232243517475</v>
      </c>
      <c r="G23" s="62">
        <f t="shared" si="1"/>
        <v>0.4467869222096956</v>
      </c>
      <c r="H23" s="63">
        <f t="shared" si="2"/>
        <v>0.44859075535512966</v>
      </c>
      <c r="I23" s="26">
        <v>0.23416603583144083</v>
      </c>
      <c r="J23" s="25">
        <v>5</v>
      </c>
      <c r="K23" s="27">
        <v>1.0040373454453697</v>
      </c>
      <c r="L23" s="25">
        <v>3</v>
      </c>
      <c r="M23" s="26">
        <v>1.2382033812768105</v>
      </c>
      <c r="N23" s="25">
        <v>3</v>
      </c>
      <c r="O23" s="26">
        <v>4.287715517241379</v>
      </c>
      <c r="P23" s="28">
        <v>6</v>
      </c>
    </row>
    <row r="24" spans="1:16" s="5" customFormat="1" ht="23.25" customHeight="1" thickBot="1">
      <c r="A24" s="29" t="s">
        <v>42</v>
      </c>
      <c r="B24" s="30">
        <v>14657</v>
      </c>
      <c r="C24" s="31">
        <v>1661</v>
      </c>
      <c r="D24" s="31">
        <v>7366</v>
      </c>
      <c r="E24" s="32">
        <v>5630</v>
      </c>
      <c r="F24" s="34">
        <f t="shared" si="0"/>
        <v>0.11332469127379409</v>
      </c>
      <c r="G24" s="60">
        <f t="shared" si="1"/>
        <v>0.5025585044688545</v>
      </c>
      <c r="H24" s="61">
        <f t="shared" si="2"/>
        <v>0.38411680425735145</v>
      </c>
      <c r="I24" s="33">
        <v>0.22549551995655714</v>
      </c>
      <c r="J24" s="32">
        <v>8</v>
      </c>
      <c r="K24" s="34">
        <v>0.7643225631278848</v>
      </c>
      <c r="L24" s="32">
        <v>10</v>
      </c>
      <c r="M24" s="33">
        <v>0.9898180830844421</v>
      </c>
      <c r="N24" s="32">
        <v>10</v>
      </c>
      <c r="O24" s="33">
        <v>3.3895243829018664</v>
      </c>
      <c r="P24" s="35">
        <v>10</v>
      </c>
    </row>
    <row r="25" spans="1:3" ht="18" customHeight="1">
      <c r="A25" s="39" t="s">
        <v>44</v>
      </c>
      <c r="B25" s="39"/>
      <c r="C25" s="39"/>
    </row>
    <row r="26" spans="2:16" ht="24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2:16" ht="24.7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</sheetData>
  <sheetProtection/>
  <mergeCells count="19">
    <mergeCell ref="O4:O5"/>
    <mergeCell ref="N4:N5"/>
    <mergeCell ref="M3:N3"/>
    <mergeCell ref="M4:M5"/>
    <mergeCell ref="A3:A5"/>
    <mergeCell ref="B3:E3"/>
    <mergeCell ref="F3:H3"/>
    <mergeCell ref="I3:J3"/>
    <mergeCell ref="K3:L3"/>
    <mergeCell ref="A25:C25"/>
    <mergeCell ref="P4:P5"/>
    <mergeCell ref="O3:P3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2018-12-27T02:06:56Z</cp:lastPrinted>
  <dcterms:created xsi:type="dcterms:W3CDTF">2018-12-27T01:12:26Z</dcterms:created>
  <dcterms:modified xsi:type="dcterms:W3CDTF">2022-03-22T08:55:03Z</dcterms:modified>
  <cp:category/>
  <cp:version/>
  <cp:contentType/>
  <cp:contentStatus/>
</cp:coreProperties>
</file>