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6.20.21\17上下水道課\07下水道管理係\法適用化等(市町村振興課照会含む）\経営比較分析\R2提出（R3作成分）\"/>
    </mc:Choice>
  </mc:AlternateContent>
  <workbookProtection workbookAlgorithmName="SHA-512" workbookHashValue="IIhAto/42TAy1x4K0BEeAg7uBSPlRoYQ55JgugzW+FCPK8XMLSNtsXPOJ7mbKyAjzohYLEMrgit0zfEbvi9xvA==" workbookSaltValue="B3Cax0yCLBs4F1Qm/5O2j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W10" i="4"/>
  <c r="I10" i="4"/>
  <c r="B10" i="4"/>
  <c r="BB8"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<sst xmlns="http://schemas.openxmlformats.org/spreadsheetml/2006/main" count="236" uniqueCount="121">
  <si>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</si>
  <si>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</si>
  <si>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</si>
  <si>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</si>
  <si>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</si>
  <si>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</si>
  <si>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</si>
  <si>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</si>
  <si>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</si>
  <si>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</si>
  <si>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</si>
  <si>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</si>
  <si>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</si>
  <si>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</si>
  <si>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</si>
  <si>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</si>
  <si>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</si>
  <si>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</si>
  <si>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</si>
  <si>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</si>
  <si>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</si>
  <si>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</si>
  <si>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</si>
  <si>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</si>
  <si>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</si>
  <si>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</si>
  <si>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</si>
  <si>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</si>
  <si>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</si>
  <si>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</si>
  <si>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</si>
  <si>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</si>
  <si>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</si>
  <si>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</si>
  <si>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</si>
  <si>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</si>
  <si>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</si>
  <si>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</si>
  <si>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</si>
  <si>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</si>
  <si>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</si>
  <si>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</si>
  <si>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</si>
  <si>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</si>
  <si>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</si>
  <si>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</si>
  <si>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</si>
  <si>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</si>
  <si>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</si>
  <si>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</si>
  <si>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</si>
  <si>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</si>
  <si>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</si>
  <si>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</si>
  <si>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</si>
  <si>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</si>
  <si>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</si>
  <si>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</si>
  <si>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</si>
  <si>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</si>
  <si>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</si>
  <si>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</si>
  <si>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</si>
  <si>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</si>
  <si>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</si>
  <si>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</si>
  <si>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</si>
  <si>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</si>
  <si>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</si>
  <si>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</si>
  <si>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</si>
  <si>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</si>
  <si>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</si>
  <si>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</si>
  <si>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</si>
  <si>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</si>
  <si>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</si>
  <si>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</si>
  <si>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</si>
  <si>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</si>
  <si>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</si>
  <si>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</si>
  <si>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</si>
  <si>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</si>
  <si>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</si>
  <si>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</si>
  <si>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</si>
  <si>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</si>
  <si>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</si>
  <si>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</si>
  <si>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</si>
  <si>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</si>
  <si>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</si>
  <si>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</si>
  <si>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</si>
  <si>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</si>
  <si>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</si>
  <si>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</si>
  <si>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</si>
  <si>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</si>
  <si>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</si>
  <si>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</si>
  <si>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</si>
  <si>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</si>
  <si>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</si>
  <si>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</si>
  <si>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</si>
  <si>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</si>
  <si>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</si>
  <si>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</si>
  <si>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</si>
  <si>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</si>
  <si>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</si>
  <si>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</si>
  <si>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</si>
  <si>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</si>
  <si>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</si>
  <si>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</si>
  <si>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③</t>
    </r>
    <r>
      <rPr>
        <b/>
        <sz val="11"/>
        <color theme="1"/>
        <rFont val="ＭＳ ゴシック"/>
        <family val="3"/>
        <charset val="128"/>
      </rPr>
      <t>『管渠改善率』</t>
    </r>
    <r>
      <rPr>
        <sz val="10"/>
        <color theme="1"/>
        <rFont val="ＭＳ ゴシック"/>
        <family val="3"/>
        <charset val="128"/>
      </rPr>
      <t>・・・[当該年度に更新した管渠延長の割合を表した指標]　供用開始後、耐用年数経過までに期間があるため、老朽化対策としての管渠改善は行っていない。</t>
    </r>
    <rPh sb="2" eb="3">
      <t>カン</t>
    </rPh>
    <rPh sb="3" eb="4">
      <t>キョ</t>
    </rPh>
    <rPh sb="4" eb="6">
      <t>カイゼン</t>
    </rPh>
    <rPh sb="6" eb="7">
      <t>リツ</t>
    </rPh>
    <rPh sb="12" eb="14">
      <t>トウガイ</t>
    </rPh>
    <rPh sb="14" eb="16">
      <t>ネンド</t>
    </rPh>
    <rPh sb="17" eb="19">
      <t>コウシン</t>
    </rPh>
    <rPh sb="21" eb="22">
      <t>カン</t>
    </rPh>
    <rPh sb="22" eb="23">
      <t>キョ</t>
    </rPh>
    <rPh sb="23" eb="25">
      <t>エンチョウ</t>
    </rPh>
    <rPh sb="26" eb="28">
      <t>ワリアイ</t>
    </rPh>
    <rPh sb="29" eb="30">
      <t>アラワ</t>
    </rPh>
    <rPh sb="32" eb="34">
      <t>シヒョウ</t>
    </rPh>
    <rPh sb="36" eb="38">
      <t>キョウヨウ</t>
    </rPh>
    <rPh sb="38" eb="41">
      <t>カイシゴ</t>
    </rPh>
    <rPh sb="42" eb="44">
      <t>タイヨウ</t>
    </rPh>
    <rPh sb="44" eb="46">
      <t>ネンスウ</t>
    </rPh>
    <rPh sb="46" eb="48">
      <t>ケイカ</t>
    </rPh>
    <rPh sb="51" eb="53">
      <t>キカン</t>
    </rPh>
    <rPh sb="59" eb="62">
      <t>ロウキュウカ</t>
    </rPh>
    <rPh sb="62" eb="64">
      <t>タイサク</t>
    </rPh>
    <rPh sb="68" eb="69">
      <t>カン</t>
    </rPh>
    <rPh sb="69" eb="70">
      <t>キョ</t>
    </rPh>
    <rPh sb="70" eb="72">
      <t>カイゼン</t>
    </rPh>
    <rPh sb="73" eb="74">
      <t>オコナ</t>
    </rPh>
    <phoneticPr fontId="4"/>
  </si>
  <si>
    <t>　杵築市の農業集落排水は、投資した経費に見合った収入を得ることができておらず、経営が良好とはいえない状態である。今後も、処理区域内人口の減少により、施設利用率や水洗化率が減少し、収益が減少すると考えられる。
　令和4年度から事業の一部を特定環境保全公共下水道に統合し、維持管理費の削減を目指す。</t>
    <rPh sb="1" eb="4">
      <t>キツキシ</t>
    </rPh>
    <rPh sb="5" eb="7">
      <t>ノウギョウ</t>
    </rPh>
    <rPh sb="7" eb="9">
      <t>シュウラク</t>
    </rPh>
    <rPh sb="9" eb="11">
      <t>ハイスイ</t>
    </rPh>
    <rPh sb="13" eb="15">
      <t>トウシ</t>
    </rPh>
    <rPh sb="17" eb="19">
      <t>ケイヒ</t>
    </rPh>
    <rPh sb="20" eb="22">
      <t>ミア</t>
    </rPh>
    <rPh sb="24" eb="26">
      <t>シュウニュウ</t>
    </rPh>
    <rPh sb="27" eb="28">
      <t>エ</t>
    </rPh>
    <rPh sb="39" eb="41">
      <t>ケイエイ</t>
    </rPh>
    <rPh sb="42" eb="44">
      <t>リョウコウ</t>
    </rPh>
    <rPh sb="50" eb="52">
      <t>ジョウタイ</t>
    </rPh>
    <rPh sb="56" eb="58">
      <t>コンゴ</t>
    </rPh>
    <rPh sb="60" eb="62">
      <t>ショリ</t>
    </rPh>
    <rPh sb="62" eb="65">
      <t>クイキナイ</t>
    </rPh>
    <rPh sb="65" eb="67">
      <t>ジンコウ</t>
    </rPh>
    <rPh sb="68" eb="70">
      <t>ゲンショウ</t>
    </rPh>
    <rPh sb="74" eb="76">
      <t>シセツ</t>
    </rPh>
    <rPh sb="76" eb="79">
      <t>リヨウリツ</t>
    </rPh>
    <rPh sb="80" eb="83">
      <t>スイセンカ</t>
    </rPh>
    <rPh sb="83" eb="84">
      <t>リツ</t>
    </rPh>
    <rPh sb="85" eb="87">
      <t>ゲンショウ</t>
    </rPh>
    <rPh sb="89" eb="91">
      <t>シュウエキ</t>
    </rPh>
    <rPh sb="92" eb="94">
      <t>ゲンショウ</t>
    </rPh>
    <rPh sb="97" eb="98">
      <t>カンガ</t>
    </rPh>
    <phoneticPr fontId="4"/>
  </si>
  <si>
    <r>
      <t>①</t>
    </r>
    <r>
      <rPr>
        <b/>
        <sz val="11"/>
        <rFont val="ＭＳ ゴシック"/>
        <family val="3"/>
        <charset val="128"/>
      </rPr>
      <t>『収益的収支比率』</t>
    </r>
    <r>
      <rPr>
        <sz val="10"/>
        <rFont val="ＭＳ ゴシック"/>
        <family val="3"/>
        <charset val="128"/>
      </rPr>
      <t>・・・[料金収入や一般会計からの繰入金等の総収益で、総費用に地方債償還金を加えた費用をどの程度賄えているかを表す指標]　繰越事業の関係で費用の増加があり前年度から下がっている。今後も収益増を図る必要がある。
④</t>
    </r>
    <r>
      <rPr>
        <b/>
        <sz val="11"/>
        <rFont val="ＭＳ ゴシック"/>
        <family val="3"/>
        <charset val="128"/>
      </rPr>
      <t>『企業債残高対事業規模比率』</t>
    </r>
    <r>
      <rPr>
        <sz val="10"/>
        <rFont val="ＭＳ ゴシック"/>
        <family val="3"/>
        <charset val="128"/>
      </rPr>
      <t>・・・[料金収入に対する企業債残高の割合であり、企業債残高の規模を表す指標]　一般会計繰出基準に該当しているため、平成28年度から見直しを行っている。
⑤</t>
    </r>
    <r>
      <rPr>
        <b/>
        <sz val="11"/>
        <rFont val="ＭＳ ゴシック"/>
        <family val="3"/>
        <charset val="128"/>
      </rPr>
      <t>『経費回収率』</t>
    </r>
    <r>
      <rPr>
        <sz val="10"/>
        <rFont val="ＭＳ ゴシック"/>
        <family val="3"/>
        <charset val="128"/>
      </rPr>
      <t>・・・[使用料で回収すべき経費を、どの程度使用料で賄えているかを表した指標]　類似団体と比較すると下回っている。修繕費等の汚水処理費の増によりH30年度から減少傾向にある。
⑥</t>
    </r>
    <r>
      <rPr>
        <b/>
        <sz val="11"/>
        <rFont val="ＭＳ ゴシック"/>
        <family val="3"/>
        <charset val="128"/>
      </rPr>
      <t>『汚水処理原価』</t>
    </r>
    <r>
      <rPr>
        <sz val="10"/>
        <rFont val="ＭＳ ゴシック"/>
        <family val="3"/>
        <charset val="128"/>
      </rPr>
      <t>・・・[有収水量1㎥あたりの汚水処理に要した費用であり、汚水資本費・汚水維持管理費の両方を含めた汚水処理に係るコストを表した指標]　類似団体と比較して高くなっている。修繕費等の汚水処理費の増によりH30年度から増加傾向にある。改善するためには、費用の削減及び有収水量を増やす必要がある。
⑦</t>
    </r>
    <r>
      <rPr>
        <b/>
        <sz val="11"/>
        <rFont val="ＭＳ ゴシック"/>
        <family val="3"/>
        <charset val="128"/>
      </rPr>
      <t>『施設利用率』</t>
    </r>
    <r>
      <rPr>
        <sz val="10"/>
        <rFont val="ＭＳ ゴシック"/>
        <family val="3"/>
        <charset val="128"/>
      </rPr>
      <t>・・・[施設・設備が一日に対応可能な処理能力に対する、一日平均処理水量の割合であり、施設の利用状況や適性規模を判断する指標]　類似団体と比較しても低くなっており、40％付近で推移している。
⑧</t>
    </r>
    <r>
      <rPr>
        <b/>
        <sz val="11"/>
        <rFont val="ＭＳ ゴシック"/>
        <family val="3"/>
        <charset val="128"/>
      </rPr>
      <t>『水洗化率』</t>
    </r>
    <r>
      <rPr>
        <sz val="10"/>
        <rFont val="ＭＳ ゴシック"/>
        <family val="3"/>
        <charset val="128"/>
      </rPr>
      <t>・・・[現在処理区域内人口のうち、実際に水洗便所を設置して汚水処理している人口の割合を表した指標]　少しずつ上昇しているが、類似団体と比較して低くなっている。更なる向上を図るため、加入促進等の対策が必要である。</t>
    </r>
    <rPh sb="2" eb="5">
      <t>シュウエキテキ</t>
    </rPh>
    <rPh sb="5" eb="7">
      <t>シュウシ</t>
    </rPh>
    <rPh sb="7" eb="9">
      <t>ヒリツ</t>
    </rPh>
    <rPh sb="14" eb="16">
      <t>リョウキン</t>
    </rPh>
    <rPh sb="16" eb="18">
      <t>シュウニュウ</t>
    </rPh>
    <rPh sb="19" eb="21">
      <t>イッパン</t>
    </rPh>
    <rPh sb="21" eb="23">
      <t>カイケイ</t>
    </rPh>
    <rPh sb="26" eb="28">
      <t>クリイレ</t>
    </rPh>
    <rPh sb="28" eb="29">
      <t>キン</t>
    </rPh>
    <rPh sb="29" eb="30">
      <t>トウ</t>
    </rPh>
    <rPh sb="31" eb="34">
      <t>ソウシュウエキ</t>
    </rPh>
    <rPh sb="36" eb="39">
      <t>ソウヒヨウ</t>
    </rPh>
    <rPh sb="40" eb="43">
      <t>チホウサイ</t>
    </rPh>
    <rPh sb="43" eb="45">
      <t>ショウカン</t>
    </rPh>
    <rPh sb="45" eb="46">
      <t>キン</t>
    </rPh>
    <rPh sb="47" eb="48">
      <t>クワ</t>
    </rPh>
    <rPh sb="50" eb="52">
      <t>ヒヨウ</t>
    </rPh>
    <rPh sb="55" eb="57">
      <t>テイド</t>
    </rPh>
    <rPh sb="57" eb="58">
      <t>マカナ</t>
    </rPh>
    <rPh sb="64" eb="65">
      <t>アラワ</t>
    </rPh>
    <rPh sb="66" eb="68">
      <t>シヒョウ</t>
    </rPh>
    <rPh sb="78" eb="80">
      <t>ヒヨウ</t>
    </rPh>
    <rPh sb="81" eb="83">
      <t>ゾウカ</t>
    </rPh>
    <rPh sb="98" eb="100">
      <t>コンゴ</t>
    </rPh>
    <rPh sb="101" eb="103">
      <t>シュウエキ</t>
    </rPh>
    <rPh sb="103" eb="104">
      <t>ゾウ</t>
    </rPh>
    <rPh sb="105" eb="106">
      <t>ハカ</t>
    </rPh>
    <rPh sb="107" eb="109">
      <t>ヒツヨウ</t>
    </rPh>
    <rPh sb="116" eb="118">
      <t>キギョウ</t>
    </rPh>
    <rPh sb="118" eb="119">
      <t>サイ</t>
    </rPh>
    <rPh sb="119" eb="121">
      <t>ザンダカ</t>
    </rPh>
    <rPh sb="121" eb="122">
      <t>タイ</t>
    </rPh>
    <rPh sb="122" eb="124">
      <t>ジギョウ</t>
    </rPh>
    <rPh sb="124" eb="126">
      <t>キボ</t>
    </rPh>
    <rPh sb="126" eb="128">
      <t>ヒリツ</t>
    </rPh>
    <rPh sb="133" eb="135">
      <t>リョウキン</t>
    </rPh>
    <rPh sb="135" eb="137">
      <t>シュウニュウ</t>
    </rPh>
    <rPh sb="138" eb="139">
      <t>タイ</t>
    </rPh>
    <rPh sb="141" eb="143">
      <t>キギョウ</t>
    </rPh>
    <rPh sb="143" eb="144">
      <t>サイ</t>
    </rPh>
    <rPh sb="144" eb="146">
      <t>ザンダカ</t>
    </rPh>
    <rPh sb="147" eb="149">
      <t>ワリアイ</t>
    </rPh>
    <rPh sb="153" eb="155">
      <t>キギョウ</t>
    </rPh>
    <rPh sb="155" eb="156">
      <t>サイ</t>
    </rPh>
    <rPh sb="156" eb="158">
      <t>ザンダカ</t>
    </rPh>
    <rPh sb="159" eb="161">
      <t>キボ</t>
    </rPh>
    <rPh sb="162" eb="163">
      <t>アラワ</t>
    </rPh>
    <rPh sb="164" eb="166">
      <t>シヒョウ</t>
    </rPh>
    <rPh sb="186" eb="188">
      <t>ヘイセイ</t>
    </rPh>
    <rPh sb="190" eb="192">
      <t>ネンド</t>
    </rPh>
    <rPh sb="198" eb="199">
      <t>オコナ</t>
    </rPh>
    <rPh sb="207" eb="209">
      <t>ケイヒ</t>
    </rPh>
    <rPh sb="209" eb="211">
      <t>カイシュウ</t>
    </rPh>
    <rPh sb="211" eb="212">
      <t>リツ</t>
    </rPh>
    <rPh sb="217" eb="220">
      <t>シヨウリョウ</t>
    </rPh>
    <rPh sb="221" eb="223">
      <t>カイシュウ</t>
    </rPh>
    <rPh sb="226" eb="228">
      <t>ケイヒ</t>
    </rPh>
    <rPh sb="232" eb="234">
      <t>テイド</t>
    </rPh>
    <rPh sb="234" eb="237">
      <t>シヨウリョウ</t>
    </rPh>
    <rPh sb="238" eb="239">
      <t>マカナ</t>
    </rPh>
    <rPh sb="245" eb="246">
      <t>アラワ</t>
    </rPh>
    <rPh sb="248" eb="250">
      <t>シヒョウ</t>
    </rPh>
    <rPh sb="269" eb="272">
      <t>シュウゼンヒ</t>
    </rPh>
    <rPh sb="272" eb="273">
      <t>トウ</t>
    </rPh>
    <rPh sb="274" eb="276">
      <t>オスイ</t>
    </rPh>
    <rPh sb="276" eb="278">
      <t>ショリ</t>
    </rPh>
    <rPh sb="278" eb="279">
      <t>ヒ</t>
    </rPh>
    <rPh sb="280" eb="281">
      <t>ゾウ</t>
    </rPh>
    <rPh sb="287" eb="289">
      <t>ネンド</t>
    </rPh>
    <rPh sb="291" eb="293">
      <t>ゲンショウ</t>
    </rPh>
    <rPh sb="293" eb="295">
      <t>ケイコウ</t>
    </rPh>
    <rPh sb="302" eb="304">
      <t>オスイ</t>
    </rPh>
    <rPh sb="304" eb="306">
      <t>ショリ</t>
    </rPh>
    <rPh sb="306" eb="308">
      <t>ゲンカ</t>
    </rPh>
    <rPh sb="313" eb="315">
      <t>ユウシュウ</t>
    </rPh>
    <rPh sb="315" eb="317">
      <t>スイリョウ</t>
    </rPh>
    <rPh sb="323" eb="325">
      <t>オスイ</t>
    </rPh>
    <rPh sb="325" eb="327">
      <t>ショリ</t>
    </rPh>
    <rPh sb="328" eb="329">
      <t>ヨウ</t>
    </rPh>
    <rPh sb="331" eb="333">
      <t>ヒヨウ</t>
    </rPh>
    <rPh sb="337" eb="339">
      <t>オスイ</t>
    </rPh>
    <rPh sb="339" eb="341">
      <t>シホン</t>
    </rPh>
    <rPh sb="341" eb="342">
      <t>ヒ</t>
    </rPh>
    <rPh sb="343" eb="345">
      <t>オスイ</t>
    </rPh>
    <rPh sb="345" eb="347">
      <t>イジ</t>
    </rPh>
    <rPh sb="347" eb="350">
      <t>カンリヒ</t>
    </rPh>
    <rPh sb="351" eb="353">
      <t>リョウホウ</t>
    </rPh>
    <rPh sb="354" eb="355">
      <t>フク</t>
    </rPh>
    <rPh sb="357" eb="359">
      <t>オスイ</t>
    </rPh>
    <rPh sb="359" eb="361">
      <t>ショリ</t>
    </rPh>
    <rPh sb="362" eb="363">
      <t>カカ</t>
    </rPh>
    <rPh sb="368" eb="369">
      <t>アラワ</t>
    </rPh>
    <rPh sb="371" eb="373">
      <t>シヒョウ</t>
    </rPh>
    <rPh sb="375" eb="377">
      <t>ルイジ</t>
    </rPh>
    <rPh sb="377" eb="379">
      <t>ダンタイ</t>
    </rPh>
    <rPh sb="380" eb="382">
      <t>ヒカク</t>
    </rPh>
    <rPh sb="384" eb="385">
      <t>タカ</t>
    </rPh>
    <rPh sb="414" eb="416">
      <t>ゾウカ</t>
    </rPh>
    <rPh sb="416" eb="418">
      <t>ケイコウ</t>
    </rPh>
    <rPh sb="422" eb="424">
      <t>カイゼン</t>
    </rPh>
    <rPh sb="431" eb="433">
      <t>ヒヨウ</t>
    </rPh>
    <rPh sb="434" eb="436">
      <t>サクゲン</t>
    </rPh>
    <rPh sb="436" eb="437">
      <t>オヨ</t>
    </rPh>
    <rPh sb="438" eb="439">
      <t>ユウ</t>
    </rPh>
    <rPh sb="439" eb="440">
      <t>シュウ</t>
    </rPh>
    <rPh sb="440" eb="442">
      <t>スイリョウ</t>
    </rPh>
    <rPh sb="443" eb="444">
      <t>フ</t>
    </rPh>
    <rPh sb="446" eb="448">
      <t>ヒツヨウ</t>
    </rPh>
    <rPh sb="455" eb="457">
      <t>シセツ</t>
    </rPh>
    <rPh sb="457" eb="460">
      <t>リヨウリツ</t>
    </rPh>
    <rPh sb="465" eb="467">
      <t>シセツ</t>
    </rPh>
    <rPh sb="468" eb="470">
      <t>セツビ</t>
    </rPh>
    <rPh sb="471" eb="473">
      <t>イチニチ</t>
    </rPh>
    <rPh sb="474" eb="476">
      <t>タイオウ</t>
    </rPh>
    <rPh sb="476" eb="478">
      <t>カノウ</t>
    </rPh>
    <rPh sb="479" eb="481">
      <t>ショリ</t>
    </rPh>
    <rPh sb="481" eb="483">
      <t>ノウリョク</t>
    </rPh>
    <rPh sb="484" eb="485">
      <t>タイ</t>
    </rPh>
    <rPh sb="488" eb="490">
      <t>イチニチ</t>
    </rPh>
    <rPh sb="490" eb="492">
      <t>ヘイキン</t>
    </rPh>
    <rPh sb="492" eb="494">
      <t>ショリ</t>
    </rPh>
    <rPh sb="494" eb="496">
      <t>スイリョウ</t>
    </rPh>
    <rPh sb="497" eb="499">
      <t>ワリアイ</t>
    </rPh>
    <rPh sb="503" eb="505">
      <t>シセツ</t>
    </rPh>
    <rPh sb="506" eb="508">
      <t>リヨウ</t>
    </rPh>
    <rPh sb="508" eb="510">
      <t>ジョウキョウ</t>
    </rPh>
    <rPh sb="511" eb="513">
      <t>テキセイ</t>
    </rPh>
    <rPh sb="513" eb="515">
      <t>キボ</t>
    </rPh>
    <rPh sb="516" eb="518">
      <t>ハンダン</t>
    </rPh>
    <rPh sb="520" eb="522">
      <t>シヒョウ</t>
    </rPh>
    <rPh sb="524" eb="526">
      <t>ルイジ</t>
    </rPh>
    <rPh sb="526" eb="528">
      <t>ダンタイ</t>
    </rPh>
    <rPh sb="529" eb="531">
      <t>ヒカク</t>
    </rPh>
    <rPh sb="534" eb="535">
      <t>ヒク</t>
    </rPh>
    <rPh sb="545" eb="547">
      <t>フキン</t>
    </rPh>
    <rPh sb="548" eb="550">
      <t>スイイ</t>
    </rPh>
    <rPh sb="558" eb="561">
      <t>スイセンカ</t>
    </rPh>
    <rPh sb="561" eb="562">
      <t>リツ</t>
    </rPh>
    <rPh sb="567" eb="569">
      <t>ゲンザイ</t>
    </rPh>
    <rPh sb="569" eb="571">
      <t>ショリ</t>
    </rPh>
    <rPh sb="571" eb="574">
      <t>クイキナイ</t>
    </rPh>
    <rPh sb="574" eb="576">
      <t>ジンコウ</t>
    </rPh>
    <rPh sb="580" eb="582">
      <t>ジッサイ</t>
    </rPh>
    <rPh sb="583" eb="585">
      <t>スイセン</t>
    </rPh>
    <rPh sb="585" eb="587">
      <t>ベンジョ</t>
    </rPh>
    <rPh sb="588" eb="590">
      <t>セッチ</t>
    </rPh>
    <rPh sb="592" eb="594">
      <t>オスイ</t>
    </rPh>
    <rPh sb="594" eb="596">
      <t>ショリ</t>
    </rPh>
    <rPh sb="600" eb="602">
      <t>ジンコウ</t>
    </rPh>
    <rPh sb="603" eb="605">
      <t>ワリアイ</t>
    </rPh>
    <rPh sb="606" eb="607">
      <t>アラワ</t>
    </rPh>
    <rPh sb="609" eb="611">
      <t>シヒョウ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</si>
</sst>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CE-41FD-A00F-9858149BE7E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01CE-41FD-A00F-9858149BE7E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42.58</c:v>
                </c:pt>
                <c:pt idx="1">
                  <c:v>42.14</c:v>
                </c:pt>
                <c:pt idx="2">
                  <c:v>39.75</c:v>
                </c:pt>
                <c:pt idx="3">
                  <c:v>39.659999999999997</c:v>
                </c:pt>
                <c:pt idx="4">
                  <c:v>40.46</c:v>
                </c:pt>
              </c:numCache>
            </c:numRef>
          </c:val>
          <c:extLst>
            <c:ext xmlns:c16="http://schemas.microsoft.com/office/drawing/2014/chart" uri="{C3380CC4-5D6E-409C-BE32-E72D297353CC}">
              <c16:uniqueId val="{00000000-4982-4A84-96E8-BE31A146ED6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4982-4A84-96E8-BE31A146ED6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80.989999999999995</c:v>
                </c:pt>
                <c:pt idx="1">
                  <c:v>80.66</c:v>
                </c:pt>
                <c:pt idx="2">
                  <c:v>81.72</c:v>
                </c:pt>
                <c:pt idx="3">
                  <c:v>82.61</c:v>
                </c:pt>
                <c:pt idx="4">
                  <c:v>83.07</c:v>
                </c:pt>
              </c:numCache>
            </c:numRef>
          </c:val>
          <c:extLst>
            <c:ext xmlns:c16="http://schemas.microsoft.com/office/drawing/2014/chart" uri="{C3380CC4-5D6E-409C-BE32-E72D297353CC}">
              <c16:uniqueId val="{00000000-CEDB-466D-9BE4-15CDED6D3DB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CEDB-466D-9BE4-15CDED6D3DB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94.29</c:v>
                </c:pt>
                <c:pt idx="1">
                  <c:v>97.41</c:v>
                </c:pt>
                <c:pt idx="2">
                  <c:v>98.21</c:v>
                </c:pt>
                <c:pt idx="3">
                  <c:v>100.85</c:v>
                </c:pt>
                <c:pt idx="4">
                  <c:v>94.26</c:v>
                </c:pt>
              </c:numCache>
            </c:numRef>
          </c:val>
          <c:extLst>
            <c:ext xmlns:c16="http://schemas.microsoft.com/office/drawing/2014/chart" uri="{C3380CC4-5D6E-409C-BE32-E72D297353CC}">
              <c16:uniqueId val="{00000000-3355-4FDA-87FB-D7CDD98F0B9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55-4FDA-87FB-D7CDD98F0B9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C2-4532-AE2F-E5425AEC000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C2-4532-AE2F-E5425AEC000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4B-407D-939F-848947400EF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4B-407D-939F-848947400EF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0D-4FEB-BE8A-15365EDA6B6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0D-4FEB-BE8A-15365EDA6B6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FA-403E-8996-A0E508356D9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FA-403E-8996-A0E508356D9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AF-4FAA-BC03-CFEA21AC4D5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1FAF-4FAA-BC03-CFEA21AC4D5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44.26</c:v>
                </c:pt>
                <c:pt idx="1">
                  <c:v>42.78</c:v>
                </c:pt>
                <c:pt idx="2">
                  <c:v>44.33</c:v>
                </c:pt>
                <c:pt idx="3">
                  <c:v>38.79</c:v>
                </c:pt>
                <c:pt idx="4">
                  <c:v>34.4</c:v>
                </c:pt>
              </c:numCache>
            </c:numRef>
          </c:val>
          <c:extLst>
            <c:ext xmlns:c16="http://schemas.microsoft.com/office/drawing/2014/chart" uri="{C3380CC4-5D6E-409C-BE32-E72D297353CC}">
              <c16:uniqueId val="{00000000-67E7-4DB9-A6CF-07F293F6CC6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67E7-4DB9-A6CF-07F293F6CC6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337.86</c:v>
                </c:pt>
                <c:pt idx="1">
                  <c:v>357.17</c:v>
                </c:pt>
                <c:pt idx="2">
                  <c:v>346.88</c:v>
                </c:pt>
                <c:pt idx="3">
                  <c:v>397.13</c:v>
                </c:pt>
                <c:pt idx="4">
                  <c:v>440.7</c:v>
                </c:pt>
              </c:numCache>
            </c:numRef>
          </c:val>
          <c:extLst>
            <c:ext xmlns:c16="http://schemas.microsoft.com/office/drawing/2014/chart" uri="{C3380CC4-5D6E-409C-BE32-E72D297353CC}">
              <c16:uniqueId val="{00000000-B3F4-408E-879D-EA169DC88E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B3F4-408E-879D-EA169DC88E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4"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大分県　杵築市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5" t="str">
        <f>データ!I6</f>
        <v>法非適用</v>
      </c>
      <c r="C8" s="75"/>
      <c r="D8" s="75"/>
      <c r="E8" s="75"/>
      <c r="F8" s="75"/>
      <c r="G8" s="75"/>
      <c r="H8" s="75"/>
      <c r="I8" s="75" t="str">
        <f>データ!J6</f>
        <v>下水道事業</v>
      </c>
      <c r="J8" s="75"/>
      <c r="K8" s="75"/>
      <c r="L8" s="75"/>
      <c r="M8" s="75"/>
      <c r="N8" s="75"/>
      <c r="O8" s="75"/>
      <c r="P8" s="75" t="str">
        <f>データ!K6</f>
        <v>農業集落排水</v>
      </c>
      <c r="Q8" s="75"/>
      <c r="R8" s="75"/>
      <c r="S8" s="75"/>
      <c r="T8" s="75"/>
      <c r="U8" s="75"/>
      <c r="V8" s="75"/>
      <c r="W8" s="75" t="str">
        <f>データ!L6</f>
        <v>F2</v>
      </c>
      <c r="X8" s="75"/>
      <c r="Y8" s="75"/>
      <c r="Z8" s="75"/>
      <c r="AA8" s="75"/>
      <c r="AB8" s="75"/>
      <c r="AC8" s="75"/>
      <c r="AD8" s="76" t="str">
        <f>データ!$M$6</f>
        <v>非設置</v>
      </c>
      <c r="AE8" s="76"/>
      <c r="AF8" s="76"/>
      <c r="AG8" s="76"/>
      <c r="AH8" s="76"/>
      <c r="AI8" s="76"/>
      <c r="AJ8" s="76"/>
      <c r="AK8" s="3"/>
      <c r="AL8" s="72">
        <f>データ!S6</f>
        <v>28235</v>
      </c>
      <c r="AM8" s="72"/>
      <c r="AN8" s="72"/>
      <c r="AO8" s="72"/>
      <c r="AP8" s="72"/>
      <c r="AQ8" s="72"/>
      <c r="AR8" s="72"/>
      <c r="AS8" s="72"/>
      <c r="AT8" s="71">
        <f>データ!T6</f>
        <v>280.08</v>
      </c>
      <c r="AU8" s="71"/>
      <c r="AV8" s="71"/>
      <c r="AW8" s="71"/>
      <c r="AX8" s="71"/>
      <c r="AY8" s="71"/>
      <c r="AZ8" s="71"/>
      <c r="BA8" s="71"/>
      <c r="BB8" s="71">
        <f>データ!U6</f>
        <v>100.81</v>
      </c>
      <c r="BC8" s="71"/>
      <c r="BD8" s="71"/>
      <c r="BE8" s="71"/>
      <c r="BF8" s="71"/>
      <c r="BG8" s="71"/>
      <c r="BH8" s="71"/>
      <c r="BI8" s="71"/>
      <c r="BJ8" s="3"/>
      <c r="BK8" s="3"/>
      <c r="BL8" s="73" t="s">
        <v>10</v>
      </c>
      <c r="BM8" s="74"/>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6.33</v>
      </c>
      <c r="Q10" s="71"/>
      <c r="R10" s="71"/>
      <c r="S10" s="71"/>
      <c r="T10" s="71"/>
      <c r="U10" s="71"/>
      <c r="V10" s="71"/>
      <c r="W10" s="71">
        <f>データ!Q6</f>
        <v>94.21</v>
      </c>
      <c r="X10" s="71"/>
      <c r="Y10" s="71"/>
      <c r="Z10" s="71"/>
      <c r="AA10" s="71"/>
      <c r="AB10" s="71"/>
      <c r="AC10" s="71"/>
      <c r="AD10" s="72">
        <f>データ!R6</f>
        <v>3390</v>
      </c>
      <c r="AE10" s="72"/>
      <c r="AF10" s="72"/>
      <c r="AG10" s="72"/>
      <c r="AH10" s="72"/>
      <c r="AI10" s="72"/>
      <c r="AJ10" s="72"/>
      <c r="AK10" s="2"/>
      <c r="AL10" s="72">
        <f>データ!V6</f>
        <v>1772</v>
      </c>
      <c r="AM10" s="72"/>
      <c r="AN10" s="72"/>
      <c r="AO10" s="72"/>
      <c r="AP10" s="72"/>
      <c r="AQ10" s="72"/>
      <c r="AR10" s="72"/>
      <c r="AS10" s="72"/>
      <c r="AT10" s="71">
        <f>データ!W6</f>
        <v>1.21</v>
      </c>
      <c r="AU10" s="71"/>
      <c r="AV10" s="71"/>
      <c r="AW10" s="71"/>
      <c r="AX10" s="71"/>
      <c r="AY10" s="71"/>
      <c r="AZ10" s="71"/>
      <c r="BA10" s="71"/>
      <c r="BB10" s="71">
        <f>データ!X6</f>
        <v>1464.46</v>
      </c>
      <c r="BC10" s="71"/>
      <c r="BD10" s="71"/>
      <c r="BE10" s="71"/>
      <c r="BF10" s="71"/>
      <c r="BG10" s="71"/>
      <c r="BH10" s="71"/>
      <c r="BI10" s="71"/>
      <c r="BJ10" s="2"/>
      <c r="BK10" s="2"/>
      <c r="BL10" s="61" t="s">
        <v>22</v>
      </c>
      <c r="BM10" s="6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9" t="s">
        <v>26</v>
      </c>
      <c r="BM14" s="50"/>
      <c r="BN14" s="50"/>
      <c r="BO14" s="50"/>
      <c r="BP14" s="50"/>
      <c r="BQ14" s="50"/>
      <c r="BR14" s="50"/>
      <c r="BS14" s="50"/>
      <c r="BT14" s="50"/>
      <c r="BU14" s="50"/>
      <c r="BV14" s="50"/>
      <c r="BW14" s="50"/>
      <c r="BX14" s="50"/>
      <c r="BY14" s="50"/>
      <c r="BZ14" s="51"/>
    </row>
    <row r="15" spans="1:78" ht="13.5" customHeight="1" x14ac:dyDescent="0.15">
      <c r="A15" s="2"/>
      <c r="B15" s="46"/>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8"/>
      <c r="BK15" s="2"/>
      <c r="BL15" s="52"/>
      <c r="BM15" s="53"/>
      <c r="BN15" s="53"/>
      <c r="BO15" s="53"/>
      <c r="BP15" s="53"/>
      <c r="BQ15" s="53"/>
      <c r="BR15" s="53"/>
      <c r="BS15" s="53"/>
      <c r="BT15" s="53"/>
      <c r="BU15" s="53"/>
      <c r="BV15" s="53"/>
      <c r="BW15" s="53"/>
      <c r="BX15" s="53"/>
      <c r="BY15" s="53"/>
      <c r="BZ15" s="54"/>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5" t="s">
        <v>120</v>
      </c>
      <c r="BM16" s="56"/>
      <c r="BN16" s="56"/>
      <c r="BO16" s="56"/>
      <c r="BP16" s="56"/>
      <c r="BQ16" s="56"/>
      <c r="BR16" s="56"/>
      <c r="BS16" s="56"/>
      <c r="BT16" s="56"/>
      <c r="BU16" s="56"/>
      <c r="BV16" s="56"/>
      <c r="BW16" s="56"/>
      <c r="BX16" s="56"/>
      <c r="BY16" s="56"/>
      <c r="BZ16" s="5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5"/>
      <c r="BM17" s="56"/>
      <c r="BN17" s="56"/>
      <c r="BO17" s="56"/>
      <c r="BP17" s="56"/>
      <c r="BQ17" s="56"/>
      <c r="BR17" s="56"/>
      <c r="BS17" s="56"/>
      <c r="BT17" s="56"/>
      <c r="BU17" s="56"/>
      <c r="BV17" s="56"/>
      <c r="BW17" s="56"/>
      <c r="BX17" s="56"/>
      <c r="BY17" s="56"/>
      <c r="BZ17" s="5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5"/>
      <c r="BM18" s="56"/>
      <c r="BN18" s="56"/>
      <c r="BO18" s="56"/>
      <c r="BP18" s="56"/>
      <c r="BQ18" s="56"/>
      <c r="BR18" s="56"/>
      <c r="BS18" s="56"/>
      <c r="BT18" s="56"/>
      <c r="BU18" s="56"/>
      <c r="BV18" s="56"/>
      <c r="BW18" s="56"/>
      <c r="BX18" s="56"/>
      <c r="BY18" s="56"/>
      <c r="BZ18" s="5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5"/>
      <c r="BM19" s="56"/>
      <c r="BN19" s="56"/>
      <c r="BO19" s="56"/>
      <c r="BP19" s="56"/>
      <c r="BQ19" s="56"/>
      <c r="BR19" s="56"/>
      <c r="BS19" s="56"/>
      <c r="BT19" s="56"/>
      <c r="BU19" s="56"/>
      <c r="BV19" s="56"/>
      <c r="BW19" s="56"/>
      <c r="BX19" s="56"/>
      <c r="BY19" s="56"/>
      <c r="BZ19" s="5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5"/>
      <c r="BM20" s="56"/>
      <c r="BN20" s="56"/>
      <c r="BO20" s="56"/>
      <c r="BP20" s="56"/>
      <c r="BQ20" s="56"/>
      <c r="BR20" s="56"/>
      <c r="BS20" s="56"/>
      <c r="BT20" s="56"/>
      <c r="BU20" s="56"/>
      <c r="BV20" s="56"/>
      <c r="BW20" s="56"/>
      <c r="BX20" s="56"/>
      <c r="BY20" s="56"/>
      <c r="BZ20" s="5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5"/>
      <c r="BM21" s="56"/>
      <c r="BN21" s="56"/>
      <c r="BO21" s="56"/>
      <c r="BP21" s="56"/>
      <c r="BQ21" s="56"/>
      <c r="BR21" s="56"/>
      <c r="BS21" s="56"/>
      <c r="BT21" s="56"/>
      <c r="BU21" s="56"/>
      <c r="BV21" s="56"/>
      <c r="BW21" s="56"/>
      <c r="BX21" s="56"/>
      <c r="BY21" s="56"/>
      <c r="BZ21" s="5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5"/>
      <c r="BM22" s="56"/>
      <c r="BN22" s="56"/>
      <c r="BO22" s="56"/>
      <c r="BP22" s="56"/>
      <c r="BQ22" s="56"/>
      <c r="BR22" s="56"/>
      <c r="BS22" s="56"/>
      <c r="BT22" s="56"/>
      <c r="BU22" s="56"/>
      <c r="BV22" s="56"/>
      <c r="BW22" s="56"/>
      <c r="BX22" s="56"/>
      <c r="BY22" s="56"/>
      <c r="BZ22" s="5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5"/>
      <c r="BM23" s="56"/>
      <c r="BN23" s="56"/>
      <c r="BO23" s="56"/>
      <c r="BP23" s="56"/>
      <c r="BQ23" s="56"/>
      <c r="BR23" s="56"/>
      <c r="BS23" s="56"/>
      <c r="BT23" s="56"/>
      <c r="BU23" s="56"/>
      <c r="BV23" s="56"/>
      <c r="BW23" s="56"/>
      <c r="BX23" s="56"/>
      <c r="BY23" s="56"/>
      <c r="BZ23" s="5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5"/>
      <c r="BM24" s="56"/>
      <c r="BN24" s="56"/>
      <c r="BO24" s="56"/>
      <c r="BP24" s="56"/>
      <c r="BQ24" s="56"/>
      <c r="BR24" s="56"/>
      <c r="BS24" s="56"/>
      <c r="BT24" s="56"/>
      <c r="BU24" s="56"/>
      <c r="BV24" s="56"/>
      <c r="BW24" s="56"/>
      <c r="BX24" s="56"/>
      <c r="BY24" s="56"/>
      <c r="BZ24" s="5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5"/>
      <c r="BM25" s="56"/>
      <c r="BN25" s="56"/>
      <c r="BO25" s="56"/>
      <c r="BP25" s="56"/>
      <c r="BQ25" s="56"/>
      <c r="BR25" s="56"/>
      <c r="BS25" s="56"/>
      <c r="BT25" s="56"/>
      <c r="BU25" s="56"/>
      <c r="BV25" s="56"/>
      <c r="BW25" s="56"/>
      <c r="BX25" s="56"/>
      <c r="BY25" s="56"/>
      <c r="BZ25" s="5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5"/>
      <c r="BM26" s="56"/>
      <c r="BN26" s="56"/>
      <c r="BO26" s="56"/>
      <c r="BP26" s="56"/>
      <c r="BQ26" s="56"/>
      <c r="BR26" s="56"/>
      <c r="BS26" s="56"/>
      <c r="BT26" s="56"/>
      <c r="BU26" s="56"/>
      <c r="BV26" s="56"/>
      <c r="BW26" s="56"/>
      <c r="BX26" s="56"/>
      <c r="BY26" s="56"/>
      <c r="BZ26" s="5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5"/>
      <c r="BM27" s="56"/>
      <c r="BN27" s="56"/>
      <c r="BO27" s="56"/>
      <c r="BP27" s="56"/>
      <c r="BQ27" s="56"/>
      <c r="BR27" s="56"/>
      <c r="BS27" s="56"/>
      <c r="BT27" s="56"/>
      <c r="BU27" s="56"/>
      <c r="BV27" s="56"/>
      <c r="BW27" s="56"/>
      <c r="BX27" s="56"/>
      <c r="BY27" s="56"/>
      <c r="BZ27" s="5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5"/>
      <c r="BM28" s="56"/>
      <c r="BN28" s="56"/>
      <c r="BO28" s="56"/>
      <c r="BP28" s="56"/>
      <c r="BQ28" s="56"/>
      <c r="BR28" s="56"/>
      <c r="BS28" s="56"/>
      <c r="BT28" s="56"/>
      <c r="BU28" s="56"/>
      <c r="BV28" s="56"/>
      <c r="BW28" s="56"/>
      <c r="BX28" s="56"/>
      <c r="BY28" s="56"/>
      <c r="BZ28" s="5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5"/>
      <c r="BM29" s="56"/>
      <c r="BN29" s="56"/>
      <c r="BO29" s="56"/>
      <c r="BP29" s="56"/>
      <c r="BQ29" s="56"/>
      <c r="BR29" s="56"/>
      <c r="BS29" s="56"/>
      <c r="BT29" s="56"/>
      <c r="BU29" s="56"/>
      <c r="BV29" s="56"/>
      <c r="BW29" s="56"/>
      <c r="BX29" s="56"/>
      <c r="BY29" s="56"/>
      <c r="BZ29" s="5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5"/>
      <c r="BM30" s="56"/>
      <c r="BN30" s="56"/>
      <c r="BO30" s="56"/>
      <c r="BP30" s="56"/>
      <c r="BQ30" s="56"/>
      <c r="BR30" s="56"/>
      <c r="BS30" s="56"/>
      <c r="BT30" s="56"/>
      <c r="BU30" s="56"/>
      <c r="BV30" s="56"/>
      <c r="BW30" s="56"/>
      <c r="BX30" s="56"/>
      <c r="BY30" s="56"/>
      <c r="BZ30" s="5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5"/>
      <c r="BM31" s="56"/>
      <c r="BN31" s="56"/>
      <c r="BO31" s="56"/>
      <c r="BP31" s="56"/>
      <c r="BQ31" s="56"/>
      <c r="BR31" s="56"/>
      <c r="BS31" s="56"/>
      <c r="BT31" s="56"/>
      <c r="BU31" s="56"/>
      <c r="BV31" s="56"/>
      <c r="BW31" s="56"/>
      <c r="BX31" s="56"/>
      <c r="BY31" s="56"/>
      <c r="BZ31" s="5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5"/>
      <c r="BM32" s="56"/>
      <c r="BN32" s="56"/>
      <c r="BO32" s="56"/>
      <c r="BP32" s="56"/>
      <c r="BQ32" s="56"/>
      <c r="BR32" s="56"/>
      <c r="BS32" s="56"/>
      <c r="BT32" s="56"/>
      <c r="BU32" s="56"/>
      <c r="BV32" s="56"/>
      <c r="BW32" s="56"/>
      <c r="BX32" s="56"/>
      <c r="BY32" s="56"/>
      <c r="BZ32" s="5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5"/>
      <c r="BM33" s="56"/>
      <c r="BN33" s="56"/>
      <c r="BO33" s="56"/>
      <c r="BP33" s="56"/>
      <c r="BQ33" s="56"/>
      <c r="BR33" s="56"/>
      <c r="BS33" s="56"/>
      <c r="BT33" s="56"/>
      <c r="BU33" s="56"/>
      <c r="BV33" s="56"/>
      <c r="BW33" s="56"/>
      <c r="BX33" s="56"/>
      <c r="BY33" s="56"/>
      <c r="BZ33" s="5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5"/>
      <c r="BM34" s="56"/>
      <c r="BN34" s="56"/>
      <c r="BO34" s="56"/>
      <c r="BP34" s="56"/>
      <c r="BQ34" s="56"/>
      <c r="BR34" s="56"/>
      <c r="BS34" s="56"/>
      <c r="BT34" s="56"/>
      <c r="BU34" s="56"/>
      <c r="BV34" s="56"/>
      <c r="BW34" s="56"/>
      <c r="BX34" s="56"/>
      <c r="BY34" s="56"/>
      <c r="BZ34" s="5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5"/>
      <c r="BM35" s="56"/>
      <c r="BN35" s="56"/>
      <c r="BO35" s="56"/>
      <c r="BP35" s="56"/>
      <c r="BQ35" s="56"/>
      <c r="BR35" s="56"/>
      <c r="BS35" s="56"/>
      <c r="BT35" s="56"/>
      <c r="BU35" s="56"/>
      <c r="BV35" s="56"/>
      <c r="BW35" s="56"/>
      <c r="BX35" s="56"/>
      <c r="BY35" s="56"/>
      <c r="BZ35" s="5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5"/>
      <c r="BM36" s="56"/>
      <c r="BN36" s="56"/>
      <c r="BO36" s="56"/>
      <c r="BP36" s="56"/>
      <c r="BQ36" s="56"/>
      <c r="BR36" s="56"/>
      <c r="BS36" s="56"/>
      <c r="BT36" s="56"/>
      <c r="BU36" s="56"/>
      <c r="BV36" s="56"/>
      <c r="BW36" s="56"/>
      <c r="BX36" s="56"/>
      <c r="BY36" s="56"/>
      <c r="BZ36" s="5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5"/>
      <c r="BM37" s="56"/>
      <c r="BN37" s="56"/>
      <c r="BO37" s="56"/>
      <c r="BP37" s="56"/>
      <c r="BQ37" s="56"/>
      <c r="BR37" s="56"/>
      <c r="BS37" s="56"/>
      <c r="BT37" s="56"/>
      <c r="BU37" s="56"/>
      <c r="BV37" s="56"/>
      <c r="BW37" s="56"/>
      <c r="BX37" s="56"/>
      <c r="BY37" s="56"/>
      <c r="BZ37" s="5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5"/>
      <c r="BM38" s="56"/>
      <c r="BN38" s="56"/>
      <c r="BO38" s="56"/>
      <c r="BP38" s="56"/>
      <c r="BQ38" s="56"/>
      <c r="BR38" s="56"/>
      <c r="BS38" s="56"/>
      <c r="BT38" s="56"/>
      <c r="BU38" s="56"/>
      <c r="BV38" s="56"/>
      <c r="BW38" s="56"/>
      <c r="BX38" s="56"/>
      <c r="BY38" s="56"/>
      <c r="BZ38" s="5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5"/>
      <c r="BM39" s="56"/>
      <c r="BN39" s="56"/>
      <c r="BO39" s="56"/>
      <c r="BP39" s="56"/>
      <c r="BQ39" s="56"/>
      <c r="BR39" s="56"/>
      <c r="BS39" s="56"/>
      <c r="BT39" s="56"/>
      <c r="BU39" s="56"/>
      <c r="BV39" s="56"/>
      <c r="BW39" s="56"/>
      <c r="BX39" s="56"/>
      <c r="BY39" s="56"/>
      <c r="BZ39" s="5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5"/>
      <c r="BM40" s="56"/>
      <c r="BN40" s="56"/>
      <c r="BO40" s="56"/>
      <c r="BP40" s="56"/>
      <c r="BQ40" s="56"/>
      <c r="BR40" s="56"/>
      <c r="BS40" s="56"/>
      <c r="BT40" s="56"/>
      <c r="BU40" s="56"/>
      <c r="BV40" s="56"/>
      <c r="BW40" s="56"/>
      <c r="BX40" s="56"/>
      <c r="BY40" s="56"/>
      <c r="BZ40" s="5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5"/>
      <c r="BM41" s="56"/>
      <c r="BN41" s="56"/>
      <c r="BO41" s="56"/>
      <c r="BP41" s="56"/>
      <c r="BQ41" s="56"/>
      <c r="BR41" s="56"/>
      <c r="BS41" s="56"/>
      <c r="BT41" s="56"/>
      <c r="BU41" s="56"/>
      <c r="BV41" s="56"/>
      <c r="BW41" s="56"/>
      <c r="BX41" s="56"/>
      <c r="BY41" s="56"/>
      <c r="BZ41" s="5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5"/>
      <c r="BM42" s="56"/>
      <c r="BN42" s="56"/>
      <c r="BO42" s="56"/>
      <c r="BP42" s="56"/>
      <c r="BQ42" s="56"/>
      <c r="BR42" s="56"/>
      <c r="BS42" s="56"/>
      <c r="BT42" s="56"/>
      <c r="BU42" s="56"/>
      <c r="BV42" s="56"/>
      <c r="BW42" s="56"/>
      <c r="BX42" s="56"/>
      <c r="BY42" s="56"/>
      <c r="BZ42" s="5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5"/>
      <c r="BM43" s="56"/>
      <c r="BN43" s="56"/>
      <c r="BO43" s="56"/>
      <c r="BP43" s="56"/>
      <c r="BQ43" s="56"/>
      <c r="BR43" s="56"/>
      <c r="BS43" s="56"/>
      <c r="BT43" s="56"/>
      <c r="BU43" s="56"/>
      <c r="BV43" s="56"/>
      <c r="BW43" s="56"/>
      <c r="BX43" s="56"/>
      <c r="BY43" s="56"/>
      <c r="BZ43" s="5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5"/>
      <c r="BM44" s="56"/>
      <c r="BN44" s="56"/>
      <c r="BO44" s="56"/>
      <c r="BP44" s="56"/>
      <c r="BQ44" s="56"/>
      <c r="BR44" s="56"/>
      <c r="BS44" s="56"/>
      <c r="BT44" s="56"/>
      <c r="BU44" s="56"/>
      <c r="BV44" s="56"/>
      <c r="BW44" s="56"/>
      <c r="BX44" s="56"/>
      <c r="BY44" s="56"/>
      <c r="BZ44" s="5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9" t="s">
        <v>27</v>
      </c>
      <c r="BM45" s="50"/>
      <c r="BN45" s="50"/>
      <c r="BO45" s="50"/>
      <c r="BP45" s="50"/>
      <c r="BQ45" s="50"/>
      <c r="BR45" s="50"/>
      <c r="BS45" s="50"/>
      <c r="BT45" s="50"/>
      <c r="BU45" s="50"/>
      <c r="BV45" s="50"/>
      <c r="BW45" s="50"/>
      <c r="BX45" s="50"/>
      <c r="BY45" s="50"/>
      <c r="BZ45" s="51"/>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2"/>
      <c r="BM46" s="53"/>
      <c r="BN46" s="53"/>
      <c r="BO46" s="53"/>
      <c r="BP46" s="53"/>
      <c r="BQ46" s="53"/>
      <c r="BR46" s="53"/>
      <c r="BS46" s="53"/>
      <c r="BT46" s="53"/>
      <c r="BU46" s="53"/>
      <c r="BV46" s="53"/>
      <c r="BW46" s="53"/>
      <c r="BX46" s="53"/>
      <c r="BY46" s="53"/>
      <c r="BZ46" s="54"/>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6" t="s">
        <v>28</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8"/>
      <c r="BK60" s="2"/>
      <c r="BL60" s="43"/>
      <c r="BM60" s="44"/>
      <c r="BN60" s="44"/>
      <c r="BO60" s="44"/>
      <c r="BP60" s="44"/>
      <c r="BQ60" s="44"/>
      <c r="BR60" s="44"/>
      <c r="BS60" s="44"/>
      <c r="BT60" s="44"/>
      <c r="BU60" s="44"/>
      <c r="BV60" s="44"/>
      <c r="BW60" s="44"/>
      <c r="BX60" s="44"/>
      <c r="BY60" s="44"/>
      <c r="BZ60" s="45"/>
    </row>
    <row r="61" spans="1:78" ht="13.5" customHeight="1" x14ac:dyDescent="0.15">
      <c r="A61" s="2"/>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8"/>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3"/>
      <c r="BM63" s="44"/>
      <c r="BN63" s="44"/>
      <c r="BO63" s="44"/>
      <c r="BP63" s="44"/>
      <c r="BQ63" s="44"/>
      <c r="BR63" s="44"/>
      <c r="BS63" s="44"/>
      <c r="BT63" s="44"/>
      <c r="BU63" s="44"/>
      <c r="BV63" s="44"/>
      <c r="BW63" s="44"/>
      <c r="BX63" s="44"/>
      <c r="BY63" s="44"/>
      <c r="BZ63" s="4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9" t="s">
        <v>29</v>
      </c>
      <c r="BM64" s="50"/>
      <c r="BN64" s="50"/>
      <c r="BO64" s="50"/>
      <c r="BP64" s="50"/>
      <c r="BQ64" s="50"/>
      <c r="BR64" s="50"/>
      <c r="BS64" s="50"/>
      <c r="BT64" s="50"/>
      <c r="BU64" s="50"/>
      <c r="BV64" s="50"/>
      <c r="BW64" s="50"/>
      <c r="BX64" s="50"/>
      <c r="BY64" s="50"/>
      <c r="BZ64" s="51"/>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2"/>
      <c r="BM65" s="53"/>
      <c r="BN65" s="53"/>
      <c r="BO65" s="53"/>
      <c r="BP65" s="53"/>
      <c r="BQ65" s="53"/>
      <c r="BR65" s="53"/>
      <c r="BS65" s="53"/>
      <c r="BT65" s="53"/>
      <c r="BU65" s="53"/>
      <c r="BV65" s="53"/>
      <c r="BW65" s="53"/>
      <c r="BX65" s="53"/>
      <c r="BY65" s="53"/>
      <c r="BZ65" s="54"/>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5" t="s">
        <v>119</v>
      </c>
      <c r="BM66" s="56"/>
      <c r="BN66" s="56"/>
      <c r="BO66" s="56"/>
      <c r="BP66" s="56"/>
      <c r="BQ66" s="56"/>
      <c r="BR66" s="56"/>
      <c r="BS66" s="56"/>
      <c r="BT66" s="56"/>
      <c r="BU66" s="56"/>
      <c r="BV66" s="56"/>
      <c r="BW66" s="56"/>
      <c r="BX66" s="56"/>
      <c r="BY66" s="56"/>
      <c r="BZ66" s="5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5"/>
      <c r="BM67" s="56"/>
      <c r="BN67" s="56"/>
      <c r="BO67" s="56"/>
      <c r="BP67" s="56"/>
      <c r="BQ67" s="56"/>
      <c r="BR67" s="56"/>
      <c r="BS67" s="56"/>
      <c r="BT67" s="56"/>
      <c r="BU67" s="56"/>
      <c r="BV67" s="56"/>
      <c r="BW67" s="56"/>
      <c r="BX67" s="56"/>
      <c r="BY67" s="56"/>
      <c r="BZ67" s="5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5"/>
      <c r="BM68" s="56"/>
      <c r="BN68" s="56"/>
      <c r="BO68" s="56"/>
      <c r="BP68" s="56"/>
      <c r="BQ68" s="56"/>
      <c r="BR68" s="56"/>
      <c r="BS68" s="56"/>
      <c r="BT68" s="56"/>
      <c r="BU68" s="56"/>
      <c r="BV68" s="56"/>
      <c r="BW68" s="56"/>
      <c r="BX68" s="56"/>
      <c r="BY68" s="56"/>
      <c r="BZ68" s="5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5"/>
      <c r="BM69" s="56"/>
      <c r="BN69" s="56"/>
      <c r="BO69" s="56"/>
      <c r="BP69" s="56"/>
      <c r="BQ69" s="56"/>
      <c r="BR69" s="56"/>
      <c r="BS69" s="56"/>
      <c r="BT69" s="56"/>
      <c r="BU69" s="56"/>
      <c r="BV69" s="56"/>
      <c r="BW69" s="56"/>
      <c r="BX69" s="56"/>
      <c r="BY69" s="56"/>
      <c r="BZ69" s="5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5"/>
      <c r="BM70" s="56"/>
      <c r="BN70" s="56"/>
      <c r="BO70" s="56"/>
      <c r="BP70" s="56"/>
      <c r="BQ70" s="56"/>
      <c r="BR70" s="56"/>
      <c r="BS70" s="56"/>
      <c r="BT70" s="56"/>
      <c r="BU70" s="56"/>
      <c r="BV70" s="56"/>
      <c r="BW70" s="56"/>
      <c r="BX70" s="56"/>
      <c r="BY70" s="56"/>
      <c r="BZ70" s="5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5"/>
      <c r="BM71" s="56"/>
      <c r="BN71" s="56"/>
      <c r="BO71" s="56"/>
      <c r="BP71" s="56"/>
      <c r="BQ71" s="56"/>
      <c r="BR71" s="56"/>
      <c r="BS71" s="56"/>
      <c r="BT71" s="56"/>
      <c r="BU71" s="56"/>
      <c r="BV71" s="56"/>
      <c r="BW71" s="56"/>
      <c r="BX71" s="56"/>
      <c r="BY71" s="56"/>
      <c r="BZ71" s="5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5"/>
      <c r="BM72" s="56"/>
      <c r="BN72" s="56"/>
      <c r="BO72" s="56"/>
      <c r="BP72" s="56"/>
      <c r="BQ72" s="56"/>
      <c r="BR72" s="56"/>
      <c r="BS72" s="56"/>
      <c r="BT72" s="56"/>
      <c r="BU72" s="56"/>
      <c r="BV72" s="56"/>
      <c r="BW72" s="56"/>
      <c r="BX72" s="56"/>
      <c r="BY72" s="56"/>
      <c r="BZ72" s="5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5"/>
      <c r="BM73" s="56"/>
      <c r="BN73" s="56"/>
      <c r="BO73" s="56"/>
      <c r="BP73" s="56"/>
      <c r="BQ73" s="56"/>
      <c r="BR73" s="56"/>
      <c r="BS73" s="56"/>
      <c r="BT73" s="56"/>
      <c r="BU73" s="56"/>
      <c r="BV73" s="56"/>
      <c r="BW73" s="56"/>
      <c r="BX73" s="56"/>
      <c r="BY73" s="56"/>
      <c r="BZ73" s="5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5"/>
      <c r="BM74" s="56"/>
      <c r="BN74" s="56"/>
      <c r="BO74" s="56"/>
      <c r="BP74" s="56"/>
      <c r="BQ74" s="56"/>
      <c r="BR74" s="56"/>
      <c r="BS74" s="56"/>
      <c r="BT74" s="56"/>
      <c r="BU74" s="56"/>
      <c r="BV74" s="56"/>
      <c r="BW74" s="56"/>
      <c r="BX74" s="56"/>
      <c r="BY74" s="56"/>
      <c r="BZ74" s="5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5"/>
      <c r="BM75" s="56"/>
      <c r="BN75" s="56"/>
      <c r="BO75" s="56"/>
      <c r="BP75" s="56"/>
      <c r="BQ75" s="56"/>
      <c r="BR75" s="56"/>
      <c r="BS75" s="56"/>
      <c r="BT75" s="56"/>
      <c r="BU75" s="56"/>
      <c r="BV75" s="56"/>
      <c r="BW75" s="56"/>
      <c r="BX75" s="56"/>
      <c r="BY75" s="56"/>
      <c r="BZ75" s="5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5"/>
      <c r="BM76" s="56"/>
      <c r="BN76" s="56"/>
      <c r="BO76" s="56"/>
      <c r="BP76" s="56"/>
      <c r="BQ76" s="56"/>
      <c r="BR76" s="56"/>
      <c r="BS76" s="56"/>
      <c r="BT76" s="56"/>
      <c r="BU76" s="56"/>
      <c r="BV76" s="56"/>
      <c r="BW76" s="56"/>
      <c r="BX76" s="56"/>
      <c r="BY76" s="56"/>
      <c r="BZ76" s="5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5"/>
      <c r="BM77" s="56"/>
      <c r="BN77" s="56"/>
      <c r="BO77" s="56"/>
      <c r="BP77" s="56"/>
      <c r="BQ77" s="56"/>
      <c r="BR77" s="56"/>
      <c r="BS77" s="56"/>
      <c r="BT77" s="56"/>
      <c r="BU77" s="56"/>
      <c r="BV77" s="56"/>
      <c r="BW77" s="56"/>
      <c r="BX77" s="56"/>
      <c r="BY77" s="56"/>
      <c r="BZ77" s="5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5"/>
      <c r="BM78" s="56"/>
      <c r="BN78" s="56"/>
      <c r="BO78" s="56"/>
      <c r="BP78" s="56"/>
      <c r="BQ78" s="56"/>
      <c r="BR78" s="56"/>
      <c r="BS78" s="56"/>
      <c r="BT78" s="56"/>
      <c r="BU78" s="56"/>
      <c r="BV78" s="56"/>
      <c r="BW78" s="56"/>
      <c r="BX78" s="56"/>
      <c r="BY78" s="56"/>
      <c r="BZ78" s="57"/>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5"/>
      <c r="BM79" s="56"/>
      <c r="BN79" s="56"/>
      <c r="BO79" s="56"/>
      <c r="BP79" s="56"/>
      <c r="BQ79" s="56"/>
      <c r="BR79" s="56"/>
      <c r="BS79" s="56"/>
      <c r="BT79" s="56"/>
      <c r="BU79" s="56"/>
      <c r="BV79" s="56"/>
      <c r="BW79" s="56"/>
      <c r="BX79" s="56"/>
      <c r="BY79" s="56"/>
      <c r="BZ79" s="57"/>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5"/>
      <c r="BM80" s="56"/>
      <c r="BN80" s="56"/>
      <c r="BO80" s="56"/>
      <c r="BP80" s="56"/>
      <c r="BQ80" s="56"/>
      <c r="BR80" s="56"/>
      <c r="BS80" s="56"/>
      <c r="BT80" s="56"/>
      <c r="BU80" s="56"/>
      <c r="BV80" s="56"/>
      <c r="BW80" s="56"/>
      <c r="BX80" s="56"/>
      <c r="BY80" s="56"/>
      <c r="BZ80" s="57"/>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5"/>
      <c r="BM81" s="56"/>
      <c r="BN81" s="56"/>
      <c r="BO81" s="56"/>
      <c r="BP81" s="56"/>
      <c r="BQ81" s="56"/>
      <c r="BR81" s="56"/>
      <c r="BS81" s="56"/>
      <c r="BT81" s="56"/>
      <c r="BU81" s="56"/>
      <c r="BV81" s="56"/>
      <c r="BW81" s="56"/>
      <c r="BX81" s="56"/>
      <c r="BY81" s="56"/>
      <c r="BZ81" s="5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8"/>
      <c r="BM82" s="59"/>
      <c r="BN82" s="59"/>
      <c r="BO82" s="59"/>
      <c r="BP82" s="59"/>
      <c r="BQ82" s="59"/>
      <c r="BR82" s="59"/>
      <c r="BS82" s="59"/>
      <c r="BT82" s="59"/>
      <c r="BU82" s="59"/>
      <c r="BV82" s="59"/>
      <c r="BW82" s="59"/>
      <c r="BX82" s="59"/>
      <c r="BY82" s="59"/>
      <c r="BZ82" s="60"/>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45</v>
      </c>
      <c r="N86" s="26" t="s">
        <v>45</v>
      </c>
      <c r="O86" s="26" t="str">
        <f>データ!EO6</f>
        <v>【0.16】</v>
      </c>
    </row>
  </sheetData>
  <sheetProtection algorithmName="SHA-512" hashValue="CQpGbsQKpo/MEkmL+PLuMEtMNmslTAqTLh2ypXeZb0EwVYn8k20UKNYuHWfX2X1OoO+bYEvRbpwiPIXM4QNwmg==" saltValue="cBxCw4FfCWsci79zG7H64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0" t="s">
        <v>55</v>
      </c>
      <c r="I3" s="81"/>
      <c r="J3" s="81"/>
      <c r="K3" s="81"/>
      <c r="L3" s="81"/>
      <c r="M3" s="81"/>
      <c r="N3" s="81"/>
      <c r="O3" s="81"/>
      <c r="P3" s="81"/>
      <c r="Q3" s="81"/>
      <c r="R3" s="81"/>
      <c r="S3" s="81"/>
      <c r="T3" s="81"/>
      <c r="U3" s="81"/>
      <c r="V3" s="81"/>
      <c r="W3" s="81"/>
      <c r="X3" s="82"/>
      <c r="Y3" s="86" t="s">
        <v>56</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57</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15">
      <c r="A4" s="28" t="s">
        <v>58</v>
      </c>
      <c r="B4" s="30"/>
      <c r="C4" s="30"/>
      <c r="D4" s="30"/>
      <c r="E4" s="30"/>
      <c r="F4" s="30"/>
      <c r="G4" s="30"/>
      <c r="H4" s="83"/>
      <c r="I4" s="84"/>
      <c r="J4" s="84"/>
      <c r="K4" s="84"/>
      <c r="L4" s="84"/>
      <c r="M4" s="84"/>
      <c r="N4" s="84"/>
      <c r="O4" s="84"/>
      <c r="P4" s="84"/>
      <c r="Q4" s="84"/>
      <c r="R4" s="84"/>
      <c r="S4" s="84"/>
      <c r="T4" s="84"/>
      <c r="U4" s="84"/>
      <c r="V4" s="84"/>
      <c r="W4" s="84"/>
      <c r="X4" s="85"/>
      <c r="Y4" s="79" t="s">
        <v>59</v>
      </c>
      <c r="Z4" s="79"/>
      <c r="AA4" s="79"/>
      <c r="AB4" s="79"/>
      <c r="AC4" s="79"/>
      <c r="AD4" s="79"/>
      <c r="AE4" s="79"/>
      <c r="AF4" s="79"/>
      <c r="AG4" s="79"/>
      <c r="AH4" s="79"/>
      <c r="AI4" s="79"/>
      <c r="AJ4" s="79" t="s">
        <v>60</v>
      </c>
      <c r="AK4" s="79"/>
      <c r="AL4" s="79"/>
      <c r="AM4" s="79"/>
      <c r="AN4" s="79"/>
      <c r="AO4" s="79"/>
      <c r="AP4" s="79"/>
      <c r="AQ4" s="79"/>
      <c r="AR4" s="79"/>
      <c r="AS4" s="79"/>
      <c r="AT4" s="79"/>
      <c r="AU4" s="79" t="s">
        <v>61</v>
      </c>
      <c r="AV4" s="79"/>
      <c r="AW4" s="79"/>
      <c r="AX4" s="79"/>
      <c r="AY4" s="79"/>
      <c r="AZ4" s="79"/>
      <c r="BA4" s="79"/>
      <c r="BB4" s="79"/>
      <c r="BC4" s="79"/>
      <c r="BD4" s="79"/>
      <c r="BE4" s="79"/>
      <c r="BF4" s="79" t="s">
        <v>62</v>
      </c>
      <c r="BG4" s="79"/>
      <c r="BH4" s="79"/>
      <c r="BI4" s="79"/>
      <c r="BJ4" s="79"/>
      <c r="BK4" s="79"/>
      <c r="BL4" s="79"/>
      <c r="BM4" s="79"/>
      <c r="BN4" s="79"/>
      <c r="BO4" s="79"/>
      <c r="BP4" s="79"/>
      <c r="BQ4" s="79" t="s">
        <v>63</v>
      </c>
      <c r="BR4" s="79"/>
      <c r="BS4" s="79"/>
      <c r="BT4" s="79"/>
      <c r="BU4" s="79"/>
      <c r="BV4" s="79"/>
      <c r="BW4" s="79"/>
      <c r="BX4" s="79"/>
      <c r="BY4" s="79"/>
      <c r="BZ4" s="79"/>
      <c r="CA4" s="79"/>
      <c r="CB4" s="79" t="s">
        <v>64</v>
      </c>
      <c r="CC4" s="79"/>
      <c r="CD4" s="79"/>
      <c r="CE4" s="79"/>
      <c r="CF4" s="79"/>
      <c r="CG4" s="79"/>
      <c r="CH4" s="79"/>
      <c r="CI4" s="79"/>
      <c r="CJ4" s="79"/>
      <c r="CK4" s="79"/>
      <c r="CL4" s="79"/>
      <c r="CM4" s="79" t="s">
        <v>65</v>
      </c>
      <c r="CN4" s="79"/>
      <c r="CO4" s="79"/>
      <c r="CP4" s="79"/>
      <c r="CQ4" s="79"/>
      <c r="CR4" s="79"/>
      <c r="CS4" s="79"/>
      <c r="CT4" s="79"/>
      <c r="CU4" s="79"/>
      <c r="CV4" s="79"/>
      <c r="CW4" s="79"/>
      <c r="CX4" s="79" t="s">
        <v>66</v>
      </c>
      <c r="CY4" s="79"/>
      <c r="CZ4" s="79"/>
      <c r="DA4" s="79"/>
      <c r="DB4" s="79"/>
      <c r="DC4" s="79"/>
      <c r="DD4" s="79"/>
      <c r="DE4" s="79"/>
      <c r="DF4" s="79"/>
      <c r="DG4" s="79"/>
      <c r="DH4" s="79"/>
      <c r="DI4" s="79" t="s">
        <v>67</v>
      </c>
      <c r="DJ4" s="79"/>
      <c r="DK4" s="79"/>
      <c r="DL4" s="79"/>
      <c r="DM4" s="79"/>
      <c r="DN4" s="79"/>
      <c r="DO4" s="79"/>
      <c r="DP4" s="79"/>
      <c r="DQ4" s="79"/>
      <c r="DR4" s="79"/>
      <c r="DS4" s="79"/>
      <c r="DT4" s="79" t="s">
        <v>68</v>
      </c>
      <c r="DU4" s="79"/>
      <c r="DV4" s="79"/>
      <c r="DW4" s="79"/>
      <c r="DX4" s="79"/>
      <c r="DY4" s="79"/>
      <c r="DZ4" s="79"/>
      <c r="EA4" s="79"/>
      <c r="EB4" s="79"/>
      <c r="EC4" s="79"/>
      <c r="ED4" s="79"/>
      <c r="EE4" s="79" t="s">
        <v>69</v>
      </c>
      <c r="EF4" s="79"/>
      <c r="EG4" s="79"/>
      <c r="EH4" s="79"/>
      <c r="EI4" s="79"/>
      <c r="EJ4" s="79"/>
      <c r="EK4" s="79"/>
      <c r="EL4" s="79"/>
      <c r="EM4" s="79"/>
      <c r="EN4" s="79"/>
      <c r="EO4" s="79"/>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442101</v>
      </c>
      <c r="D6" s="33">
        <f t="shared" si="3"/>
        <v>47</v>
      </c>
      <c r="E6" s="33">
        <f t="shared" si="3"/>
        <v>17</v>
      </c>
      <c r="F6" s="33">
        <f t="shared" si="3"/>
        <v>5</v>
      </c>
      <c r="G6" s="33">
        <f t="shared" si="3"/>
        <v>0</v>
      </c>
      <c r="H6" s="33" t="str">
        <f t="shared" si="3"/>
        <v>大分県　杵築市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6.33</v>
      </c>
      <c r="Q6" s="34">
        <f t="shared" si="3"/>
        <v>94.21</v>
      </c>
      <c r="R6" s="34">
        <f t="shared" si="3"/>
        <v>3390</v>
      </c>
      <c r="S6" s="34">
        <f t="shared" si="3"/>
        <v>28235</v>
      </c>
      <c r="T6" s="34">
        <f t="shared" si="3"/>
        <v>280.08</v>
      </c>
      <c r="U6" s="34">
        <f t="shared" si="3"/>
        <v>100.81</v>
      </c>
      <c r="V6" s="34">
        <f t="shared" si="3"/>
        <v>1772</v>
      </c>
      <c r="W6" s="34">
        <f t="shared" si="3"/>
        <v>1.21</v>
      </c>
      <c r="X6" s="34">
        <f t="shared" si="3"/>
        <v>1464.46</v>
      </c>
      <c r="Y6" s="35">
        <f>IF(Y7="",NA(),Y7)</f>
        <v>94.29</v>
      </c>
      <c r="Z6" s="35">
        <f t="shared" ref="Z6:AH6" si="4">IF(Z7="",NA(),Z7)</f>
        <v>97.41</v>
      </c>
      <c r="AA6" s="35">
        <f t="shared" si="4"/>
        <v>98.21</v>
      </c>
      <c r="AB6" s="35">
        <f t="shared" si="4"/>
        <v>100.85</v>
      </c>
      <c r="AC6" s="35">
        <f t="shared" si="4"/>
        <v>94.26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44.26</v>
      </c>
      <c r="BR6" s="35">
        <f t="shared" ref="BR6:BZ6" si="8">IF(BR7="",NA(),BR7)</f>
        <v>42.78</v>
      </c>
      <c r="BS6" s="35">
        <f t="shared" si="8"/>
        <v>44.33</v>
      </c>
      <c r="BT6" s="35">
        <f t="shared" si="8"/>
        <v>38.79</v>
      </c>
      <c r="BU6" s="35">
        <f t="shared" si="8"/>
        <v>34.4</v>
      </c>
      <c r="BV6" s="35">
        <f t="shared" si="8"/>
        <v>55.32</v>
      </c>
      <c r="BW6" s="35">
        <f t="shared" si="8"/>
        <v>59.8</v>
      </c>
      <c r="BX6" s="35">
        <f t="shared" si="8"/>
        <v>57.77</v>
      </c>
      <c r="BY6" s="35">
        <f t="shared" si="8"/>
        <v>57.31</v>
      </c>
      <c r="BZ6" s="35">
        <f t="shared" si="8"/>
        <v>57.08</v>
      </c>
      <c r="CA6" s="34" t="str">
        <f>IF(CA7="","",IF(CA7="-","【-】","【"&amp;SUBSTITUTE(TEXT(CA7,"#,##0.00"),"-","△")&amp;"】"))</f>
        <v>【60.94】</v>
      </c>
      <c r="CB6" s="35">
        <f>IF(CB7="",NA(),CB7)</f>
        <v>337.86</v>
      </c>
      <c r="CC6" s="35">
        <f t="shared" ref="CC6:CK6" si="9">IF(CC7="",NA(),CC7)</f>
        <v>357.17</v>
      </c>
      <c r="CD6" s="35">
        <f t="shared" si="9"/>
        <v>346.88</v>
      </c>
      <c r="CE6" s="35">
        <f t="shared" si="9"/>
        <v>397.13</v>
      </c>
      <c r="CF6" s="35">
        <f t="shared" si="9"/>
        <v>440.7</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42.58</v>
      </c>
      <c r="CN6" s="35">
        <f t="shared" ref="CN6:CV6" si="10">IF(CN7="",NA(),CN7)</f>
        <v>42.14</v>
      </c>
      <c r="CO6" s="35">
        <f t="shared" si="10"/>
        <v>39.75</v>
      </c>
      <c r="CP6" s="35">
        <f t="shared" si="10"/>
        <v>39.659999999999997</v>
      </c>
      <c r="CQ6" s="35">
        <f t="shared" si="10"/>
        <v>40.46</v>
      </c>
      <c r="CR6" s="35">
        <f t="shared" si="10"/>
        <v>60.65</v>
      </c>
      <c r="CS6" s="35">
        <f t="shared" si="10"/>
        <v>51.75</v>
      </c>
      <c r="CT6" s="35">
        <f t="shared" si="10"/>
        <v>50.68</v>
      </c>
      <c r="CU6" s="35">
        <f t="shared" si="10"/>
        <v>50.14</v>
      </c>
      <c r="CV6" s="35">
        <f t="shared" si="10"/>
        <v>54.83</v>
      </c>
      <c r="CW6" s="34" t="str">
        <f>IF(CW7="","",IF(CW7="-","【-】","【"&amp;SUBSTITUTE(TEXT(CW7,"#,##0.00"),"-","△")&amp;"】"))</f>
        <v>【54.84】</v>
      </c>
      <c r="CX6" s="35">
        <f>IF(CX7="",NA(),CX7)</f>
        <v>80.989999999999995</v>
      </c>
      <c r="CY6" s="35">
        <f t="shared" ref="CY6:DG6" si="11">IF(CY7="",NA(),CY7)</f>
        <v>80.66</v>
      </c>
      <c r="CZ6" s="35">
        <f t="shared" si="11"/>
        <v>81.72</v>
      </c>
      <c r="DA6" s="35">
        <f t="shared" si="11"/>
        <v>82.61</v>
      </c>
      <c r="DB6" s="35">
        <f t="shared" si="11"/>
        <v>83.07</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442101</v>
      </c>
      <c r="D7" s="37">
        <v>47</v>
      </c>
      <c r="E7" s="37">
        <v>17</v>
      </c>
      <c r="F7" s="37">
        <v>5</v>
      </c>
      <c r="G7" s="37">
        <v>0</v>
      </c>
      <c r="H7" s="37" t="s">
        <v>99</v>
      </c>
      <c r="I7" s="37" t="s">
        <v>100</v>
      </c>
      <c r="J7" s="37" t="s">
        <v>101</v>
      </c>
      <c r="K7" s="37" t="s">
        <v>102</v>
      </c>
      <c r="L7" s="37" t="s">
        <v>103</v>
      </c>
      <c r="M7" s="37" t="s">
        <v>104</v>
      </c>
      <c r="N7" s="38" t="s">
        <v>105</v>
      </c>
      <c r="O7" s="38" t="s">
        <v>106</v>
      </c>
      <c r="P7" s="38">
        <v>6.33</v>
      </c>
      <c r="Q7" s="38">
        <v>94.21</v>
      </c>
      <c r="R7" s="38">
        <v>3390</v>
      </c>
      <c r="S7" s="38">
        <v>28235</v>
      </c>
      <c r="T7" s="38">
        <v>280.08</v>
      </c>
      <c r="U7" s="38">
        <v>100.81</v>
      </c>
      <c r="V7" s="38">
        <v>1772</v>
      </c>
      <c r="W7" s="38">
        <v>1.21</v>
      </c>
      <c r="X7" s="38">
        <v>1464.46</v>
      </c>
      <c r="Y7" s="38">
        <v>94.29</v>
      </c>
      <c r="Z7" s="38">
        <v>97.41</v>
      </c>
      <c r="AA7" s="38">
        <v>98.21</v>
      </c>
      <c r="AB7" s="38">
        <v>100.85</v>
      </c>
      <c r="AC7" s="38">
        <v>94.26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44.26</v>
      </c>
      <c r="BR7" s="38">
        <v>42.78</v>
      </c>
      <c r="BS7" s="38">
        <v>44.33</v>
      </c>
      <c r="BT7" s="38">
        <v>38.79</v>
      </c>
      <c r="BU7" s="38">
        <v>34.4</v>
      </c>
      <c r="BV7" s="38">
        <v>55.32</v>
      </c>
      <c r="BW7" s="38">
        <v>59.8</v>
      </c>
      <c r="BX7" s="38">
        <v>57.77</v>
      </c>
      <c r="BY7" s="38">
        <v>57.31</v>
      </c>
      <c r="BZ7" s="38">
        <v>57.08</v>
      </c>
      <c r="CA7" s="38">
        <v>60.94</v>
      </c>
      <c r="CB7" s="38">
        <v>337.86</v>
      </c>
      <c r="CC7" s="38">
        <v>357.17</v>
      </c>
      <c r="CD7" s="38">
        <v>346.88</v>
      </c>
      <c r="CE7" s="38">
        <v>397.13</v>
      </c>
      <c r="CF7" s="38">
        <v>440.7</v>
      </c>
      <c r="CG7" s="38">
        <v>283.17</v>
      </c>
      <c r="CH7" s="38">
        <v>263.76</v>
      </c>
      <c r="CI7" s="38">
        <v>274.35000000000002</v>
      </c>
      <c r="CJ7" s="38">
        <v>273.52</v>
      </c>
      <c r="CK7" s="38">
        <v>274.99</v>
      </c>
      <c r="CL7" s="38">
        <v>253.04</v>
      </c>
      <c r="CM7" s="38">
        <v>42.58</v>
      </c>
      <c r="CN7" s="38">
        <v>42.14</v>
      </c>
      <c r="CO7" s="38">
        <v>39.75</v>
      </c>
      <c r="CP7" s="38">
        <v>39.659999999999997</v>
      </c>
      <c r="CQ7" s="38">
        <v>40.46</v>
      </c>
      <c r="CR7" s="38">
        <v>60.65</v>
      </c>
      <c r="CS7" s="38">
        <v>51.75</v>
      </c>
      <c r="CT7" s="38">
        <v>50.68</v>
      </c>
      <c r="CU7" s="38">
        <v>50.14</v>
      </c>
      <c r="CV7" s="38">
        <v>54.83</v>
      </c>
      <c r="CW7" s="38">
        <v>54.84</v>
      </c>
      <c r="CX7" s="38">
        <v>80.989999999999995</v>
      </c>
      <c r="CY7" s="38">
        <v>80.66</v>
      </c>
      <c r="CZ7" s="38">
        <v>81.72</v>
      </c>
      <c r="DA7" s="38">
        <v>82.61</v>
      </c>
      <c r="DB7" s="38">
        <v>83.07</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114</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2022-01-13T04:10:05Z</cp:lastPrinted>
  <dcterms:created xsi:type="dcterms:W3CDTF">2021-12-03T08:03:21Z</dcterms:created>
  <dcterms:modified xsi:type="dcterms:W3CDTF">2022-02-07T05:52:09Z</dcterms:modified>
  <cp:category/>
</cp:coreProperties>
</file>