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3（R2年度分析）\0118経営比較分析表（提出）\"/>
    </mc:Choice>
  </mc:AlternateContent>
  <xr:revisionPtr revIDLastSave="0" documentId="13_ncr:1_{308242B0-FA2F-4ECF-ABC9-EB3FE8C6254D}" xr6:coauthVersionLast="36" xr6:coauthVersionMax="36" xr10:uidLastSave="{00000000-0000-0000-0000-000000000000}"/>
  <workbookProtection workbookAlgorithmName="SHA-512" workbookHashValue="oF2dPas/XruEX59ARPNj+Pq3ZhpyAEUcmf//F+sP6U3/S+1aoeUchO3ebzTII0Y2/7eupKsE267X1kv39yoLpg==" workbookSaltValue="yjpLVmuB07DlGz2WhRi9K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AD10" i="4"/>
  <c r="I10" i="4"/>
  <c r="BB8" i="4"/>
  <c r="AL8" i="4"/>
  <c r="AD8" i="4"/>
  <c r="I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<sst xmlns="http://schemas.openxmlformats.org/spreadsheetml/2006/main" count="319" uniqueCount="119">
  <si>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</si>
  <si>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</si>
  <si>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</si>
  <si>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</si>
  <si>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</si>
  <si>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</si>
  <si>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</si>
  <si>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</si>
  <si>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</si>
  <si>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</si>
  <si>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</si>
  <si>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</si>
  <si>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</si>
  <si>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</si>
  <si>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</si>
  <si>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</si>
  <si>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</si>
  <si>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</si>
  <si>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</si>
  <si>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</si>
  <si>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</si>
  <si>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</si>
  <si>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</si>
  <si>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</si>
  <si>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</si>
  <si>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</si>
  <si>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</si>
  <si>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</si>
  <si>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</si>
  <si>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</si>
  <si>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</si>
  <si>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</si>
  <si>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</si>
  <si>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</si>
  <si>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</si>
  <si>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</si>
  <si>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</si>
  <si>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</si>
  <si>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</si>
  <si>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</si>
  <si>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</si>
  <si>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</si>
  <si>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</si>
  <si>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</si>
  <si>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</si>
  <si>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</si>
  <si>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</si>
  <si>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</si>
  <si>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</si>
  <si>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</si>
  <si>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</si>
  <si>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</si>
  <si>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</si>
  <si>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</si>
  <si>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</si>
  <si>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</si>
  <si>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</si>
  <si>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</si>
  <si>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</si>
  <si>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</si>
  <si>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</si>
  <si>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</si>
  <si>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</si>
  <si>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</si>
  <si>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</si>
  <si>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</si>
  <si>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</si>
  <si>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</si>
  <si>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</si>
  <si>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</si>
  <si>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</si>
  <si>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</si>
  <si>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</si>
  <si>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</si>
  <si>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</si>
  <si>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</si>
  <si>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</si>
  <si>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</si>
  <si>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</si>
  <si>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</si>
  <si>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</si>
  <si>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</si>
  <si>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</si>
  <si>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</si>
  <si>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</si>
  <si>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</si>
  <si>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</si>
  <si>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</si>
  <si>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</si>
  <si>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</si>
  <si>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</si>
  <si>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</si>
  <si>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</si>
  <si>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</si>
  <si>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</si>
  <si>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</si>
  <si>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</si>
  <si>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</si>
  <si>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</si>
  <si>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</si>
  <si>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</si>
  <si>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</si>
  <si>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</si>
  <si>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</si>
  <si>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</si>
  <si>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</si>
  <si>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</si>
  <si>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</si>
  <si>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</si>
  <si>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</si>
  <si>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</si>
  <si>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</si>
  <si>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</si>
  <si>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</si>
  <si>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</si>
  <si>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</si>
  <si>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農業集落排水事業は地方公営企業法を適用して初めての決算となりました。法適化によりこれまで見えなかった資産や負債の状況を的確に把握し安定的な事業運営を行っていくことが求められます。特に重要な自主財源である使用料収入を確保するため、接続促進活動を強化する必要がありますが、今後、更に人口減少による使用料収入の減少や、施設の老朽化による費用の増加が懸念される中で、下水道事業との統合を推進し、持続可能な安定した経営を図る必要があります。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0" eb="6">
      <t>ノウギョウシュウラクハイスイ</t>
    </rPh>
    <rPh sb="21" eb="22">
      <t>ハジ</t>
    </rPh>
    <rPh sb="36" eb="37">
      <t>カ</t>
    </rPh>
    <rPh sb="44" eb="45">
      <t>ミ</t>
    </rPh>
    <rPh sb="50" eb="52">
      <t>シサン</t>
    </rPh>
    <rPh sb="53" eb="55">
      <t>フサイ</t>
    </rPh>
    <rPh sb="56" eb="58">
      <t>ジョウキョウ</t>
    </rPh>
    <rPh sb="59" eb="61">
      <t>テキカク</t>
    </rPh>
    <rPh sb="62" eb="64">
      <t>ハアク</t>
    </rPh>
    <rPh sb="65" eb="68">
      <t>アンテイテキ</t>
    </rPh>
    <rPh sb="69" eb="71">
      <t>ジギョウ</t>
    </rPh>
    <rPh sb="71" eb="73">
      <t>ウンエイ</t>
    </rPh>
    <rPh sb="74" eb="75">
      <t>オコナ</t>
    </rPh>
    <rPh sb="82" eb="83">
      <t>モト</t>
    </rPh>
    <rPh sb="89" eb="90">
      <t>トク</t>
    </rPh>
    <rPh sb="91" eb="93">
      <t>ジュウヨウ</t>
    </rPh>
    <rPh sb="94" eb="96">
      <t>ジシュ</t>
    </rPh>
    <rPh sb="96" eb="98">
      <t>ザイゲン</t>
    </rPh>
    <rPh sb="101" eb="104">
      <t>シヨウリョウ</t>
    </rPh>
    <rPh sb="104" eb="106">
      <t>シュウニュウ</t>
    </rPh>
    <rPh sb="107" eb="109">
      <t>カクホ</t>
    </rPh>
    <rPh sb="186" eb="188">
      <t>トウゴウ</t>
    </rPh>
    <rPh sb="189" eb="191">
      <t>スイシン</t>
    </rPh>
    <rPh sb="193" eb="197">
      <t>ジゾクカノウ</t>
    </rPh>
    <rPh sb="205" eb="206">
      <t>ハカ</t>
    </rPh>
    <rPh sb="207" eb="209">
      <t>ヒツヨウ</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</si>
  <si>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150" eb="152">
      <t>エンチョウ</t>
    </rPh>
    <rPh sb="153" eb="155">
      <t>ワリアイ</t>
    </rPh>
    <rPh sb="156" eb="157">
      <t>アラワ</t>
    </rPh>
    <rPh sb="159" eb="161">
      <t>シヒョウ</t>
    </rPh>
    <rPh sb="163" eb="165">
      <t>カンキョ</t>
    </rPh>
    <rPh sb="166" eb="169">
      <t>ロウキュウカ</t>
    </rPh>
    <rPh sb="169" eb="171">
      <t>ドア</t>
    </rPh>
    <rPh sb="173" eb="174">
      <t>シメ</t>
    </rPh>
    <rPh sb="180" eb="182">
      <t>カンキョ</t>
    </rPh>
    <rPh sb="187" eb="189">
      <t>タイヨウ</t>
    </rPh>
    <rPh sb="189" eb="191">
      <t>ネンスウ</t>
    </rPh>
    <rPh sb="192" eb="194">
      <t>ケイカ</t>
    </rPh>
    <rPh sb="216" eb="217">
      <t>カ</t>
    </rPh>
    <rPh sb="222" eb="225">
      <t>コウリツテキ</t>
    </rPh>
    <rPh sb="226" eb="228">
      <t>ケイエイ</t>
    </rPh>
    <rPh sb="229" eb="231">
      <t>ソクシン</t>
    </rPh>
    <rPh sb="267" eb="269">
      <t>コンゴ</t>
    </rPh>
    <rPh sb="284" eb="286">
      <t>ミナオ</t>
    </rPh>
    <rPh sb="288" eb="289">
      <t>ハカ</t>
    </rPh>
    <phoneticPr fontId="4"/>
  </si>
  <si>
    <t xml:space="preserve">①『経常収支比率』・・・使用料収入や一般会計からの繰入金等の収益で、維持管理費や支払利息等の費用をどの程度賄えているかを表す指標です。79.33％となっているため、今後も経常経費の抑制、水洗化率の向上に努めます。
②『累積欠損金比率』・・・営業活動により生じた損失で利益剰余金等で補填することできず複数年にわたり累積した指標です。法適用初年度であるため他団体との比較はできませんが、累積欠損金が大きく増加しないように経営改善を図ります。
③流動比率・・・短期的な債務に対する支払い能力を表す指標です。類似団体平均値を上回っていますが、今後も、現金預金の残高に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④『企業債残高対事業規模比率』・・・使用料収入に対する企業債残高の割合であり、企業債残高の規模を表す指標です。企業債残高は減少傾向にあるが、類似団体平均及び全国平均を大きく上回っている。
⑤『経費回収率』・・・使用料で回収すべき経費を、どの程度使用料で賄えているかを表した指標です。類似団体平均値を大きく下回っています。人口減少にあり使用料の増加は見込めないため、今後、施設統合の検討やコストの削減に努めます。
⑥『汚水処理原価』・・・有収水量１㎥あたりの汚水処理に要した費用であり、汚水資本費・汚水維持管理費の両方を含めた汚水処理に係るコストを表した指標です。類似団体平均値を大きく上回っている。施設利用率や水洗化率が低いこと踏まえ、今後施設の統合を図っていきます。
⑦『施設利用率』・・・施設・設備が一日に対応可能な処理能力に対する、一日平均処理水量の割合であり、施設の利用状況や適正規模を判断する指標です。水洗化率の向上を図り利用率が向上に努めます。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今後は施設の統合等も検討する必要があります。
</t>
    <rPh sb="2" eb="4">
      <t>ケイジョウ</t>
    </rPh>
    <rPh sb="34" eb="36">
      <t>イジ</t>
    </rPh>
    <rPh sb="36" eb="39">
      <t>カンリヒ</t>
    </rPh>
    <rPh sb="40" eb="42">
      <t>シハライ</t>
    </rPh>
    <rPh sb="42" eb="44">
      <t>リソク</t>
    </rPh>
    <rPh sb="44" eb="45">
      <t>トウ</t>
    </rPh>
    <rPh sb="46" eb="48">
      <t>ヒヨウ</t>
    </rPh>
    <rPh sb="82" eb="84">
      <t>コンゴ</t>
    </rPh>
    <rPh sb="85" eb="87">
      <t>ケイジョウ</t>
    </rPh>
    <rPh sb="87" eb="89">
      <t>ケイヒ</t>
    </rPh>
    <rPh sb="90" eb="92">
      <t>ヨクセイ</t>
    </rPh>
    <rPh sb="93" eb="96">
      <t>スイセンカ</t>
    </rPh>
    <rPh sb="96" eb="97">
      <t>リツ</t>
    </rPh>
    <rPh sb="98" eb="100">
      <t>コウジョウ</t>
    </rPh>
    <rPh sb="101" eb="102">
      <t>ツト</t>
    </rPh>
    <rPh sb="109" eb="113">
      <t>ルイセキケッソン</t>
    </rPh>
    <rPh sb="113" eb="114">
      <t>キン</t>
    </rPh>
    <rPh sb="120" eb="124">
      <t>エイギョウカツドウ</t>
    </rPh>
    <rPh sb="127" eb="128">
      <t>ショウ</t>
    </rPh>
    <rPh sb="130" eb="132">
      <t>ソンシツ</t>
    </rPh>
    <rPh sb="133" eb="138">
      <t>リエキジョウヨキン</t>
    </rPh>
    <rPh sb="138" eb="139">
      <t>トウ</t>
    </rPh>
    <rPh sb="140" eb="142">
      <t>ホテン</t>
    </rPh>
    <rPh sb="149" eb="152">
      <t>フクスウネン</t>
    </rPh>
    <rPh sb="156" eb="158">
      <t>ルイセキ</t>
    </rPh>
    <rPh sb="165" eb="168">
      <t>ホウテキヨウ</t>
    </rPh>
    <rPh sb="168" eb="171">
      <t>ショネンド</t>
    </rPh>
    <rPh sb="176" eb="179">
      <t>タダンタイ</t>
    </rPh>
    <rPh sb="181" eb="183">
      <t>ヒカク</t>
    </rPh>
    <rPh sb="191" eb="196">
      <t>ルイセキケッソンキン</t>
    </rPh>
    <rPh sb="197" eb="198">
      <t>オオ</t>
    </rPh>
    <rPh sb="200" eb="202">
      <t>ゾウカ</t>
    </rPh>
    <rPh sb="208" eb="212">
      <t>ケイエイカイゼン</t>
    </rPh>
    <rPh sb="213" eb="214">
      <t>ハカ</t>
    </rPh>
    <rPh sb="258" eb="259">
      <t>ウワ</t>
    </rPh>
    <rPh sb="402" eb="403">
      <t>ウエ</t>
    </rPh>
    <rPh sb="422" eb="426">
      <t>ゲンキンヨキン</t>
    </rPh>
    <rPh sb="427" eb="429">
      <t>ホユウ</t>
    </rPh>
    <rPh sb="430" eb="431">
      <t>スク</t>
    </rPh>
    <rPh sb="435" eb="437">
      <t>ルイジ</t>
    </rPh>
    <rPh sb="437" eb="439">
      <t>ダンタイ</t>
    </rPh>
    <rPh sb="458" eb="462">
      <t>ゲンキンヨキン</t>
    </rPh>
    <rPh sb="463" eb="465">
      <t>ザンダカ</t>
    </rPh>
    <rPh sb="465" eb="466">
      <t>オオ</t>
    </rPh>
    <rPh sb="469" eb="471">
      <t>チュウシ</t>
    </rPh>
    <rPh sb="495" eb="496">
      <t>トウ</t>
    </rPh>
    <rPh sb="506" eb="508">
      <t>ケントウ</t>
    </rPh>
    <rPh sb="513" eb="515">
      <t>サクゲン</t>
    </rPh>
    <rPh sb="559" eb="560">
      <t>シタ</t>
    </rPh>
    <rPh sb="567" eb="571">
      <t>ジンコウゲンショウ</t>
    </rPh>
    <rPh sb="574" eb="577">
      <t>シヨウリョウ</t>
    </rPh>
    <rPh sb="578" eb="580">
      <t>ゾウカ</t>
    </rPh>
    <rPh sb="581" eb="583">
      <t>ミコ</t>
    </rPh>
    <rPh sb="589" eb="591">
      <t>コンゴ</t>
    </rPh>
    <rPh sb="592" eb="593">
      <t>ソナ</t>
    </rPh>
    <rPh sb="594" eb="596">
      <t>シセツ</t>
    </rPh>
    <rPh sb="597" eb="599">
      <t>トウゴウ</t>
    </rPh>
    <rPh sb="600" eb="601">
      <t>ハカ</t>
    </rPh>
    <rPh sb="610" eb="611">
      <t>ツト</t>
    </rPh>
    <rPh sb="615" eb="620">
      <t>シセツリヨウリツ</t>
    </rPh>
    <rPh sb="621" eb="625">
      <t>スイセンカリツ</t>
    </rPh>
    <rPh sb="626" eb="627">
      <t>ヒク</t>
    </rPh>
    <rPh sb="630" eb="631">
      <t>フ</t>
    </rPh>
    <rPh sb="634" eb="636">
      <t>コンゴ</t>
    </rPh>
    <rPh sb="636" eb="638">
      <t>シセツ</t>
    </rPh>
    <rPh sb="639" eb="641">
      <t>トウゴウイジカンリヒサクゲンハカ</t>
    </rPh>
    <rPh sb="877" eb="879">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</si>
</sst>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27-4E9B-8F2D-22E7FF02AF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6727-4E9B-8F2D-22E7FF02AF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79.33</c:v>
                </c:pt>
              </c:numCache>
            </c:numRef>
          </c:val>
          <c:extLst>
            <c:ext xmlns:c16="http://schemas.microsoft.com/office/drawing/2014/chart" uri="{C3380CC4-5D6E-409C-BE32-E72D297353CC}">
              <c16:uniqueId val="{00000000-6B44-4EB7-9161-5512F529D0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6B44-4EB7-9161-5512F529D0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7.18</c:v>
                </c:pt>
              </c:numCache>
            </c:numRef>
          </c:val>
          <c:extLst>
            <c:ext xmlns:c16="http://schemas.microsoft.com/office/drawing/2014/chart" uri="{C3380CC4-5D6E-409C-BE32-E72D297353CC}">
              <c16:uniqueId val="{00000000-15C6-48F5-AC46-66734754F5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15C6-48F5-AC46-66734754F5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A1-4AEE-B11A-D3628F9D4B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1A1-4AEE-B11A-D3628F9D4B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297.13</c:v>
                </c:pt>
              </c:numCache>
            </c:numRef>
          </c:val>
          <c:extLst>
            <c:ext xmlns:c16="http://schemas.microsoft.com/office/drawing/2014/chart" uri="{C3380CC4-5D6E-409C-BE32-E72D297353CC}">
              <c16:uniqueId val="{00000000-DB7D-48EA-85A7-C403B8BE9A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B7D-48EA-85A7-C403B8BE9A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36.409999999999997</c:v>
                </c:pt>
              </c:numCache>
            </c:numRef>
          </c:val>
          <c:extLst>
            <c:ext xmlns:c16="http://schemas.microsoft.com/office/drawing/2014/chart" uri="{C3380CC4-5D6E-409C-BE32-E72D297353CC}">
              <c16:uniqueId val="{00000000-F425-4CC0-BFA4-2DDA3597A8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F425-4CC0-BFA4-2DDA3597A8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2869.21</c:v>
                </c:pt>
              </c:numCache>
            </c:numRef>
          </c:val>
          <c:extLst>
            <c:ext xmlns:c16="http://schemas.microsoft.com/office/drawing/2014/chart" uri="{C3380CC4-5D6E-409C-BE32-E72D297353CC}">
              <c16:uniqueId val="{00000000-63CF-418A-B351-4346B31BBF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3CF-418A-B351-4346B31BBF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19.850000000000001</c:v>
                </c:pt>
              </c:numCache>
            </c:numRef>
          </c:val>
          <c:extLst>
            <c:ext xmlns:c16="http://schemas.microsoft.com/office/drawing/2014/chart" uri="{C3380CC4-5D6E-409C-BE32-E72D297353CC}">
              <c16:uniqueId val="{00000000-63E6-4253-B619-803498D31E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3E6-4253-B619-803498D31E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817.32</c:v>
                </c:pt>
              </c:numCache>
            </c:numRef>
          </c:val>
          <c:extLst>
            <c:ext xmlns:c16="http://schemas.microsoft.com/office/drawing/2014/chart" uri="{C3380CC4-5D6E-409C-BE32-E72D297353CC}">
              <c16:uniqueId val="{00000000-B457-441F-AB0E-2E2AA2D75C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B457-441F-AB0E-2E2AA2D75C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21.13</c:v>
                </c:pt>
              </c:numCache>
            </c:numRef>
          </c:val>
          <c:extLst>
            <c:ext xmlns:c16="http://schemas.microsoft.com/office/drawing/2014/chart" uri="{C3380CC4-5D6E-409C-BE32-E72D297353CC}">
              <c16:uniqueId val="{00000000-1088-4C2D-BCFF-384379A6A9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1088-4C2D-BCFF-384379A6A9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69.760000000000005</c:v>
                </c:pt>
              </c:numCache>
            </c:numRef>
          </c:val>
          <c:extLst>
            <c:ext xmlns:c16="http://schemas.microsoft.com/office/drawing/2014/chart" uri="{C3380CC4-5D6E-409C-BE32-E72D297353CC}">
              <c16:uniqueId val="{00000000-39BB-4FD4-B737-BE99A721BD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9BB-4FD4-B737-BE99A721BD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37610</v>
      </c>
      <c r="AM8" s="51"/>
      <c r="AN8" s="51"/>
      <c r="AO8" s="51"/>
      <c r="AP8" s="51"/>
      <c r="AQ8" s="51"/>
      <c r="AR8" s="51"/>
      <c r="AS8" s="51"/>
      <c r="AT8" s="46">
        <f>データ!T6</f>
        <v>291.2</v>
      </c>
      <c r="AU8" s="46"/>
      <c r="AV8" s="46"/>
      <c r="AW8" s="46"/>
      <c r="AX8" s="46"/>
      <c r="AY8" s="46"/>
      <c r="AZ8" s="46"/>
      <c r="BA8" s="46"/>
      <c r="BB8" s="46">
        <f>データ!U6</f>
        <v>129.16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58.4</v>
      </c>
      <c r="J10" s="46"/>
      <c r="K10" s="46"/>
      <c r="L10" s="46"/>
      <c r="M10" s="46"/>
      <c r="N10" s="46"/>
      <c r="O10" s="46"/>
      <c r="P10" s="46">
        <f>データ!P6</f>
        <v>3.52</v>
      </c>
      <c r="Q10" s="46"/>
      <c r="R10" s="46"/>
      <c r="S10" s="46"/>
      <c r="T10" s="46"/>
      <c r="U10" s="46"/>
      <c r="V10" s="46"/>
      <c r="W10" s="46">
        <f>データ!Q6</f>
        <v>123.39</v>
      </c>
      <c r="X10" s="46"/>
      <c r="Y10" s="46"/>
      <c r="Z10" s="46"/>
      <c r="AA10" s="46"/>
      <c r="AB10" s="46"/>
      <c r="AC10" s="46"/>
      <c r="AD10" s="51">
        <f>データ!R6</f>
        <v>2920</v>
      </c>
      <c r="AE10" s="51"/>
      <c r="AF10" s="51"/>
      <c r="AG10" s="51"/>
      <c r="AH10" s="51"/>
      <c r="AI10" s="51"/>
      <c r="AJ10" s="51"/>
      <c r="AK10" s="2"/>
      <c r="AL10" s="51">
        <f>データ!V6</f>
        <v>1313</v>
      </c>
      <c r="AM10" s="51"/>
      <c r="AN10" s="51"/>
      <c r="AO10" s="51"/>
      <c r="AP10" s="51"/>
      <c r="AQ10" s="51"/>
      <c r="AR10" s="51"/>
      <c r="AS10" s="51"/>
      <c r="AT10" s="46">
        <f>データ!W6</f>
        <v>0.68</v>
      </c>
      <c r="AU10" s="46"/>
      <c r="AV10" s="46"/>
      <c r="AW10" s="46"/>
      <c r="AX10" s="46"/>
      <c r="AY10" s="46"/>
      <c r="AZ10" s="46"/>
      <c r="BA10" s="46"/>
      <c r="BB10" s="46">
        <f>データ!X6</f>
        <v>1930.88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lT/+le6kuRmh5Zyj3fy07utMXQITspx4rAUx4Br5/aXOnP8zMU7qYQAlC54MvCCIS6d4zuK0ENUxHvf2nPtzOQ==" saltValue="7FE3bPPPOaNCynoNzmCN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442062</v>
      </c>
      <c r="D6" s="33">
        <f t="shared" si="3"/>
        <v>46</v>
      </c>
      <c r="E6" s="33">
        <f t="shared" si="3"/>
        <v>17</v>
      </c>
      <c r="F6" s="33">
        <f t="shared" si="3"/>
        <v>5</v>
      </c>
      <c r="G6" s="33">
        <f t="shared" si="3"/>
        <v>0</v>
      </c>
      <c r="H6" s="33" t="str">
        <f t="shared" si="3"/>
        <v>大分県　臼杵市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58.4</v>
      </c>
      <c r="P6" s="34">
        <f t="shared" si="3"/>
        <v>3.52</v>
      </c>
      <c r="Q6" s="34">
        <f t="shared" si="3"/>
        <v>123.39</v>
      </c>
      <c r="R6" s="34">
        <f t="shared" si="3"/>
        <v>2920</v>
      </c>
      <c r="S6" s="34">
        <f t="shared" si="3"/>
        <v>37610</v>
      </c>
      <c r="T6" s="34">
        <f t="shared" si="3"/>
        <v>291.2</v>
      </c>
      <c r="U6" s="34">
        <f t="shared" si="3"/>
        <v>129.16</v>
      </c>
      <c r="V6" s="34">
        <f t="shared" si="3"/>
        <v>1313</v>
      </c>
      <c r="W6" s="34">
        <f t="shared" si="3"/>
        <v>0.68</v>
      </c>
      <c r="X6" s="34">
        <f t="shared" si="3"/>
        <v>1930.88</v>
      </c>
      <c r="Y6" s="35" t="str">
        <f>IF(Y7="",NA(),Y7)</f>
        <v>-</v>
      </c>
      <c r="Z6" s="35" t="str">
        <f t="shared" ref="Z6:AH6" si="4">IF(Z7="",NA(),Z7)</f>
        <v>-</v>
      </c>
      <c r="AA6" s="35" t="str">
        <f t="shared" si="4"/>
        <v>-</v>
      </c>
      <c r="AB6" s="35" t="str">
        <f t="shared" si="4"/>
        <v>-</v>
      </c>
      <c r="AC6" s="35">
        <f t="shared" si="4"/>
        <v>79.33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297.13</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36.409999999999997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2869.21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19.850000000000001</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817.32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21.13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69.760000000000005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7.18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442062</v>
      </c>
      <c r="D7" s="37">
        <v>46</v>
      </c>
      <c r="E7" s="37">
        <v>17</v>
      </c>
      <c r="F7" s="37">
        <v>5</v>
      </c>
      <c r="G7" s="37">
        <v>0</v>
      </c>
      <c r="H7" s="37" t="s">
        <v>96</v>
      </c>
      <c r="I7" s="37" t="s">
        <v>97</v>
      </c>
      <c r="J7" s="37" t="s">
        <v>98</v>
      </c>
      <c r="K7" s="37" t="s">
        <v>99</v>
      </c>
      <c r="L7" s="37" t="s">
        <v>100</v>
      </c>
      <c r="M7" s="37" t="s">
        <v>101</v>
      </c>
      <c r="N7" s="38" t="s">
        <v>102</v>
      </c>
      <c r="O7" s="38">
        <v>58.4</v>
      </c>
      <c r="P7" s="38">
        <v>3.52</v>
      </c>
      <c r="Q7" s="38">
        <v>123.39</v>
      </c>
      <c r="R7" s="38">
        <v>2920</v>
      </c>
      <c r="S7" s="38">
        <v>37610</v>
      </c>
      <c r="T7" s="38">
        <v>291.2</v>
      </c>
      <c r="U7" s="38">
        <v>129.16</v>
      </c>
      <c r="V7" s="38">
        <v>1313</v>
      </c>
      <c r="W7" s="38">
        <v>0.68</v>
      </c>
      <c r="X7" s="38">
        <v>1930.88</v>
      </c>
      <c r="Y7" s="38" t="s">
        <v>102</v>
      </c>
      <c r="Z7" s="38" t="s">
        <v>102</v>
      </c>
      <c r="AA7" s="38" t="s">
        <v>102</v>
      </c>
      <c r="AB7" s="38" t="s">
        <v>102</v>
      </c>
      <c r="AC7" s="38">
        <v>79.33</v>
      </c>
      <c r="AD7" s="38" t="s">
        <v>102</v>
      </c>
      <c r="AE7" s="38" t="s">
        <v>102</v>
      </c>
      <c r="AF7" s="38" t="s">
        <v>102</v>
      </c>
      <c r="AG7" s="38" t="s">
        <v>102</v>
      </c>
      <c r="AH7" s="38">
        <v>106.37</v>
      </c>
      <c r="AI7" s="38">
        <v>104.99</v>
      </c>
      <c r="AJ7" s="38" t="s">
        <v>102</v>
      </c>
      <c r="AK7" s="38" t="s">
        <v>102</v>
      </c>
      <c r="AL7" s="38" t="s">
        <v>102</v>
      </c>
      <c r="AM7" s="38" t="s">
        <v>102</v>
      </c>
      <c r="AN7" s="38">
        <v>297.13</v>
      </c>
      <c r="AO7" s="38" t="s">
        <v>102</v>
      </c>
      <c r="AP7" s="38" t="s">
        <v>102</v>
      </c>
      <c r="AQ7" s="38" t="s">
        <v>102</v>
      </c>
      <c r="AR7" s="38" t="s">
        <v>102</v>
      </c>
      <c r="AS7" s="38">
        <v>139.02000000000001</v>
      </c>
      <c r="AT7" s="38">
        <v>121.19</v>
      </c>
      <c r="AU7" s="38" t="s">
        <v>102</v>
      </c>
      <c r="AV7" s="38" t="s">
        <v>102</v>
      </c>
      <c r="AW7" s="38" t="s">
        <v>102</v>
      </c>
      <c r="AX7" s="38" t="s">
        <v>102</v>
      </c>
      <c r="AY7" s="38">
        <v>36.409999999999997</v>
      </c>
      <c r="AZ7" s="38" t="s">
        <v>102</v>
      </c>
      <c r="BA7" s="38" t="s">
        <v>102</v>
      </c>
      <c r="BB7" s="38" t="s">
        <v>102</v>
      </c>
      <c r="BC7" s="38" t="s">
        <v>102</v>
      </c>
      <c r="BD7" s="38">
        <v>29.13</v>
      </c>
      <c r="BE7" s="38">
        <v>32.799999999999997</v>
      </c>
      <c r="BF7" s="38" t="s">
        <v>102</v>
      </c>
      <c r="BG7" s="38" t="s">
        <v>102</v>
      </c>
      <c r="BH7" s="38" t="s">
        <v>102</v>
      </c>
      <c r="BI7" s="38" t="s">
        <v>102</v>
      </c>
      <c r="BJ7" s="38">
        <v>2869.21</v>
      </c>
      <c r="BK7" s="38" t="s">
        <v>102</v>
      </c>
      <c r="BL7" s="38" t="s">
        <v>102</v>
      </c>
      <c r="BM7" s="38" t="s">
        <v>102</v>
      </c>
      <c r="BN7" s="38" t="s">
        <v>102</v>
      </c>
      <c r="BO7" s="38">
        <v>867.83</v>
      </c>
      <c r="BP7" s="38">
        <v>832.52</v>
      </c>
      <c r="BQ7" s="38" t="s">
        <v>102</v>
      </c>
      <c r="BR7" s="38" t="s">
        <v>102</v>
      </c>
      <c r="BS7" s="38" t="s">
        <v>102</v>
      </c>
      <c r="BT7" s="38" t="s">
        <v>102</v>
      </c>
      <c r="BU7" s="38">
        <v>19.850000000000001</v>
      </c>
      <c r="BV7" s="38" t="s">
        <v>102</v>
      </c>
      <c r="BW7" s="38" t="s">
        <v>102</v>
      </c>
      <c r="BX7" s="38" t="s">
        <v>102</v>
      </c>
      <c r="BY7" s="38" t="s">
        <v>102</v>
      </c>
      <c r="BZ7" s="38">
        <v>57.08</v>
      </c>
      <c r="CA7" s="38">
        <v>60.94</v>
      </c>
      <c r="CB7" s="38" t="s">
        <v>102</v>
      </c>
      <c r="CC7" s="38" t="s">
        <v>102</v>
      </c>
      <c r="CD7" s="38" t="s">
        <v>102</v>
      </c>
      <c r="CE7" s="38" t="s">
        <v>102</v>
      </c>
      <c r="CF7" s="38">
        <v>817.32</v>
      </c>
      <c r="CG7" s="38" t="s">
        <v>102</v>
      </c>
      <c r="CH7" s="38" t="s">
        <v>102</v>
      </c>
      <c r="CI7" s="38" t="s">
        <v>102</v>
      </c>
      <c r="CJ7" s="38" t="s">
        <v>102</v>
      </c>
      <c r="CK7" s="38">
        <v>274.99</v>
      </c>
      <c r="CL7" s="38">
        <v>253.04</v>
      </c>
      <c r="CM7" s="38" t="s">
        <v>102</v>
      </c>
      <c r="CN7" s="38" t="s">
        <v>102</v>
      </c>
      <c r="CO7" s="38" t="s">
        <v>102</v>
      </c>
      <c r="CP7" s="38" t="s">
        <v>102</v>
      </c>
      <c r="CQ7" s="38">
        <v>21.13</v>
      </c>
      <c r="CR7" s="38" t="s">
        <v>102</v>
      </c>
      <c r="CS7" s="38" t="s">
        <v>102</v>
      </c>
      <c r="CT7" s="38" t="s">
        <v>102</v>
      </c>
      <c r="CU7" s="38" t="s">
        <v>102</v>
      </c>
      <c r="CV7" s="38">
        <v>54.83</v>
      </c>
      <c r="CW7" s="38">
        <v>54.84</v>
      </c>
      <c r="CX7" s="38" t="s">
        <v>102</v>
      </c>
      <c r="CY7" s="38" t="s">
        <v>102</v>
      </c>
      <c r="CZ7" s="38" t="s">
        <v>102</v>
      </c>
      <c r="DA7" s="38" t="s">
        <v>102</v>
      </c>
      <c r="DB7" s="38">
        <v>69.760000000000005</v>
      </c>
      <c r="DC7" s="38" t="s">
        <v>102</v>
      </c>
      <c r="DD7" s="38" t="s">
        <v>102</v>
      </c>
      <c r="DE7" s="38" t="s">
        <v>102</v>
      </c>
      <c r="DF7" s="38" t="s">
        <v>102</v>
      </c>
      <c r="DG7" s="38">
        <v>84.7</v>
      </c>
      <c r="DH7" s="38">
        <v>86.6</v>
      </c>
      <c r="DI7" s="38" t="s">
        <v>102</v>
      </c>
      <c r="DJ7" s="38" t="s">
        <v>102</v>
      </c>
      <c r="DK7" s="38" t="s">
        <v>102</v>
      </c>
      <c r="DL7" s="38" t="s">
        <v>102</v>
      </c>
      <c r="DM7" s="38">
        <v>7.18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2022-02-06T23:43:31Z</cp:lastPrinted>
  <dcterms:created xsi:type="dcterms:W3CDTF">2021-12-03T07:35:24Z</dcterms:created>
  <dcterms:modified xsi:type="dcterms:W3CDTF">2022-02-06T23:43:36Z</dcterms:modified>
  <cp:category/>
</cp:coreProperties>
</file>