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1570" windowHeight="7800" tabRatio="605" activeTab="3"/>
  </bookViews>
  <sheets>
    <sheet name="第56表" sheetId="1" r:id="rId1"/>
    <sheet name="第57表" sheetId="2" r:id="rId2"/>
    <sheet name="第58表" sheetId="3" r:id="rId3"/>
    <sheet name="第59表" sheetId="5" r:id="rId4"/>
  </sheets>
  <definedNames>
    <definedName name="\P">第56表!$DE$5:$DE$5</definedName>
    <definedName name="_xlnm.Print_Area" localSheetId="0">第56表!$A$1:$AJ$29</definedName>
    <definedName name="_xlnm.Print_Area" localSheetId="1">第57表!$A$1:$AD$32</definedName>
    <definedName name="_xlnm.Print_Area" localSheetId="2">第58表!$A$1:$R$30</definedName>
    <definedName name="_xlnm.Print_Area" localSheetId="3">第59表!$A$1:$L$30</definedName>
  </definedNames>
  <calcPr calcId="162913"/>
</workbook>
</file>

<file path=xl/calcChain.xml><?xml version="1.0" encoding="utf-8"?>
<calcChain xmlns="http://schemas.openxmlformats.org/spreadsheetml/2006/main">
  <c r="D11" i="2" l="1"/>
  <c r="N11" i="2" l="1"/>
  <c r="F11" i="5" l="1"/>
  <c r="G11" i="5"/>
  <c r="H11" i="5"/>
  <c r="I11" i="5"/>
  <c r="E11" i="5"/>
  <c r="D11" i="5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E11" i="3"/>
  <c r="D11" i="3"/>
  <c r="AB15" i="2" l="1"/>
  <c r="AB16" i="2"/>
  <c r="AB17" i="2"/>
  <c r="AB18" i="2"/>
  <c r="AB19" i="2"/>
  <c r="AB20" i="2"/>
  <c r="AB24" i="2"/>
  <c r="AB25" i="2"/>
  <c r="AB13" i="2"/>
  <c r="AA28" i="2"/>
  <c r="X11" i="2"/>
  <c r="Y11" i="2"/>
  <c r="W11" i="2"/>
  <c r="F11" i="2"/>
  <c r="AB11" i="2" s="1"/>
  <c r="AB21" i="2"/>
  <c r="Z22" i="2"/>
  <c r="AB23" i="2"/>
  <c r="AB26" i="2"/>
  <c r="Z28" i="2"/>
  <c r="AB30" i="2"/>
  <c r="E11" i="2"/>
  <c r="AA11" i="2" s="1"/>
  <c r="Z15" i="2"/>
  <c r="AA16" i="2"/>
  <c r="Z17" i="2"/>
  <c r="Z18" i="2"/>
  <c r="Z19" i="2"/>
  <c r="AA20" i="2"/>
  <c r="AA21" i="2"/>
  <c r="AA22" i="2"/>
  <c r="AA23" i="2"/>
  <c r="AA24" i="2"/>
  <c r="AA25" i="2"/>
  <c r="Z26" i="2"/>
  <c r="AA30" i="2"/>
  <c r="AA13" i="2"/>
  <c r="H11" i="2"/>
  <c r="I11" i="2"/>
  <c r="J11" i="2"/>
  <c r="K11" i="2"/>
  <c r="L11" i="2"/>
  <c r="M11" i="2"/>
  <c r="O11" i="2"/>
  <c r="P11" i="2"/>
  <c r="Q11" i="2"/>
  <c r="R11" i="2"/>
  <c r="S11" i="2"/>
  <c r="G11" i="2"/>
  <c r="Z16" i="2"/>
  <c r="Z23" i="2"/>
  <c r="Z24" i="2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E10" i="1"/>
  <c r="D10" i="1"/>
  <c r="S29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12" i="1"/>
  <c r="AB28" i="2" l="1"/>
  <c r="AB14" i="2"/>
  <c r="Z21" i="2"/>
  <c r="AA19" i="2"/>
  <c r="AA18" i="2"/>
  <c r="Z25" i="2"/>
  <c r="AA15" i="2"/>
  <c r="AA14" i="2"/>
  <c r="AA26" i="2"/>
  <c r="AA17" i="2"/>
  <c r="Z14" i="2"/>
  <c r="Z30" i="2"/>
  <c r="Z20" i="2"/>
  <c r="Z13" i="2" l="1"/>
  <c r="Z11" i="2"/>
</calcChain>
</file>

<file path=xl/sharedStrings.xml><?xml version="1.0" encoding="utf-8"?>
<sst xmlns="http://schemas.openxmlformats.org/spreadsheetml/2006/main" count="246" uniqueCount="120">
  <si>
    <t xml:space="preserve"> </t>
  </si>
  <si>
    <t>区    分</t>
  </si>
  <si>
    <t>計</t>
  </si>
  <si>
    <t>男</t>
  </si>
  <si>
    <t>女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</si>
  <si>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</si>
  <si>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</si>
  <si>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</si>
  <si>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</si>
  <si>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</si>
  <si>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</si>
  <si>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</si>
  <si>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</si>
  <si>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</si>
  <si>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</si>
  <si>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</si>
  <si>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日出</t>
  </si>
  <si>
    <t>玖珠</t>
  </si>
  <si>
    <t>県 内 就 職 の 状 況</t>
  </si>
  <si>
    <t>県内就職者</t>
  </si>
  <si>
    <t>豊後大</t>
    <rPh sb="2" eb="3">
      <t>ダイ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</si>
  <si>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</si>
  <si>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</si>
  <si>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</si>
  <si>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</si>
  <si>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</si>
  <si>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</si>
  <si>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</si>
  <si>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</si>
  <si>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</si>
  <si>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</si>
  <si>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</si>
  <si>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</si>
  <si>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</si>
  <si>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</si>
  <si>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</si>
  <si>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</si>
  <si>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日出町</t>
    <phoneticPr fontId="1"/>
  </si>
  <si>
    <t>玖珠町</t>
    <phoneticPr fontId="1"/>
  </si>
  <si>
    <t>短期大学（本科）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</si>
  <si>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</si>
  <si>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</si>
  <si>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</si>
  <si>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</si>
  <si>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</si>
  <si>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</si>
  <si>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大学等進学率(％)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</si>
  <si>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</si>
  <si>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</si>
  <si>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</si>
  <si>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</si>
  <si>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</si>
  <si>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</si>
  <si>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</si>
  <si>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</si>
  <si>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</si>
  <si>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</si>
  <si>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</si>
  <si>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</si>
  <si>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</si>
  <si>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区　　分</t>
    <rPh sb="0" eb="1">
      <t>ク</t>
    </rPh>
    <rPh sb="3" eb="4">
      <t>ブン</t>
    </rPh>
    <phoneticPr fontId="1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</si>
  <si>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</si>
  <si>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</si>
  <si>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区
分</t>
    <rPh sb="3" eb="4">
      <t>フン</t>
    </rPh>
    <phoneticPr fontId="1"/>
  </si>
  <si>
    <t>大 学（学部）</t>
    <phoneticPr fontId="1"/>
  </si>
  <si>
    <t>高等学校
（専攻科）</t>
    <rPh sb="6" eb="9">
      <t>センコウカ</t>
    </rPh>
    <phoneticPr fontId="1"/>
  </si>
  <si>
    <t xml:space="preserve"> 特別支援学
 校高等部
 （専攻科）</t>
    <rPh sb="1" eb="3">
      <t>トクベツ</t>
    </rPh>
    <rPh sb="3" eb="5">
      <t>シエン</t>
    </rPh>
    <rPh sb="5" eb="6">
      <t>ガク</t>
    </rPh>
    <rPh sb="8" eb="9">
      <t>コウ</t>
    </rPh>
    <rPh sb="9" eb="10">
      <t>タカ</t>
    </rPh>
    <rPh sb="10" eb="11">
      <t>トウ</t>
    </rPh>
    <rPh sb="11" eb="12">
      <t>ブ</t>
    </rPh>
    <rPh sb="15" eb="18">
      <t>センコウカ</t>
    </rPh>
    <phoneticPr fontId="1"/>
  </si>
  <si>
    <t xml:space="preserve"> Ｃ 専修学校(一般課程)等入学者 </t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</si>
  <si>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大学の通信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教育部</t>
    </r>
    <rPh sb="1" eb="3">
      <t>ダイガク</t>
    </rPh>
    <rPh sb="4" eb="6">
      <t>タンキ</t>
    </rPh>
    <rPh sb="8" eb="10">
      <t>ダイガク</t>
    </rPh>
    <rPh sb="11" eb="13">
      <t>ツウシン</t>
    </rPh>
    <rPh sb="15" eb="18">
      <t>キョウイクブ</t>
    </rPh>
    <phoneticPr fontId="1"/>
  </si>
  <si>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大学・短期
</t>
    </r>
    <r>
      <rPr>
        <sz val="10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 xml:space="preserve">大学
</t>
    </r>
    <r>
      <rPr>
        <sz val="12"/>
        <rFont val="明朝体"/>
        <family val="3"/>
        <charset val="128"/>
      </rPr>
      <t>　</t>
    </r>
    <r>
      <rPr>
        <sz val="13"/>
        <rFont val="明朝体"/>
        <family val="3"/>
        <charset val="128"/>
      </rPr>
      <t>（別科）</t>
    </r>
    <rPh sb="1" eb="3">
      <t>ダイガク</t>
    </rPh>
    <rPh sb="4" eb="6">
      <t>タンキ</t>
    </rPh>
    <rPh sb="8" eb="10">
      <t>ダイガク</t>
    </rPh>
    <rPh sb="13" eb="15">
      <t>ベッカ</t>
    </rPh>
    <phoneticPr fontId="1"/>
  </si>
  <si>
    <t>計</t>
    <rPh sb="0" eb="1">
      <t>ケイ</t>
    </rPh>
    <phoneticPr fontId="1"/>
  </si>
  <si>
    <t>第５６表　　進路別卒業者数    （高等学校）</t>
    <phoneticPr fontId="1"/>
  </si>
  <si>
    <t>第５７表　　就職状況    （高等学校）</t>
    <phoneticPr fontId="1"/>
  </si>
  <si>
    <t>第５８表　　大学・短期大学等への進学状況    （高等学校）</t>
    <phoneticPr fontId="1"/>
  </si>
  <si>
    <t>第５９表　　大学・短期大学への入学志願状況    （高等学校）</t>
    <phoneticPr fontId="1"/>
  </si>
  <si>
    <t>計</t>
    <phoneticPr fontId="1"/>
  </si>
  <si>
    <t>令和2年3月</t>
    <rPh sb="0" eb="2">
      <t>レイワ</t>
    </rPh>
    <rPh sb="3" eb="4">
      <t>ネン</t>
    </rPh>
    <phoneticPr fontId="1"/>
  </si>
  <si>
    <t>2年</t>
    <rPh sb="1" eb="2">
      <t>ネン</t>
    </rPh>
    <phoneticPr fontId="1"/>
  </si>
  <si>
    <t>Ｅ 就 職 者 等</t>
    <rPh sb="8" eb="9">
      <t>トウ</t>
    </rPh>
    <phoneticPr fontId="1"/>
  </si>
  <si>
    <t>常用労働者</t>
    <rPh sb="0" eb="5">
      <t>ジョウヨウロウドウシャ</t>
    </rPh>
    <phoneticPr fontId="1"/>
  </si>
  <si>
    <t>自営業
主等</t>
    <rPh sb="0" eb="3">
      <t>ジエイギョウ</t>
    </rPh>
    <rPh sb="4" eb="5">
      <t>シュ</t>
    </rPh>
    <rPh sb="5" eb="6">
      <t>トウ</t>
    </rPh>
    <phoneticPr fontId="1"/>
  </si>
  <si>
    <t>無期雇用
労働者</t>
    <rPh sb="0" eb="2">
      <t>ムキ</t>
    </rPh>
    <rPh sb="2" eb="4">
      <t>コヨウ</t>
    </rPh>
    <rPh sb="5" eb="8">
      <t>ロウドウシャ</t>
    </rPh>
    <phoneticPr fontId="1"/>
  </si>
  <si>
    <t>有期雇用
労働者</t>
    <rPh sb="0" eb="2">
      <t>ユウキ</t>
    </rPh>
    <rPh sb="2" eb="4">
      <t>コヨウ</t>
    </rPh>
    <rPh sb="5" eb="8">
      <t>ロウドウシャ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</si>
  <si>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</si>
  <si>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</si>
  <si>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</si>
  <si>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</si>
  <si>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総    数
(A+B+C+D+E+F+G)</t>
    <phoneticPr fontId="1"/>
  </si>
  <si>
    <t>Ａ、Ｂ、Ｃ、Ｄのうち就職している者</t>
    <rPh sb="10" eb="12">
      <t>シュウショク</t>
    </rPh>
    <rPh sb="16" eb="17">
      <t>モノ</t>
    </rPh>
    <phoneticPr fontId="1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</si>
  <si>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</si>
  <si>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</si>
  <si>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</si>
  <si>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</si>
  <si>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</si>
  <si>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2年</t>
    <phoneticPr fontId="1"/>
  </si>
  <si>
    <t>臨時
労働者</t>
    <rPh sb="0" eb="2">
      <t>リンジ</t>
    </rPh>
    <rPh sb="3" eb="6">
      <t>ロウドウシャ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</si>
  <si>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</si>
  <si>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</si>
  <si>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令和3年3月</t>
    <rPh sb="0" eb="2">
      <t>レイワ</t>
    </rPh>
    <rPh sb="3" eb="4">
      <t>ネン</t>
    </rPh>
    <phoneticPr fontId="1"/>
  </si>
  <si>
    <t>3年</t>
    <phoneticPr fontId="1"/>
  </si>
  <si>
    <t>Ｆ 左記以外の者</t>
    <rPh sb="2" eb="4">
      <t>サキ</t>
    </rPh>
    <rPh sb="4" eb="6">
      <t>イガイ</t>
    </rPh>
    <rPh sb="7" eb="8">
      <t>モノ</t>
    </rPh>
    <phoneticPr fontId="1"/>
  </si>
  <si>
    <t>Ｅ 就 職 者 等</t>
    <phoneticPr fontId="1"/>
  </si>
  <si>
    <t>常用労働者</t>
    <rPh sb="0" eb="2">
      <t>ジョウヨウ</t>
    </rPh>
    <rPh sb="2" eb="5">
      <t>ロウドウシャ</t>
    </rPh>
    <phoneticPr fontId="1"/>
  </si>
  <si>
    <t>3年</t>
    <rPh sb="1" eb="2">
      <t>ネン</t>
    </rPh>
    <phoneticPr fontId="1"/>
  </si>
  <si>
    <t>自営業主等
無期雇用　労働者</t>
    <rPh sb="0" eb="3">
      <t>ジエイギョウ</t>
    </rPh>
    <rPh sb="3" eb="4">
      <t>シュ</t>
    </rPh>
    <rPh sb="4" eb="5">
      <t>トウ</t>
    </rPh>
    <rPh sb="6" eb="8">
      <t>ムキ</t>
    </rPh>
    <rPh sb="8" eb="10">
      <t>コヨウ</t>
    </rPh>
    <rPh sb="11" eb="14">
      <t>ロウドウシャ</t>
    </rPh>
    <phoneticPr fontId="1"/>
  </si>
  <si>
    <t xml:space="preserve">  大  学 （学 部）
（令和3年3月卒業者）</t>
    <rPh sb="14" eb="16">
      <t>レイワ</t>
    </rPh>
    <rPh sb="17" eb="18">
      <t>ネン</t>
    </rPh>
    <rPh sb="18" eb="19">
      <t>ヘイネン</t>
    </rPh>
    <rPh sb="19" eb="20">
      <t>ガツ</t>
    </rPh>
    <rPh sb="20" eb="23">
      <t>ソツギョウシャ</t>
    </rPh>
    <phoneticPr fontId="1"/>
  </si>
  <si>
    <t xml:space="preserve"> 短期大学（本 科）
（令和3年3月卒業者）</t>
    <rPh sb="12" eb="14">
      <t>レイワ</t>
    </rPh>
    <rPh sb="15" eb="16">
      <t>ネン</t>
    </rPh>
    <rPh sb="16" eb="17">
      <t>ヘイネン</t>
    </rPh>
    <rPh sb="17" eb="18">
      <t>ガツ</t>
    </rPh>
    <rPh sb="18" eb="21">
      <t>ソツギョウシャ</t>
    </rPh>
    <phoneticPr fontId="1"/>
  </si>
  <si>
    <t>大学（学部）･ 短大（本科）
（令和2年3月以前卒業者）</t>
    <rPh sb="0" eb="2">
      <t>ダイガク</t>
    </rPh>
    <rPh sb="3" eb="5">
      <t>ガクブ</t>
    </rPh>
    <rPh sb="8" eb="9">
      <t>タンキ</t>
    </rPh>
    <rPh sb="9" eb="10">
      <t>ダイガク</t>
    </rPh>
    <rPh sb="11" eb="13">
      <t>ホンカ</t>
    </rPh>
    <rPh sb="16" eb="18">
      <t>レイワ</t>
    </rPh>
    <rPh sb="19" eb="20">
      <t>ネン</t>
    </rPh>
    <rPh sb="21" eb="22">
      <t>ガツ</t>
    </rPh>
    <rPh sb="22" eb="24">
      <t>イゼン</t>
    </rPh>
    <rPh sb="24" eb="27">
      <t>ソツギョウシャ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</si>
  <si>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</si>
  <si>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</si>
  <si>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臨時　　労働者</t>
    <rPh sb="0" eb="2">
      <t>リンジ</t>
    </rPh>
    <rPh sb="4" eb="7">
      <t>ロウドウシャ</t>
    </rPh>
    <phoneticPr fontId="1"/>
  </si>
  <si>
    <t xml:space="preserve">Ｇ 不詳・死亡の者 </t>
    <rPh sb="2" eb="4">
      <t>フショウ</t>
    </rPh>
    <rPh sb="5" eb="7">
      <t>シボウ</t>
    </rPh>
    <rPh sb="8" eb="9">
      <t>モノ</t>
    </rPh>
    <phoneticPr fontId="1"/>
  </si>
  <si>
    <t xml:space="preserve"> Ｄ 公共職業能力開
   発施設等入学者</t>
    <rPh sb="3" eb="5">
      <t>コウキョウ</t>
    </rPh>
    <rPh sb="5" eb="7">
      <t>ショクギョウ</t>
    </rPh>
    <rPh sb="7" eb="8">
      <t>ノウリョク</t>
    </rPh>
    <rPh sb="9" eb="10">
      <t>ヒラキ</t>
    </rPh>
    <rPh sb="14" eb="15">
      <t>パツ</t>
    </rPh>
    <rPh sb="15" eb="17">
      <t>シセツ</t>
    </rPh>
    <phoneticPr fontId="1"/>
  </si>
  <si>
    <t>（※）「Ａ，Ｂ，Ｃ，Ｄのうち就職している者」のＡ，Ｂ，Ｃ，Ｄとは、第５６表のＡ､Ｂ､Ｃ､Ｄを指す。</t>
    <rPh sb="14" eb="16">
      <t>シュウショク</t>
    </rPh>
    <rPh sb="20" eb="21">
      <t>モノ</t>
    </rPh>
    <phoneticPr fontId="1"/>
  </si>
  <si>
    <t>卒業者に占める
就職者の割合(%)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</si>
  <si>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t>　　　</t>
    <phoneticPr fontId="1"/>
  </si>
  <si>
    <r>
      <t>就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者</t>
    </r>
    <r>
      <rPr>
        <sz val="6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数</t>
    </r>
    <phoneticPr fontId="1"/>
  </si>
  <si>
    <t>（※）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シュウショクシャ</t>
    </rPh>
    <rPh sb="13" eb="16">
      <t>シュウショクシャ</t>
    </rPh>
    <rPh sb="16" eb="17">
      <t>トウ</t>
    </rPh>
    <rPh sb="18" eb="21">
      <t>ジエイギョウ</t>
    </rPh>
    <rPh sb="21" eb="22">
      <t>シュ</t>
    </rPh>
    <rPh sb="22" eb="23">
      <t>トウ</t>
    </rPh>
    <rPh sb="24" eb="26">
      <t>ムキ</t>
    </rPh>
    <rPh sb="26" eb="28">
      <t>コヨウ</t>
    </rPh>
    <rPh sb="28" eb="31">
      <t>ロウドウシャ</t>
    </rPh>
    <rPh sb="54" eb="56">
      <t>サキ</t>
    </rPh>
    <rPh sb="57" eb="59">
      <t>ユウキ</t>
    </rPh>
    <rPh sb="59" eb="61">
      <t>コヨウ</t>
    </rPh>
    <rPh sb="61" eb="64">
      <t>ロウドウシャ</t>
    </rPh>
    <rPh sb="67" eb="69">
      <t>コヨウ</t>
    </rPh>
    <rPh sb="69" eb="71">
      <t>ケイヤク</t>
    </rPh>
    <rPh sb="71" eb="73">
      <t>キカン</t>
    </rPh>
    <rPh sb="74" eb="75">
      <t>イチ</t>
    </rPh>
    <rPh sb="75" eb="78">
      <t>ネンイジョウ</t>
    </rPh>
    <phoneticPr fontId="1"/>
  </si>
  <si>
    <r>
      <t xml:space="preserve">就職者のうち県内に
</t>
    </r>
    <r>
      <rPr>
        <sz val="14"/>
        <rFont val="明朝体"/>
        <family val="3"/>
        <charset val="128"/>
      </rPr>
      <t>就職した割合(％)</t>
    </r>
    <rPh sb="0" eb="3">
      <t>シュウショクシャ</t>
    </rPh>
    <rPh sb="6" eb="8">
      <t>ケンナイ</t>
    </rPh>
    <rPh sb="10" eb="12">
      <t>シュウショク</t>
    </rPh>
    <rPh sb="14" eb="16">
      <t>ワリアイ</t>
    </rPh>
    <phoneticPr fontId="1"/>
  </si>
  <si>
    <t>左記Ｅ有期雇用労働者のうち雇用契約期間が一年以上、かつフルタイム勤務相当の者（再掲）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4">
      <t>キンム</t>
    </rPh>
    <rPh sb="34" eb="36">
      <t>ソウトウ</t>
    </rPh>
    <rPh sb="37" eb="38">
      <t>モノ</t>
    </rPh>
    <rPh sb="39" eb="41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</si>
</sst>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_ ;_ @_ "/>
    <numFmt numFmtId="177" formatCode="#,##0.0_ "/>
    <numFmt numFmtId="178" formatCode="0.0%"/>
  </numFmts>
  <fonts count="13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7"/>
      <name val="明朝体"/>
      <family val="3"/>
      <charset val="128"/>
    </font>
    <font>
      <sz val="18"/>
      <name val="明朝体"/>
      <family val="3"/>
      <charset val="128"/>
    </font>
    <font>
      <sz val="10"/>
      <name val="明朝体"/>
      <family val="3"/>
      <charset val="128"/>
    </font>
    <font>
      <sz val="6"/>
      <name val="明朝体"/>
      <family val="3"/>
      <charset val="128"/>
    </font>
    <font>
      <sz val="13"/>
      <name val="明朝体"/>
      <family val="3"/>
      <charset val="128"/>
    </font>
    <font>
      <sz val="12"/>
      <name val="明朝体"/>
      <family val="3"/>
      <charset val="128"/>
    </font>
    <font>
      <b/>
      <sz val="16"/>
      <name val="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3" fontId="0" fillId="2" borderId="0"/>
    <xf numFmtId="0" fontId="11" fillId="0" borderId="0">
      <alignment vertical="center"/>
    </xf>
    <xf numFmtId="0" fontId="12" fillId="0" borderId="0">
      <alignment vertical="center"/>
    </xf>
  </cellStyleXfs>
  <cellXfs count="221">
    <xf numFmtId="3" fontId="0" fillId="2" borderId="0" xfId="0" applyNumberFormat="1"/>
    <xf numFmtId="41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0" xfId="0" applyFont="1" applyFill="1" applyBorder="1" applyAlignment="1">
      <alignment vertical="center"/>
    </xf>
    <xf numFmtId="3" fontId="4" fillId="0" borderId="16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centerContinuous" vertical="center"/>
    </xf>
    <xf numFmtId="3" fontId="4" fillId="0" borderId="9" xfId="0" applyNumberFormat="1" applyFont="1" applyFill="1" applyBorder="1" applyAlignment="1">
      <alignment horizontal="centerContinuous" vertical="center"/>
    </xf>
    <xf numFmtId="176" fontId="3" fillId="0" borderId="17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10" fillId="0" borderId="0" xfId="0" applyNumberFormat="1" applyFont="1" applyFill="1" applyAlignment="1">
      <alignment vertical="center"/>
    </xf>
    <xf numFmtId="3" fontId="4" fillId="0" borderId="14" xfId="0" applyNumberFormat="1" applyFont="1" applyFill="1" applyBorder="1" applyAlignment="1">
      <alignment horizontal="centerContinuous" vertical="center"/>
    </xf>
    <xf numFmtId="3" fontId="4" fillId="0" borderId="7" xfId="0" applyNumberFormat="1" applyFont="1" applyFill="1" applyBorder="1" applyAlignment="1">
      <alignment horizontal="centerContinuous"/>
    </xf>
    <xf numFmtId="3" fontId="4" fillId="0" borderId="2" xfId="0" applyNumberFormat="1" applyFont="1" applyFill="1" applyBorder="1" applyAlignment="1">
      <alignment horizontal="centerContinuous" vertical="center"/>
    </xf>
    <xf numFmtId="176" fontId="2" fillId="0" borderId="8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center" vertical="center" shrinkToFit="1"/>
    </xf>
    <xf numFmtId="41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 shrinkToFit="1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shrinkToFit="1"/>
    </xf>
    <xf numFmtId="3" fontId="0" fillId="0" borderId="3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 shrinkToFit="1"/>
    </xf>
    <xf numFmtId="3" fontId="4" fillId="0" borderId="3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41" fontId="3" fillId="0" borderId="5" xfId="0" applyNumberFormat="1" applyFont="1" applyFill="1" applyBorder="1" applyAlignment="1">
      <alignment vertical="center"/>
    </xf>
    <xf numFmtId="41" fontId="3" fillId="0" borderId="44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horizontal="right" vertical="center" shrinkToFit="1"/>
    </xf>
    <xf numFmtId="41" fontId="2" fillId="0" borderId="6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41" fontId="2" fillId="0" borderId="44" xfId="0" applyNumberFormat="1" applyFont="1" applyFill="1" applyBorder="1" applyAlignment="1">
      <alignment vertical="center" shrinkToFit="1"/>
    </xf>
    <xf numFmtId="41" fontId="4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44" xfId="0" applyNumberFormat="1" applyFont="1" applyFill="1" applyBorder="1" applyAlignment="1">
      <alignment vertical="center"/>
    </xf>
    <xf numFmtId="41" fontId="2" fillId="0" borderId="6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horizontal="centerContinuous" vertical="center"/>
    </xf>
    <xf numFmtId="176" fontId="2" fillId="0" borderId="12" xfId="0" applyNumberFormat="1" applyFont="1" applyFill="1" applyBorder="1" applyAlignment="1">
      <alignment vertical="center" shrinkToFit="1"/>
    </xf>
    <xf numFmtId="3" fontId="2" fillId="0" borderId="4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23" xfId="0" applyNumberFormat="1" applyFont="1" applyFill="1" applyBorder="1" applyAlignment="1">
      <alignment horizontal="center" vertical="center" shrinkToFit="1"/>
    </xf>
    <xf numFmtId="3" fontId="2" fillId="0" borderId="2" xfId="0" applyNumberFormat="1" applyFont="1" applyFill="1" applyBorder="1" applyAlignment="1">
      <alignment horizontal="center" vertical="center" shrinkToFit="1"/>
    </xf>
    <xf numFmtId="3" fontId="4" fillId="0" borderId="40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 vertical="center" wrapText="1"/>
    </xf>
    <xf numFmtId="3" fontId="0" fillId="0" borderId="53" xfId="0" applyNumberFormat="1" applyFont="1" applyFill="1" applyBorder="1" applyAlignment="1">
      <alignment horizontal="center" vertical="center"/>
    </xf>
    <xf numFmtId="3" fontId="0" fillId="0" borderId="53" xfId="0" applyNumberFormat="1" applyFont="1" applyFill="1" applyBorder="1" applyAlignment="1">
      <alignment horizontal="center" vertical="center" wrapText="1" shrinkToFit="1"/>
    </xf>
    <xf numFmtId="3" fontId="4" fillId="0" borderId="17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2" fillId="0" borderId="46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4" xfId="0" applyNumberFormat="1" applyFont="1" applyFill="1" applyBorder="1" applyAlignment="1">
      <alignment horizontal="center" vertical="center" shrinkToFit="1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2" fillId="0" borderId="53" xfId="0" applyNumberFormat="1" applyFont="1" applyFill="1" applyBorder="1" applyAlignment="1">
      <alignment horizontal="center" vertical="center"/>
    </xf>
    <xf numFmtId="41" fontId="3" fillId="0" borderId="53" xfId="0" applyNumberFormat="1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horizontal="center" vertical="center"/>
    </xf>
    <xf numFmtId="41" fontId="3" fillId="0" borderId="53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 wrapText="1"/>
    </xf>
    <xf numFmtId="3" fontId="0" fillId="0" borderId="46" xfId="0" applyNumberFormat="1" applyFont="1" applyFill="1" applyBorder="1" applyAlignment="1">
      <alignment vertical="center" wrapText="1"/>
    </xf>
    <xf numFmtId="3" fontId="0" fillId="0" borderId="23" xfId="0" applyNumberFormat="1" applyFont="1" applyFill="1" applyBorder="1" applyAlignment="1">
      <alignment vertical="center" wrapText="1"/>
    </xf>
    <xf numFmtId="3" fontId="0" fillId="0" borderId="2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9" fillId="0" borderId="37" xfId="0" applyNumberFormat="1" applyFont="1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39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shrinkToFit="1"/>
    </xf>
    <xf numFmtId="176" fontId="2" fillId="0" borderId="46" xfId="0" applyNumberFormat="1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45" xfId="0" applyNumberFormat="1" applyFont="1" applyFill="1" applyBorder="1" applyAlignment="1">
      <alignment horizontal="center" vertical="center" shrinkToFit="1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41" fontId="0" fillId="0" borderId="38" xfId="0" applyNumberFormat="1" applyFont="1" applyFill="1" applyBorder="1" applyAlignment="1">
      <alignment horizontal="center" vertical="center" wrapText="1" shrinkToFit="1"/>
    </xf>
    <xf numFmtId="41" fontId="0" fillId="0" borderId="39" xfId="0" applyNumberFormat="1" applyFont="1" applyFill="1" applyBorder="1" applyAlignment="1">
      <alignment horizontal="center" vertical="center" wrapText="1" shrinkToFit="1"/>
    </xf>
    <xf numFmtId="41" fontId="3" fillId="0" borderId="39" xfId="0" applyNumberFormat="1" applyFont="1" applyFill="1" applyBorder="1" applyAlignment="1">
      <alignment horizontal="center" vertical="center"/>
    </xf>
    <xf numFmtId="41" fontId="0" fillId="0" borderId="54" xfId="0" applyNumberFormat="1" applyFont="1" applyFill="1" applyBorder="1" applyAlignment="1">
      <alignment horizontal="center" vertical="center" wrapText="1" shrinkToFit="1"/>
    </xf>
    <xf numFmtId="3" fontId="4" fillId="0" borderId="54" xfId="0" applyNumberFormat="1" applyFont="1" applyFill="1" applyBorder="1" applyAlignment="1">
      <alignment horizontal="center" vertical="center" wrapText="1"/>
    </xf>
    <xf numFmtId="41" fontId="4" fillId="0" borderId="53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0" fillId="0" borderId="53" xfId="0" applyNumberFormat="1" applyFont="1" applyFill="1" applyBorder="1" applyAlignment="1">
      <alignment horizontal="center" vertical="center" wrapText="1" justifyLastLine="1" shrinkToFit="1"/>
    </xf>
    <xf numFmtId="3" fontId="4" fillId="0" borderId="17" xfId="0" applyNumberFormat="1" applyFont="1" applyFill="1" applyBorder="1" applyAlignment="1">
      <alignment horizontal="center" vertical="center" wrapText="1" justifyLastLine="1" shrinkToFit="1"/>
    </xf>
    <xf numFmtId="3" fontId="4" fillId="0" borderId="1" xfId="0" applyNumberFormat="1" applyFont="1" applyFill="1" applyBorder="1" applyAlignment="1">
      <alignment horizontal="center" vertical="center" wrapText="1" justifyLastLine="1" shrinkToFit="1"/>
    </xf>
    <xf numFmtId="3" fontId="4" fillId="0" borderId="9" xfId="0" applyNumberFormat="1" applyFont="1" applyFill="1" applyBorder="1" applyAlignment="1">
      <alignment horizontal="center" vertical="center" wrapText="1" justifyLastLine="1" shrinkToFit="1"/>
    </xf>
    <xf numFmtId="3" fontId="4" fillId="0" borderId="4" xfId="0" applyNumberFormat="1" applyFont="1" applyFill="1" applyBorder="1" applyAlignment="1">
      <alignment horizontal="center" vertical="center" wrapText="1" justifyLastLine="1" shrinkToFit="1"/>
    </xf>
    <xf numFmtId="3" fontId="4" fillId="0" borderId="6" xfId="0" applyNumberFormat="1" applyFont="1" applyFill="1" applyBorder="1" applyAlignment="1">
      <alignment horizontal="center" vertical="center" wrapText="1" justifyLastLine="1" shrinkToFit="1"/>
    </xf>
    <xf numFmtId="3" fontId="4" fillId="0" borderId="12" xfId="0" applyNumberFormat="1" applyFont="1" applyFill="1" applyBorder="1" applyAlignment="1">
      <alignment horizontal="center" vertical="center" wrapText="1" justifyLastLine="1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7" xfId="0" applyNumberFormat="1" applyFont="1" applyFill="1" applyBorder="1" applyAlignment="1">
      <alignment horizontal="center" vertical="center" wrapText="1"/>
    </xf>
    <xf numFmtId="3" fontId="0" fillId="0" borderId="26" xfId="0" applyNumberFormat="1" applyFont="1" applyFill="1" applyBorder="1" applyAlignment="1">
      <alignment vertical="center" wrapText="1"/>
    </xf>
    <xf numFmtId="3" fontId="0" fillId="0" borderId="36" xfId="0" applyNumberFormat="1" applyFont="1" applyFill="1" applyBorder="1" applyAlignment="1">
      <alignment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3" fontId="0" fillId="0" borderId="49" xfId="0" applyNumberFormat="1" applyFont="1" applyFill="1" applyBorder="1" applyAlignment="1">
      <alignment vertical="center" wrapText="1"/>
    </xf>
    <xf numFmtId="3" fontId="0" fillId="0" borderId="50" xfId="0" applyNumberFormat="1" applyFont="1" applyFill="1" applyBorder="1" applyAlignment="1">
      <alignment vertical="center" wrapText="1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0" fillId="0" borderId="4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4" fillId="0" borderId="3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left" vertical="center"/>
    </xf>
    <xf numFmtId="3" fontId="8" fillId="0" borderId="6" xfId="0" applyNumberFormat="1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9"/>
  <sheetViews>
    <sheetView showGridLines="0" showOutlineSymbols="0" zoomScale="75" zoomScaleNormal="75" zoomScaleSheetLayoutView="75" workbookViewId="0">
      <selection activeCell="S12" sqref="S12"/>
    </sheetView>
  </sheetViews>
  <sheetFormatPr defaultColWidth="10.69921875" defaultRowHeight="42.95" customHeight="1"/>
  <cols>
    <col min="1" max="1" width="0.69921875" style="4" customWidth="1"/>
    <col min="2" max="2" width="13.796875" style="4" customWidth="1"/>
    <col min="3" max="3" width="0.69921875" style="4" customWidth="1"/>
    <col min="4" max="34" width="8.796875" style="4" customWidth="1"/>
    <col min="35" max="35" width="0.796875" style="4" customWidth="1"/>
    <col min="36" max="36" width="8.796875" style="31" customWidth="1"/>
    <col min="37" max="37" width="10.69921875" style="4"/>
    <col min="38" max="38" width="9.69921875" style="4" customWidth="1"/>
    <col min="39" max="39" width="12.69921875" style="4" customWidth="1"/>
    <col min="40" max="40" width="7.69921875" style="4" customWidth="1"/>
    <col min="41" max="41" width="6.69921875" style="4" customWidth="1"/>
    <col min="42" max="42" width="8.296875" style="4" bestFit="1" customWidth="1"/>
    <col min="43" max="43" width="6.69921875" style="4" customWidth="1"/>
    <col min="44" max="45" width="5.69921875" style="4" customWidth="1"/>
    <col min="46" max="46" width="6.69921875" style="4" customWidth="1"/>
    <col min="47" max="47" width="9.5" style="62" bestFit="1" customWidth="1"/>
    <col min="48" max="49" width="8.09765625" style="4" customWidth="1"/>
    <col min="50" max="51" width="5.69921875" style="4" customWidth="1"/>
    <col min="52" max="52" width="6.69921875" style="4" customWidth="1"/>
    <col min="53" max="53" width="10.69921875" style="4"/>
    <col min="54" max="55" width="5.69921875" style="4" customWidth="1"/>
    <col min="56" max="68" width="6.69921875" style="4" customWidth="1"/>
    <col min="69" max="69" width="4.69921875" style="4" customWidth="1"/>
    <col min="70" max="70" width="12.69921875" style="4" customWidth="1"/>
    <col min="71" max="72" width="7.69921875" style="4" customWidth="1"/>
    <col min="73" max="74" width="6.69921875" style="4" customWidth="1"/>
    <col min="75" max="75" width="7.69921875" style="4" customWidth="1"/>
    <col min="76" max="77" width="6.69921875" style="4" customWidth="1"/>
    <col min="78" max="86" width="4.69921875" style="4" customWidth="1"/>
    <col min="87" max="87" width="12.69921875" style="4" customWidth="1"/>
    <col min="88" max="95" width="10.69921875" style="4"/>
    <col min="96" max="96" width="4.69921875" style="4" customWidth="1"/>
    <col min="97" max="97" width="12.69921875" style="4" customWidth="1"/>
    <col min="98" max="106" width="8.69921875" style="4" customWidth="1"/>
    <col min="107" max="16384" width="10.69921875" style="4"/>
  </cols>
  <sheetData>
    <row r="1" spans="1:109" s="2" customFormat="1" ht="31.5" customHeight="1">
      <c r="B1" s="2" t="s">
        <v>71</v>
      </c>
      <c r="AJ1" s="3"/>
      <c r="AU1" s="61"/>
    </row>
    <row r="2" spans="1:109" ht="31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DD2" s="4" t="s">
        <v>0</v>
      </c>
    </row>
    <row r="3" spans="1:109" ht="23.25" customHeight="1">
      <c r="A3" s="144" t="s">
        <v>60</v>
      </c>
      <c r="B3" s="144"/>
      <c r="C3" s="144"/>
      <c r="D3" s="150" t="s">
        <v>87</v>
      </c>
      <c r="E3" s="144"/>
      <c r="F3" s="156"/>
      <c r="G3" s="143" t="s">
        <v>61</v>
      </c>
      <c r="H3" s="144"/>
      <c r="I3" s="145"/>
      <c r="J3" s="129" t="s">
        <v>62</v>
      </c>
      <c r="K3" s="101"/>
      <c r="L3" s="130"/>
      <c r="M3" s="150" t="s">
        <v>67</v>
      </c>
      <c r="N3" s="151"/>
      <c r="O3" s="151"/>
      <c r="P3" s="119" t="s">
        <v>112</v>
      </c>
      <c r="Q3" s="133"/>
      <c r="R3" s="134"/>
      <c r="S3" s="141" t="s">
        <v>101</v>
      </c>
      <c r="T3" s="141"/>
      <c r="U3" s="141"/>
      <c r="V3" s="141"/>
      <c r="W3" s="141"/>
      <c r="X3" s="141"/>
      <c r="Y3" s="141"/>
      <c r="Z3" s="95" t="s">
        <v>100</v>
      </c>
      <c r="AA3" s="96"/>
      <c r="AB3" s="97"/>
      <c r="AC3" s="119" t="s">
        <v>111</v>
      </c>
      <c r="AD3" s="120"/>
      <c r="AE3" s="120"/>
      <c r="AF3" s="115" t="s">
        <v>46</v>
      </c>
      <c r="AG3" s="96"/>
      <c r="AH3" s="116"/>
      <c r="AI3" s="100" t="s">
        <v>63</v>
      </c>
      <c r="AJ3" s="101"/>
      <c r="DD3" s="4" t="s">
        <v>0</v>
      </c>
    </row>
    <row r="4" spans="1:109" ht="23.25" customHeight="1">
      <c r="A4" s="154"/>
      <c r="B4" s="154"/>
      <c r="C4" s="154"/>
      <c r="D4" s="157"/>
      <c r="E4" s="155"/>
      <c r="F4" s="158"/>
      <c r="G4" s="146"/>
      <c r="H4" s="147"/>
      <c r="I4" s="148"/>
      <c r="J4" s="131"/>
      <c r="K4" s="105"/>
      <c r="L4" s="132"/>
      <c r="M4" s="152"/>
      <c r="N4" s="153"/>
      <c r="O4" s="153"/>
      <c r="P4" s="121"/>
      <c r="Q4" s="122"/>
      <c r="R4" s="135"/>
      <c r="S4" s="141"/>
      <c r="T4" s="141"/>
      <c r="U4" s="141"/>
      <c r="V4" s="141"/>
      <c r="W4" s="141"/>
      <c r="X4" s="141"/>
      <c r="Y4" s="141"/>
      <c r="Z4" s="98"/>
      <c r="AA4" s="98"/>
      <c r="AB4" s="99"/>
      <c r="AC4" s="121"/>
      <c r="AD4" s="122"/>
      <c r="AE4" s="122"/>
      <c r="AF4" s="117"/>
      <c r="AG4" s="98"/>
      <c r="AH4" s="118"/>
      <c r="AI4" s="102"/>
      <c r="AJ4" s="103"/>
    </row>
    <row r="5" spans="1:109" ht="22.5" customHeight="1">
      <c r="A5" s="154"/>
      <c r="B5" s="154"/>
      <c r="C5" s="154"/>
      <c r="D5" s="159" t="s">
        <v>2</v>
      </c>
      <c r="E5" s="159" t="s">
        <v>3</v>
      </c>
      <c r="F5" s="159" t="s">
        <v>4</v>
      </c>
      <c r="G5" s="106" t="s">
        <v>2</v>
      </c>
      <c r="H5" s="106" t="s">
        <v>3</v>
      </c>
      <c r="I5" s="106" t="s">
        <v>4</v>
      </c>
      <c r="J5" s="106" t="s">
        <v>2</v>
      </c>
      <c r="K5" s="106" t="s">
        <v>3</v>
      </c>
      <c r="L5" s="106" t="s">
        <v>4</v>
      </c>
      <c r="M5" s="106" t="s">
        <v>2</v>
      </c>
      <c r="N5" s="106" t="s">
        <v>3</v>
      </c>
      <c r="O5" s="106" t="s">
        <v>4</v>
      </c>
      <c r="P5" s="149" t="s">
        <v>2</v>
      </c>
      <c r="Q5" s="149" t="s">
        <v>3</v>
      </c>
      <c r="R5" s="136" t="s">
        <v>4</v>
      </c>
      <c r="S5" s="139" t="s">
        <v>70</v>
      </c>
      <c r="T5" s="140" t="s">
        <v>108</v>
      </c>
      <c r="U5" s="139" t="s">
        <v>109</v>
      </c>
      <c r="V5" s="142" t="s">
        <v>80</v>
      </c>
      <c r="W5" s="127" t="s">
        <v>102</v>
      </c>
      <c r="X5" s="127"/>
      <c r="Y5" s="128" t="s">
        <v>110</v>
      </c>
      <c r="Z5" s="123" t="s">
        <v>2</v>
      </c>
      <c r="AA5" s="106" t="s">
        <v>3</v>
      </c>
      <c r="AB5" s="106" t="s">
        <v>4</v>
      </c>
      <c r="AC5" s="106" t="s">
        <v>2</v>
      </c>
      <c r="AD5" s="106" t="s">
        <v>3</v>
      </c>
      <c r="AE5" s="109" t="s">
        <v>4</v>
      </c>
      <c r="AF5" s="112" t="s">
        <v>2</v>
      </c>
      <c r="AG5" s="106" t="s">
        <v>3</v>
      </c>
      <c r="AH5" s="106" t="s">
        <v>4</v>
      </c>
      <c r="AI5" s="102"/>
      <c r="AJ5" s="103"/>
      <c r="DD5" s="7" t="s">
        <v>0</v>
      </c>
      <c r="DE5" s="4" t="s">
        <v>0</v>
      </c>
    </row>
    <row r="6" spans="1:109" ht="23.1" customHeight="1">
      <c r="A6" s="154"/>
      <c r="B6" s="154"/>
      <c r="C6" s="154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37"/>
      <c r="S6" s="139"/>
      <c r="T6" s="140"/>
      <c r="U6" s="139"/>
      <c r="V6" s="142"/>
      <c r="W6" s="126" t="s">
        <v>81</v>
      </c>
      <c r="X6" s="126" t="s">
        <v>82</v>
      </c>
      <c r="Y6" s="128"/>
      <c r="Z6" s="124"/>
      <c r="AA6" s="107"/>
      <c r="AB6" s="107"/>
      <c r="AC6" s="107"/>
      <c r="AD6" s="107"/>
      <c r="AE6" s="110"/>
      <c r="AF6" s="113"/>
      <c r="AG6" s="107"/>
      <c r="AH6" s="107"/>
      <c r="AI6" s="102"/>
      <c r="AJ6" s="103"/>
      <c r="DE6" s="4" t="s">
        <v>0</v>
      </c>
    </row>
    <row r="7" spans="1:109" ht="21.6" customHeight="1">
      <c r="A7" s="155"/>
      <c r="B7" s="155"/>
      <c r="C7" s="155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38"/>
      <c r="S7" s="139"/>
      <c r="T7" s="140"/>
      <c r="U7" s="139"/>
      <c r="V7" s="142"/>
      <c r="W7" s="126"/>
      <c r="X7" s="126"/>
      <c r="Y7" s="128"/>
      <c r="Z7" s="125"/>
      <c r="AA7" s="108"/>
      <c r="AB7" s="108"/>
      <c r="AC7" s="108"/>
      <c r="AD7" s="108"/>
      <c r="AE7" s="111"/>
      <c r="AF7" s="114"/>
      <c r="AG7" s="108"/>
      <c r="AH7" s="108"/>
      <c r="AI7" s="104"/>
      <c r="AJ7" s="105"/>
      <c r="DE7" s="4" t="s">
        <v>0</v>
      </c>
    </row>
    <row r="8" spans="1:109" ht="20.25" customHeight="1">
      <c r="A8" s="8"/>
      <c r="B8" s="8"/>
      <c r="C8" s="9"/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11"/>
      <c r="AJ8" s="12"/>
    </row>
    <row r="9" spans="1:109" ht="54.95" customHeight="1">
      <c r="A9" s="13"/>
      <c r="B9" s="13" t="s">
        <v>76</v>
      </c>
      <c r="C9" s="14"/>
      <c r="D9" s="18">
        <v>9962</v>
      </c>
      <c r="E9" s="15">
        <v>5054</v>
      </c>
      <c r="F9" s="15">
        <v>4908</v>
      </c>
      <c r="G9" s="15">
        <v>4861</v>
      </c>
      <c r="H9" s="15">
        <v>2234</v>
      </c>
      <c r="I9" s="15">
        <v>2627</v>
      </c>
      <c r="J9" s="15">
        <v>1921</v>
      </c>
      <c r="K9" s="15">
        <v>805</v>
      </c>
      <c r="L9" s="15">
        <v>1116</v>
      </c>
      <c r="M9" s="15">
        <v>319</v>
      </c>
      <c r="N9" s="15">
        <v>176</v>
      </c>
      <c r="O9" s="15">
        <v>143</v>
      </c>
      <c r="P9" s="15">
        <v>61</v>
      </c>
      <c r="Q9" s="15">
        <v>54</v>
      </c>
      <c r="R9" s="15">
        <v>7</v>
      </c>
      <c r="S9" s="15">
        <v>2622</v>
      </c>
      <c r="T9" s="15">
        <v>1699</v>
      </c>
      <c r="U9" s="15">
        <v>923</v>
      </c>
      <c r="V9" s="15">
        <v>91</v>
      </c>
      <c r="W9" s="15">
        <v>2427</v>
      </c>
      <c r="X9" s="15">
        <v>32</v>
      </c>
      <c r="Y9" s="15">
        <v>72</v>
      </c>
      <c r="Z9" s="15">
        <v>177</v>
      </c>
      <c r="AA9" s="15">
        <v>85</v>
      </c>
      <c r="AB9" s="15">
        <v>92</v>
      </c>
      <c r="AC9" s="15">
        <v>1</v>
      </c>
      <c r="AD9" s="15">
        <v>1</v>
      </c>
      <c r="AE9" s="15">
        <v>0</v>
      </c>
      <c r="AF9" s="72">
        <v>48.795422605902402</v>
      </c>
      <c r="AG9" s="72">
        <v>44.202611792639502</v>
      </c>
      <c r="AH9" s="72">
        <v>53.524857375713097</v>
      </c>
      <c r="AI9" s="16"/>
      <c r="AJ9" s="20" t="s">
        <v>77</v>
      </c>
      <c r="AU9" s="63"/>
      <c r="AV9" s="63"/>
      <c r="AW9" s="63"/>
    </row>
    <row r="10" spans="1:109" ht="54.95" customHeight="1">
      <c r="A10" s="13"/>
      <c r="B10" s="13" t="s">
        <v>98</v>
      </c>
      <c r="C10" s="14"/>
      <c r="D10" s="18">
        <f>SUM(D12:D29)</f>
        <v>9557</v>
      </c>
      <c r="E10" s="15">
        <f>SUM(E12:E29)</f>
        <v>4810</v>
      </c>
      <c r="F10" s="15">
        <f t="shared" ref="F10:AE10" si="0">SUM(F12:F29)</f>
        <v>4747</v>
      </c>
      <c r="G10" s="15">
        <f t="shared" si="0"/>
        <v>4754</v>
      </c>
      <c r="H10" s="15">
        <f t="shared" si="0"/>
        <v>2191</v>
      </c>
      <c r="I10" s="15">
        <f t="shared" si="0"/>
        <v>2563</v>
      </c>
      <c r="J10" s="15">
        <f t="shared" si="0"/>
        <v>2058</v>
      </c>
      <c r="K10" s="15">
        <f t="shared" si="0"/>
        <v>889</v>
      </c>
      <c r="L10" s="15">
        <f t="shared" si="0"/>
        <v>1169</v>
      </c>
      <c r="M10" s="15">
        <f t="shared" si="0"/>
        <v>198</v>
      </c>
      <c r="N10" s="15">
        <f t="shared" si="0"/>
        <v>119</v>
      </c>
      <c r="O10" s="15">
        <f t="shared" si="0"/>
        <v>79</v>
      </c>
      <c r="P10" s="15">
        <f t="shared" si="0"/>
        <v>81</v>
      </c>
      <c r="Q10" s="15">
        <f t="shared" si="0"/>
        <v>63</v>
      </c>
      <c r="R10" s="15">
        <f t="shared" si="0"/>
        <v>18</v>
      </c>
      <c r="S10" s="15">
        <f t="shared" si="0"/>
        <v>2278</v>
      </c>
      <c r="T10" s="15">
        <f t="shared" si="0"/>
        <v>1450</v>
      </c>
      <c r="U10" s="15">
        <f t="shared" si="0"/>
        <v>828</v>
      </c>
      <c r="V10" s="15">
        <f t="shared" si="0"/>
        <v>11</v>
      </c>
      <c r="W10" s="15">
        <f t="shared" si="0"/>
        <v>2215</v>
      </c>
      <c r="X10" s="15">
        <f t="shared" si="0"/>
        <v>24</v>
      </c>
      <c r="Y10" s="15">
        <f t="shared" si="0"/>
        <v>28</v>
      </c>
      <c r="Z10" s="15">
        <f t="shared" si="0"/>
        <v>185</v>
      </c>
      <c r="AA10" s="15">
        <f t="shared" si="0"/>
        <v>95</v>
      </c>
      <c r="AB10" s="15">
        <f t="shared" si="0"/>
        <v>90</v>
      </c>
      <c r="AC10" s="15">
        <f t="shared" si="0"/>
        <v>3</v>
      </c>
      <c r="AD10" s="15">
        <f t="shared" si="0"/>
        <v>3</v>
      </c>
      <c r="AE10" s="15">
        <f t="shared" si="0"/>
        <v>0</v>
      </c>
      <c r="AF10" s="19">
        <v>49.7</v>
      </c>
      <c r="AG10" s="19">
        <v>45.6</v>
      </c>
      <c r="AH10" s="19">
        <v>54</v>
      </c>
      <c r="AI10" s="16"/>
      <c r="AJ10" s="20" t="s">
        <v>103</v>
      </c>
      <c r="AU10" s="63"/>
      <c r="AV10" s="63"/>
      <c r="AW10" s="63"/>
    </row>
    <row r="11" spans="1:109" ht="22.5" customHeight="1">
      <c r="A11" s="21"/>
      <c r="B11" s="21"/>
      <c r="C11" s="2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9"/>
      <c r="AG11" s="19"/>
      <c r="AH11" s="19"/>
      <c r="AI11" s="16"/>
      <c r="AJ11" s="23"/>
      <c r="AU11" s="63"/>
      <c r="AV11" s="63"/>
      <c r="AW11" s="63"/>
    </row>
    <row r="12" spans="1:109" ht="54.95" customHeight="1">
      <c r="A12" s="24"/>
      <c r="B12" s="8" t="s">
        <v>23</v>
      </c>
      <c r="C12" s="25"/>
      <c r="D12" s="18">
        <v>4585</v>
      </c>
      <c r="E12" s="15">
        <v>2298</v>
      </c>
      <c r="F12" s="15">
        <v>2287</v>
      </c>
      <c r="G12" s="15">
        <v>2368</v>
      </c>
      <c r="H12" s="15">
        <v>1117</v>
      </c>
      <c r="I12" s="15">
        <v>1251</v>
      </c>
      <c r="J12" s="15">
        <v>892</v>
      </c>
      <c r="K12" s="15">
        <v>369</v>
      </c>
      <c r="L12" s="15">
        <v>523</v>
      </c>
      <c r="M12" s="15">
        <v>159</v>
      </c>
      <c r="N12" s="15">
        <v>99</v>
      </c>
      <c r="O12" s="15">
        <v>60</v>
      </c>
      <c r="P12" s="15">
        <v>24</v>
      </c>
      <c r="Q12" s="15">
        <v>17</v>
      </c>
      <c r="R12" s="15">
        <v>7</v>
      </c>
      <c r="S12" s="15">
        <f>T12+U12</f>
        <v>1052</v>
      </c>
      <c r="T12" s="15">
        <v>647</v>
      </c>
      <c r="U12" s="15">
        <v>405</v>
      </c>
      <c r="V12" s="15">
        <v>1</v>
      </c>
      <c r="W12" s="15">
        <v>1005</v>
      </c>
      <c r="X12" s="15">
        <v>18</v>
      </c>
      <c r="Y12" s="15">
        <v>28</v>
      </c>
      <c r="Z12" s="15">
        <v>88</v>
      </c>
      <c r="AA12" s="15">
        <v>47</v>
      </c>
      <c r="AB12" s="15">
        <v>41</v>
      </c>
      <c r="AC12" s="15">
        <v>2</v>
      </c>
      <c r="AD12" s="15">
        <v>2</v>
      </c>
      <c r="AE12" s="15">
        <v>0</v>
      </c>
      <c r="AF12" s="19">
        <v>51.646673936750297</v>
      </c>
      <c r="AG12" s="19">
        <v>48.607484769364703</v>
      </c>
      <c r="AH12" s="19">
        <v>54.700480979449097</v>
      </c>
      <c r="AI12" s="26"/>
      <c r="AJ12" s="20" t="s">
        <v>5</v>
      </c>
      <c r="AU12" s="63"/>
      <c r="AV12" s="63"/>
      <c r="AW12" s="63"/>
    </row>
    <row r="13" spans="1:109" ht="54.95" customHeight="1">
      <c r="A13" s="27"/>
      <c r="B13" s="69" t="s">
        <v>24</v>
      </c>
      <c r="C13" s="28"/>
      <c r="D13" s="18">
        <v>843</v>
      </c>
      <c r="E13" s="15">
        <v>391</v>
      </c>
      <c r="F13" s="15">
        <v>452</v>
      </c>
      <c r="G13" s="15">
        <v>550</v>
      </c>
      <c r="H13" s="15">
        <v>244</v>
      </c>
      <c r="I13" s="15">
        <v>306</v>
      </c>
      <c r="J13" s="15">
        <v>149</v>
      </c>
      <c r="K13" s="15">
        <v>67</v>
      </c>
      <c r="L13" s="15">
        <v>82</v>
      </c>
      <c r="M13" s="15">
        <v>0</v>
      </c>
      <c r="N13" s="15">
        <v>0</v>
      </c>
      <c r="O13" s="15">
        <v>0</v>
      </c>
      <c r="P13" s="15">
        <v>6</v>
      </c>
      <c r="Q13" s="15">
        <v>5</v>
      </c>
      <c r="R13" s="15">
        <v>1</v>
      </c>
      <c r="S13" s="15">
        <f t="shared" ref="S13:S28" si="1">T13+U13</f>
        <v>105</v>
      </c>
      <c r="T13" s="15">
        <v>59</v>
      </c>
      <c r="U13" s="15">
        <v>46</v>
      </c>
      <c r="V13" s="15">
        <v>0</v>
      </c>
      <c r="W13" s="15">
        <v>103</v>
      </c>
      <c r="X13" s="15">
        <v>2</v>
      </c>
      <c r="Y13" s="15">
        <v>0</v>
      </c>
      <c r="Z13" s="15">
        <v>33</v>
      </c>
      <c r="AA13" s="15">
        <v>16</v>
      </c>
      <c r="AB13" s="15">
        <v>17</v>
      </c>
      <c r="AC13" s="15">
        <v>0</v>
      </c>
      <c r="AD13" s="15">
        <v>0</v>
      </c>
      <c r="AE13" s="15">
        <v>0</v>
      </c>
      <c r="AF13" s="19">
        <v>65.243179122182696</v>
      </c>
      <c r="AG13" s="19">
        <v>62.404092071611302</v>
      </c>
      <c r="AH13" s="19">
        <v>67.699115044247804</v>
      </c>
      <c r="AI13" s="16"/>
      <c r="AJ13" s="20" t="s">
        <v>6</v>
      </c>
      <c r="AU13" s="63"/>
      <c r="AV13" s="63"/>
      <c r="AW13" s="63"/>
    </row>
    <row r="14" spans="1:109" ht="54.95" customHeight="1">
      <c r="A14" s="27"/>
      <c r="B14" s="69" t="s">
        <v>25</v>
      </c>
      <c r="C14" s="28"/>
      <c r="D14" s="18">
        <v>789</v>
      </c>
      <c r="E14" s="15">
        <v>366</v>
      </c>
      <c r="F14" s="15">
        <v>423</v>
      </c>
      <c r="G14" s="15">
        <v>376</v>
      </c>
      <c r="H14" s="15">
        <v>164</v>
      </c>
      <c r="I14" s="15">
        <v>212</v>
      </c>
      <c r="J14" s="15">
        <v>183</v>
      </c>
      <c r="K14" s="15">
        <v>61</v>
      </c>
      <c r="L14" s="15">
        <v>122</v>
      </c>
      <c r="M14" s="15">
        <v>10</v>
      </c>
      <c r="N14" s="15">
        <v>5</v>
      </c>
      <c r="O14" s="15">
        <v>5</v>
      </c>
      <c r="P14" s="15">
        <v>6</v>
      </c>
      <c r="Q14" s="15">
        <v>4</v>
      </c>
      <c r="R14" s="15">
        <v>2</v>
      </c>
      <c r="S14" s="15">
        <f t="shared" si="1"/>
        <v>210</v>
      </c>
      <c r="T14" s="15">
        <v>130</v>
      </c>
      <c r="U14" s="15">
        <v>80</v>
      </c>
      <c r="V14" s="15">
        <v>4</v>
      </c>
      <c r="W14" s="15">
        <v>205</v>
      </c>
      <c r="X14" s="15">
        <v>1</v>
      </c>
      <c r="Y14" s="15">
        <v>0</v>
      </c>
      <c r="Z14" s="15">
        <v>4</v>
      </c>
      <c r="AA14" s="15">
        <v>2</v>
      </c>
      <c r="AB14" s="15">
        <v>2</v>
      </c>
      <c r="AC14" s="15">
        <v>0</v>
      </c>
      <c r="AD14" s="15">
        <v>0</v>
      </c>
      <c r="AE14" s="15">
        <v>0</v>
      </c>
      <c r="AF14" s="19">
        <v>47.655259822560197</v>
      </c>
      <c r="AG14" s="19">
        <v>44.808743169398902</v>
      </c>
      <c r="AH14" s="19">
        <v>50.118203309692703</v>
      </c>
      <c r="AI14" s="16"/>
      <c r="AJ14" s="20" t="s">
        <v>7</v>
      </c>
      <c r="AU14" s="63"/>
      <c r="AV14" s="63"/>
      <c r="AW14" s="63"/>
    </row>
    <row r="15" spans="1:109" ht="54.95" customHeight="1">
      <c r="A15" s="27"/>
      <c r="B15" s="69" t="s">
        <v>26</v>
      </c>
      <c r="C15" s="28"/>
      <c r="D15" s="18">
        <v>758</v>
      </c>
      <c r="E15" s="15">
        <v>371</v>
      </c>
      <c r="F15" s="15">
        <v>387</v>
      </c>
      <c r="G15" s="15">
        <v>310</v>
      </c>
      <c r="H15" s="15">
        <v>113</v>
      </c>
      <c r="I15" s="15">
        <v>197</v>
      </c>
      <c r="J15" s="15">
        <v>193</v>
      </c>
      <c r="K15" s="15">
        <v>85</v>
      </c>
      <c r="L15" s="15">
        <v>108</v>
      </c>
      <c r="M15" s="15">
        <v>5</v>
      </c>
      <c r="N15" s="15">
        <v>2</v>
      </c>
      <c r="O15" s="15">
        <v>3</v>
      </c>
      <c r="P15" s="15">
        <v>3</v>
      </c>
      <c r="Q15" s="15">
        <v>2</v>
      </c>
      <c r="R15" s="15">
        <v>1</v>
      </c>
      <c r="S15" s="15">
        <f t="shared" si="1"/>
        <v>229</v>
      </c>
      <c r="T15" s="15">
        <v>162</v>
      </c>
      <c r="U15" s="15">
        <v>67</v>
      </c>
      <c r="V15" s="15">
        <v>1</v>
      </c>
      <c r="W15" s="15">
        <v>228</v>
      </c>
      <c r="X15" s="15">
        <v>0</v>
      </c>
      <c r="Y15" s="15">
        <v>0</v>
      </c>
      <c r="Z15" s="15">
        <v>18</v>
      </c>
      <c r="AA15" s="15">
        <v>7</v>
      </c>
      <c r="AB15" s="15">
        <v>11</v>
      </c>
      <c r="AC15" s="15">
        <v>0</v>
      </c>
      <c r="AD15" s="15">
        <v>0</v>
      </c>
      <c r="AE15" s="15">
        <v>0</v>
      </c>
      <c r="AF15" s="19">
        <v>40.897097625329799</v>
      </c>
      <c r="AG15" s="19">
        <v>30.458221024258801</v>
      </c>
      <c r="AH15" s="19">
        <v>50.904392764857903</v>
      </c>
      <c r="AI15" s="16"/>
      <c r="AJ15" s="20" t="s">
        <v>8</v>
      </c>
      <c r="AU15" s="63"/>
      <c r="AV15" s="63"/>
      <c r="AW15" s="63"/>
    </row>
    <row r="16" spans="1:109" ht="54.95" customHeight="1">
      <c r="A16" s="27"/>
      <c r="B16" s="69" t="s">
        <v>27</v>
      </c>
      <c r="C16" s="28"/>
      <c r="D16" s="18">
        <v>551</v>
      </c>
      <c r="E16" s="15">
        <v>296</v>
      </c>
      <c r="F16" s="15">
        <v>255</v>
      </c>
      <c r="G16" s="15">
        <v>286</v>
      </c>
      <c r="H16" s="15">
        <v>155</v>
      </c>
      <c r="I16" s="15">
        <v>131</v>
      </c>
      <c r="J16" s="15">
        <v>108</v>
      </c>
      <c r="K16" s="15">
        <v>49</v>
      </c>
      <c r="L16" s="15">
        <v>59</v>
      </c>
      <c r="M16" s="15">
        <v>5</v>
      </c>
      <c r="N16" s="15">
        <v>2</v>
      </c>
      <c r="O16" s="15">
        <v>3</v>
      </c>
      <c r="P16" s="15">
        <v>3</v>
      </c>
      <c r="Q16" s="15">
        <v>0</v>
      </c>
      <c r="R16" s="15">
        <v>3</v>
      </c>
      <c r="S16" s="15">
        <f t="shared" si="1"/>
        <v>146</v>
      </c>
      <c r="T16" s="15">
        <v>88</v>
      </c>
      <c r="U16" s="15">
        <v>58</v>
      </c>
      <c r="V16" s="15">
        <v>0</v>
      </c>
      <c r="W16" s="15">
        <v>146</v>
      </c>
      <c r="X16" s="15">
        <v>0</v>
      </c>
      <c r="Y16" s="15">
        <v>0</v>
      </c>
      <c r="Z16" s="15">
        <v>3</v>
      </c>
      <c r="AA16" s="15">
        <v>2</v>
      </c>
      <c r="AB16" s="15">
        <v>1</v>
      </c>
      <c r="AC16" s="15">
        <v>0</v>
      </c>
      <c r="AD16" s="15">
        <v>0</v>
      </c>
      <c r="AE16" s="15">
        <v>0</v>
      </c>
      <c r="AF16" s="19">
        <v>51.905626134301301</v>
      </c>
      <c r="AG16" s="19">
        <v>52.364864864864899</v>
      </c>
      <c r="AH16" s="19">
        <v>51.372549019607803</v>
      </c>
      <c r="AI16" s="16"/>
      <c r="AJ16" s="20" t="s">
        <v>9</v>
      </c>
      <c r="AU16" s="63"/>
      <c r="AV16" s="63"/>
      <c r="AW16" s="63"/>
    </row>
    <row r="17" spans="1:49" ht="54.95" customHeight="1">
      <c r="A17" s="27"/>
      <c r="B17" s="69" t="s">
        <v>28</v>
      </c>
      <c r="C17" s="17"/>
      <c r="D17" s="18">
        <v>220</v>
      </c>
      <c r="E17" s="15">
        <v>105</v>
      </c>
      <c r="F17" s="15">
        <v>115</v>
      </c>
      <c r="G17" s="15">
        <v>137</v>
      </c>
      <c r="H17" s="15">
        <v>62</v>
      </c>
      <c r="I17" s="15">
        <v>75</v>
      </c>
      <c r="J17" s="15">
        <v>57</v>
      </c>
      <c r="K17" s="15">
        <v>23</v>
      </c>
      <c r="L17" s="15">
        <v>34</v>
      </c>
      <c r="M17" s="15">
        <v>1</v>
      </c>
      <c r="N17" s="15">
        <v>1</v>
      </c>
      <c r="O17" s="15">
        <v>0</v>
      </c>
      <c r="P17" s="15">
        <v>1</v>
      </c>
      <c r="Q17" s="15">
        <v>0</v>
      </c>
      <c r="R17" s="15">
        <v>1</v>
      </c>
      <c r="S17" s="15">
        <f t="shared" si="1"/>
        <v>24</v>
      </c>
      <c r="T17" s="15">
        <v>19</v>
      </c>
      <c r="U17" s="15">
        <v>5</v>
      </c>
      <c r="V17" s="15">
        <v>0</v>
      </c>
      <c r="W17" s="15">
        <v>24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9">
        <v>62.272727272727302</v>
      </c>
      <c r="AG17" s="19">
        <v>59.047619047619101</v>
      </c>
      <c r="AH17" s="19">
        <v>65.2173913043478</v>
      </c>
      <c r="AI17" s="16"/>
      <c r="AJ17" s="20" t="s">
        <v>10</v>
      </c>
      <c r="AU17" s="63"/>
      <c r="AV17" s="63"/>
      <c r="AW17" s="63"/>
    </row>
    <row r="18" spans="1:49" ht="54.95" customHeight="1">
      <c r="A18" s="69"/>
      <c r="B18" s="69" t="s">
        <v>29</v>
      </c>
      <c r="C18" s="29"/>
      <c r="D18" s="18">
        <v>190</v>
      </c>
      <c r="E18" s="15">
        <v>105</v>
      </c>
      <c r="F18" s="15">
        <v>85</v>
      </c>
      <c r="G18" s="15">
        <v>28</v>
      </c>
      <c r="H18" s="15">
        <v>10</v>
      </c>
      <c r="I18" s="15">
        <v>18</v>
      </c>
      <c r="J18" s="15">
        <v>44</v>
      </c>
      <c r="K18" s="15">
        <v>16</v>
      </c>
      <c r="L18" s="15">
        <v>28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f t="shared" si="1"/>
        <v>116</v>
      </c>
      <c r="T18" s="15">
        <v>79</v>
      </c>
      <c r="U18" s="15">
        <v>37</v>
      </c>
      <c r="V18" s="15">
        <v>0</v>
      </c>
      <c r="W18" s="15">
        <v>116</v>
      </c>
      <c r="X18" s="15">
        <v>0</v>
      </c>
      <c r="Y18" s="15">
        <v>0</v>
      </c>
      <c r="Z18" s="15">
        <v>2</v>
      </c>
      <c r="AA18" s="15">
        <v>0</v>
      </c>
      <c r="AB18" s="15">
        <v>2</v>
      </c>
      <c r="AC18" s="15">
        <v>0</v>
      </c>
      <c r="AD18" s="15">
        <v>0</v>
      </c>
      <c r="AE18" s="15">
        <v>0</v>
      </c>
      <c r="AF18" s="19">
        <v>14.7368421052632</v>
      </c>
      <c r="AG18" s="19">
        <v>9.5238095238095202</v>
      </c>
      <c r="AH18" s="19">
        <v>21.176470588235301</v>
      </c>
      <c r="AI18" s="16"/>
      <c r="AJ18" s="20" t="s">
        <v>11</v>
      </c>
      <c r="AU18" s="63"/>
      <c r="AV18" s="63"/>
      <c r="AW18" s="63"/>
    </row>
    <row r="19" spans="1:49" ht="54.95" customHeight="1">
      <c r="A19" s="69"/>
      <c r="B19" s="69" t="s">
        <v>40</v>
      </c>
      <c r="C19" s="29"/>
      <c r="D19" s="18">
        <v>191</v>
      </c>
      <c r="E19" s="15">
        <v>100</v>
      </c>
      <c r="F19" s="15">
        <v>91</v>
      </c>
      <c r="G19" s="15">
        <v>108</v>
      </c>
      <c r="H19" s="15">
        <v>54</v>
      </c>
      <c r="I19" s="15">
        <v>54</v>
      </c>
      <c r="J19" s="15">
        <v>45</v>
      </c>
      <c r="K19" s="15">
        <v>24</v>
      </c>
      <c r="L19" s="15">
        <v>21</v>
      </c>
      <c r="M19" s="15">
        <v>1</v>
      </c>
      <c r="N19" s="15">
        <v>0</v>
      </c>
      <c r="O19" s="15">
        <v>1</v>
      </c>
      <c r="P19" s="15">
        <v>8</v>
      </c>
      <c r="Q19" s="15">
        <v>7</v>
      </c>
      <c r="R19" s="15">
        <v>1</v>
      </c>
      <c r="S19" s="15">
        <f t="shared" si="1"/>
        <v>19</v>
      </c>
      <c r="T19" s="15">
        <v>11</v>
      </c>
      <c r="U19" s="15">
        <v>8</v>
      </c>
      <c r="V19" s="15">
        <v>1</v>
      </c>
      <c r="W19" s="15">
        <v>18</v>
      </c>
      <c r="X19" s="15">
        <v>0</v>
      </c>
      <c r="Y19" s="15">
        <v>0</v>
      </c>
      <c r="Z19" s="15">
        <v>10</v>
      </c>
      <c r="AA19" s="15">
        <v>4</v>
      </c>
      <c r="AB19" s="15">
        <v>6</v>
      </c>
      <c r="AC19" s="15">
        <v>0</v>
      </c>
      <c r="AD19" s="15">
        <v>0</v>
      </c>
      <c r="AE19" s="15">
        <v>0</v>
      </c>
      <c r="AF19" s="19">
        <v>56.544502617801101</v>
      </c>
      <c r="AG19" s="19">
        <v>54</v>
      </c>
      <c r="AH19" s="19">
        <v>59.3406593406593</v>
      </c>
      <c r="AI19" s="16"/>
      <c r="AJ19" s="20" t="s">
        <v>12</v>
      </c>
      <c r="AU19" s="63"/>
      <c r="AV19" s="63"/>
      <c r="AW19" s="63"/>
    </row>
    <row r="20" spans="1:49" ht="54.95" customHeight="1">
      <c r="A20" s="69"/>
      <c r="B20" s="69" t="s">
        <v>41</v>
      </c>
      <c r="C20" s="28"/>
      <c r="D20" s="18">
        <v>152</v>
      </c>
      <c r="E20" s="15">
        <v>78</v>
      </c>
      <c r="F20" s="15">
        <v>74</v>
      </c>
      <c r="G20" s="15">
        <v>73</v>
      </c>
      <c r="H20" s="15">
        <v>32</v>
      </c>
      <c r="I20" s="15">
        <v>41</v>
      </c>
      <c r="J20" s="15">
        <v>47</v>
      </c>
      <c r="K20" s="15">
        <v>23</v>
      </c>
      <c r="L20" s="15">
        <v>24</v>
      </c>
      <c r="M20" s="15">
        <v>3</v>
      </c>
      <c r="N20" s="15">
        <v>2</v>
      </c>
      <c r="O20" s="15">
        <v>1</v>
      </c>
      <c r="P20" s="15">
        <v>8</v>
      </c>
      <c r="Q20" s="15">
        <v>7</v>
      </c>
      <c r="R20" s="15">
        <v>1</v>
      </c>
      <c r="S20" s="15">
        <f t="shared" si="1"/>
        <v>19</v>
      </c>
      <c r="T20" s="15">
        <v>12</v>
      </c>
      <c r="U20" s="15">
        <v>7</v>
      </c>
      <c r="V20" s="15">
        <v>0</v>
      </c>
      <c r="W20" s="15">
        <v>19</v>
      </c>
      <c r="X20" s="15">
        <v>0</v>
      </c>
      <c r="Y20" s="15">
        <v>0</v>
      </c>
      <c r="Z20" s="15">
        <v>2</v>
      </c>
      <c r="AA20" s="15">
        <v>2</v>
      </c>
      <c r="AB20" s="15">
        <v>0</v>
      </c>
      <c r="AC20" s="15">
        <v>0</v>
      </c>
      <c r="AD20" s="15">
        <v>0</v>
      </c>
      <c r="AE20" s="15">
        <v>0</v>
      </c>
      <c r="AF20" s="19">
        <v>48.026315789473699</v>
      </c>
      <c r="AG20" s="19">
        <v>41.025641025641001</v>
      </c>
      <c r="AH20" s="19">
        <v>55.405405405405403</v>
      </c>
      <c r="AI20" s="16"/>
      <c r="AJ20" s="20" t="s">
        <v>13</v>
      </c>
      <c r="AU20" s="63"/>
      <c r="AV20" s="63"/>
      <c r="AW20" s="63"/>
    </row>
    <row r="21" spans="1:49" ht="54.95" customHeight="1">
      <c r="A21" s="27"/>
      <c r="B21" s="69" t="s">
        <v>42</v>
      </c>
      <c r="C21" s="28"/>
      <c r="D21" s="18">
        <v>195</v>
      </c>
      <c r="E21" s="15">
        <v>108</v>
      </c>
      <c r="F21" s="15">
        <v>87</v>
      </c>
      <c r="G21" s="15">
        <v>138</v>
      </c>
      <c r="H21" s="15">
        <v>73</v>
      </c>
      <c r="I21" s="15">
        <v>65</v>
      </c>
      <c r="J21" s="15">
        <v>41</v>
      </c>
      <c r="K21" s="15">
        <v>21</v>
      </c>
      <c r="L21" s="15">
        <v>20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f t="shared" si="1"/>
        <v>5</v>
      </c>
      <c r="T21" s="15">
        <v>5</v>
      </c>
      <c r="U21" s="15">
        <v>0</v>
      </c>
      <c r="V21" s="15">
        <v>0</v>
      </c>
      <c r="W21" s="15">
        <v>5</v>
      </c>
      <c r="X21" s="15">
        <v>0</v>
      </c>
      <c r="Y21" s="15">
        <v>0</v>
      </c>
      <c r="Z21" s="15">
        <v>11</v>
      </c>
      <c r="AA21" s="15">
        <v>9</v>
      </c>
      <c r="AB21" s="15">
        <v>2</v>
      </c>
      <c r="AC21" s="15">
        <v>0</v>
      </c>
      <c r="AD21" s="15">
        <v>0</v>
      </c>
      <c r="AE21" s="15">
        <v>0</v>
      </c>
      <c r="AF21" s="19">
        <v>70.769230769230802</v>
      </c>
      <c r="AG21" s="19">
        <v>67.592592592592595</v>
      </c>
      <c r="AH21" s="19">
        <v>74.712643678160902</v>
      </c>
      <c r="AI21" s="16"/>
      <c r="AJ21" s="20" t="s">
        <v>14</v>
      </c>
      <c r="AU21" s="63"/>
      <c r="AV21" s="63"/>
      <c r="AW21" s="63"/>
    </row>
    <row r="22" spans="1:49" ht="54.95" customHeight="1">
      <c r="A22" s="27"/>
      <c r="B22" s="69" t="s">
        <v>43</v>
      </c>
      <c r="C22" s="28"/>
      <c r="D22" s="18">
        <v>471</v>
      </c>
      <c r="E22" s="15">
        <v>261</v>
      </c>
      <c r="F22" s="15">
        <v>210</v>
      </c>
      <c r="G22" s="15">
        <v>225</v>
      </c>
      <c r="H22" s="15">
        <v>96</v>
      </c>
      <c r="I22" s="15">
        <v>129</v>
      </c>
      <c r="J22" s="15">
        <v>109</v>
      </c>
      <c r="K22" s="15">
        <v>65</v>
      </c>
      <c r="L22" s="15">
        <v>44</v>
      </c>
      <c r="M22" s="15">
        <v>7</v>
      </c>
      <c r="N22" s="15">
        <v>4</v>
      </c>
      <c r="O22" s="15">
        <v>3</v>
      </c>
      <c r="P22" s="15">
        <v>10</v>
      </c>
      <c r="Q22" s="15">
        <v>9</v>
      </c>
      <c r="R22" s="15">
        <v>1</v>
      </c>
      <c r="S22" s="15">
        <f t="shared" si="1"/>
        <v>112</v>
      </c>
      <c r="T22" s="15">
        <v>84</v>
      </c>
      <c r="U22" s="15">
        <v>28</v>
      </c>
      <c r="V22" s="15">
        <v>2</v>
      </c>
      <c r="W22" s="15">
        <v>108</v>
      </c>
      <c r="X22" s="15">
        <v>2</v>
      </c>
      <c r="Y22" s="15">
        <v>0</v>
      </c>
      <c r="Z22" s="15">
        <v>7</v>
      </c>
      <c r="AA22" s="15">
        <v>2</v>
      </c>
      <c r="AB22" s="15">
        <v>5</v>
      </c>
      <c r="AC22" s="15">
        <v>1</v>
      </c>
      <c r="AD22" s="15">
        <v>1</v>
      </c>
      <c r="AE22" s="15">
        <v>0</v>
      </c>
      <c r="AF22" s="19">
        <v>47.770700636942699</v>
      </c>
      <c r="AG22" s="19">
        <v>36.781609195402297</v>
      </c>
      <c r="AH22" s="19">
        <v>61.428571428571402</v>
      </c>
      <c r="AI22" s="16"/>
      <c r="AJ22" s="20" t="s">
        <v>15</v>
      </c>
      <c r="AU22" s="63"/>
      <c r="AV22" s="63"/>
      <c r="AW22" s="63"/>
    </row>
    <row r="23" spans="1:49" ht="54.95" customHeight="1">
      <c r="A23" s="27"/>
      <c r="B23" s="69" t="s">
        <v>34</v>
      </c>
      <c r="C23" s="28"/>
      <c r="D23" s="18">
        <v>117</v>
      </c>
      <c r="E23" s="15">
        <v>57</v>
      </c>
      <c r="F23" s="15">
        <v>60</v>
      </c>
      <c r="G23" s="15">
        <v>27</v>
      </c>
      <c r="H23" s="15">
        <v>10</v>
      </c>
      <c r="I23" s="15">
        <v>17</v>
      </c>
      <c r="J23" s="15">
        <v>39</v>
      </c>
      <c r="K23" s="15">
        <v>14</v>
      </c>
      <c r="L23" s="15">
        <v>25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f t="shared" si="1"/>
        <v>50</v>
      </c>
      <c r="T23" s="15">
        <v>32</v>
      </c>
      <c r="U23" s="15">
        <v>18</v>
      </c>
      <c r="V23" s="15">
        <v>0</v>
      </c>
      <c r="W23" s="15">
        <v>49</v>
      </c>
      <c r="X23" s="15">
        <v>1</v>
      </c>
      <c r="Y23" s="15">
        <v>0</v>
      </c>
      <c r="Z23" s="15">
        <v>1</v>
      </c>
      <c r="AA23" s="15">
        <v>1</v>
      </c>
      <c r="AB23" s="15">
        <v>0</v>
      </c>
      <c r="AC23" s="15">
        <v>0</v>
      </c>
      <c r="AD23" s="15">
        <v>0</v>
      </c>
      <c r="AE23" s="15">
        <v>0</v>
      </c>
      <c r="AF23" s="19">
        <v>23.076923076923102</v>
      </c>
      <c r="AG23" s="19">
        <v>17.543859649122801</v>
      </c>
      <c r="AH23" s="19">
        <v>28.3333333333333</v>
      </c>
      <c r="AI23" s="16"/>
      <c r="AJ23" s="20" t="s">
        <v>20</v>
      </c>
      <c r="AU23" s="63"/>
      <c r="AV23" s="63"/>
      <c r="AW23" s="63"/>
    </row>
    <row r="24" spans="1:49" ht="54.95" customHeight="1">
      <c r="A24" s="27"/>
      <c r="B24" s="69" t="s">
        <v>35</v>
      </c>
      <c r="C24" s="28"/>
      <c r="D24" s="18">
        <v>106</v>
      </c>
      <c r="E24" s="15">
        <v>53</v>
      </c>
      <c r="F24" s="15">
        <v>53</v>
      </c>
      <c r="G24" s="15">
        <v>26</v>
      </c>
      <c r="H24" s="15">
        <v>8</v>
      </c>
      <c r="I24" s="15">
        <v>18</v>
      </c>
      <c r="J24" s="15">
        <v>35</v>
      </c>
      <c r="K24" s="15">
        <v>18</v>
      </c>
      <c r="L24" s="15">
        <v>17</v>
      </c>
      <c r="M24" s="15">
        <v>1</v>
      </c>
      <c r="N24" s="15">
        <v>0</v>
      </c>
      <c r="O24" s="15">
        <v>1</v>
      </c>
      <c r="P24" s="15">
        <v>5</v>
      </c>
      <c r="Q24" s="15">
        <v>5</v>
      </c>
      <c r="R24" s="15">
        <v>0</v>
      </c>
      <c r="S24" s="15">
        <f t="shared" si="1"/>
        <v>37</v>
      </c>
      <c r="T24" s="15">
        <v>21</v>
      </c>
      <c r="U24" s="15">
        <v>16</v>
      </c>
      <c r="V24" s="15">
        <v>0</v>
      </c>
      <c r="W24" s="15">
        <v>37</v>
      </c>
      <c r="X24" s="15">
        <v>0</v>
      </c>
      <c r="Y24" s="15">
        <v>0</v>
      </c>
      <c r="Z24" s="15">
        <v>2</v>
      </c>
      <c r="AA24" s="15">
        <v>1</v>
      </c>
      <c r="AB24" s="15">
        <v>1</v>
      </c>
      <c r="AC24" s="15">
        <v>0</v>
      </c>
      <c r="AD24" s="15">
        <v>0</v>
      </c>
      <c r="AE24" s="15">
        <v>0</v>
      </c>
      <c r="AF24" s="19">
        <v>24.528301886792502</v>
      </c>
      <c r="AG24" s="19">
        <v>15.094339622641501</v>
      </c>
      <c r="AH24" s="19">
        <v>33.962264150943398</v>
      </c>
      <c r="AI24" s="16"/>
      <c r="AJ24" s="20" t="s">
        <v>21</v>
      </c>
      <c r="AU24" s="63"/>
      <c r="AV24" s="63"/>
      <c r="AW24" s="63"/>
    </row>
    <row r="25" spans="1:49" ht="54.95" customHeight="1">
      <c r="A25" s="27"/>
      <c r="B25" s="69" t="s">
        <v>36</v>
      </c>
      <c r="C25" s="28"/>
      <c r="D25" s="18">
        <v>136</v>
      </c>
      <c r="E25" s="15">
        <v>73</v>
      </c>
      <c r="F25" s="15">
        <v>63</v>
      </c>
      <c r="G25" s="15">
        <v>46</v>
      </c>
      <c r="H25" s="15">
        <v>22</v>
      </c>
      <c r="I25" s="15">
        <v>24</v>
      </c>
      <c r="J25" s="15">
        <v>33</v>
      </c>
      <c r="K25" s="15">
        <v>12</v>
      </c>
      <c r="L25" s="15">
        <v>21</v>
      </c>
      <c r="M25" s="15">
        <v>5</v>
      </c>
      <c r="N25" s="15">
        <v>3</v>
      </c>
      <c r="O25" s="15">
        <v>2</v>
      </c>
      <c r="P25" s="15">
        <v>3</v>
      </c>
      <c r="Q25" s="15">
        <v>3</v>
      </c>
      <c r="R25" s="15">
        <v>0</v>
      </c>
      <c r="S25" s="15">
        <f t="shared" si="1"/>
        <v>49</v>
      </c>
      <c r="T25" s="15">
        <v>33</v>
      </c>
      <c r="U25" s="15">
        <v>16</v>
      </c>
      <c r="V25" s="15">
        <v>1</v>
      </c>
      <c r="W25" s="15">
        <v>48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9">
        <v>33.823529411764703</v>
      </c>
      <c r="AG25" s="19">
        <v>30.136986301369902</v>
      </c>
      <c r="AH25" s="19">
        <v>38.095238095238102</v>
      </c>
      <c r="AI25" s="16"/>
      <c r="AJ25" s="20" t="s">
        <v>22</v>
      </c>
      <c r="AU25" s="63"/>
      <c r="AV25" s="63"/>
      <c r="AW25" s="63"/>
    </row>
    <row r="26" spans="1:49" ht="54.95" customHeight="1">
      <c r="A26" s="27"/>
      <c r="B26" s="88" t="s">
        <v>83</v>
      </c>
      <c r="C26" s="27"/>
      <c r="D26" s="18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f t="shared" si="1"/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9">
        <v>0</v>
      </c>
      <c r="AG26" s="19">
        <v>0</v>
      </c>
      <c r="AH26" s="19">
        <v>0</v>
      </c>
      <c r="AI26" s="16"/>
      <c r="AJ26" s="20" t="s">
        <v>85</v>
      </c>
      <c r="AU26" s="63"/>
      <c r="AV26" s="63"/>
      <c r="AW26" s="63"/>
    </row>
    <row r="27" spans="1:49" s="5" customFormat="1" ht="54.95" customHeight="1">
      <c r="A27" s="66"/>
      <c r="B27" s="69" t="s">
        <v>44</v>
      </c>
      <c r="C27" s="71"/>
      <c r="D27" s="18">
        <v>147</v>
      </c>
      <c r="E27" s="15">
        <v>92</v>
      </c>
      <c r="F27" s="15">
        <v>55</v>
      </c>
      <c r="G27" s="15">
        <v>19</v>
      </c>
      <c r="H27" s="15">
        <v>9</v>
      </c>
      <c r="I27" s="15">
        <v>10</v>
      </c>
      <c r="J27" s="15">
        <v>44</v>
      </c>
      <c r="K27" s="15">
        <v>23</v>
      </c>
      <c r="L27" s="15">
        <v>21</v>
      </c>
      <c r="M27" s="15">
        <v>1</v>
      </c>
      <c r="N27" s="15">
        <v>1</v>
      </c>
      <c r="O27" s="15">
        <v>0</v>
      </c>
      <c r="P27" s="15">
        <v>4</v>
      </c>
      <c r="Q27" s="15">
        <v>4</v>
      </c>
      <c r="R27" s="15">
        <v>0</v>
      </c>
      <c r="S27" s="15">
        <f t="shared" si="1"/>
        <v>77</v>
      </c>
      <c r="T27" s="15">
        <v>54</v>
      </c>
      <c r="U27" s="15">
        <v>23</v>
      </c>
      <c r="V27" s="15">
        <v>0</v>
      </c>
      <c r="W27" s="15">
        <v>77</v>
      </c>
      <c r="X27" s="15">
        <v>0</v>
      </c>
      <c r="Y27" s="15">
        <v>0</v>
      </c>
      <c r="Z27" s="15">
        <v>2</v>
      </c>
      <c r="AA27" s="15">
        <v>1</v>
      </c>
      <c r="AB27" s="15">
        <v>1</v>
      </c>
      <c r="AC27" s="15">
        <v>0</v>
      </c>
      <c r="AD27" s="15">
        <v>0</v>
      </c>
      <c r="AE27" s="15">
        <v>0</v>
      </c>
      <c r="AF27" s="19">
        <v>12.925170068027199</v>
      </c>
      <c r="AG27" s="19">
        <v>9.7826086956521703</v>
      </c>
      <c r="AH27" s="19">
        <v>18.181818181818201</v>
      </c>
      <c r="AI27" s="16"/>
      <c r="AJ27" s="20" t="s">
        <v>16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3"/>
      <c r="AV27" s="63"/>
      <c r="AW27" s="63"/>
    </row>
    <row r="28" spans="1:49" s="5" customFormat="1" ht="54.95" customHeight="1">
      <c r="A28" s="87"/>
      <c r="B28" s="88" t="s">
        <v>84</v>
      </c>
      <c r="C28" s="87"/>
      <c r="D28" s="18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f t="shared" si="1"/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9">
        <v>0</v>
      </c>
      <c r="AG28" s="19">
        <v>0</v>
      </c>
      <c r="AH28" s="19">
        <v>0</v>
      </c>
      <c r="AI28" s="16"/>
      <c r="AJ28" s="20" t="s">
        <v>86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3"/>
      <c r="AV28" s="63"/>
      <c r="AW28" s="63"/>
    </row>
    <row r="29" spans="1:49" ht="54.95" customHeight="1">
      <c r="A29" s="67"/>
      <c r="B29" s="21" t="s">
        <v>45</v>
      </c>
      <c r="C29" s="68"/>
      <c r="D29" s="73">
        <v>106</v>
      </c>
      <c r="E29" s="74">
        <v>56</v>
      </c>
      <c r="F29" s="74">
        <v>50</v>
      </c>
      <c r="G29" s="75">
        <v>37</v>
      </c>
      <c r="H29" s="75">
        <v>22</v>
      </c>
      <c r="I29" s="75">
        <v>15</v>
      </c>
      <c r="J29" s="75">
        <v>39</v>
      </c>
      <c r="K29" s="75">
        <v>19</v>
      </c>
      <c r="L29" s="75">
        <v>20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f>T29+U29</f>
        <v>28</v>
      </c>
      <c r="T29" s="75">
        <v>14</v>
      </c>
      <c r="U29" s="75">
        <v>14</v>
      </c>
      <c r="V29" s="75">
        <v>1</v>
      </c>
      <c r="W29" s="75">
        <v>27</v>
      </c>
      <c r="X29" s="75">
        <v>0</v>
      </c>
      <c r="Y29" s="75">
        <v>0</v>
      </c>
      <c r="Z29" s="75">
        <v>2</v>
      </c>
      <c r="AA29" s="75">
        <v>1</v>
      </c>
      <c r="AB29" s="75">
        <v>1</v>
      </c>
      <c r="AC29" s="75">
        <v>0</v>
      </c>
      <c r="AD29" s="75">
        <v>0</v>
      </c>
      <c r="AE29" s="75">
        <v>0</v>
      </c>
      <c r="AF29" s="76">
        <v>34.905660377358501</v>
      </c>
      <c r="AG29" s="76">
        <v>39.285714285714299</v>
      </c>
      <c r="AH29" s="76">
        <v>30</v>
      </c>
      <c r="AI29" s="30"/>
      <c r="AJ29" s="23" t="s">
        <v>17</v>
      </c>
      <c r="AU29" s="63"/>
      <c r="AV29" s="63"/>
      <c r="AW29" s="63"/>
    </row>
  </sheetData>
  <mergeCells count="43">
    <mergeCell ref="A3:C7"/>
    <mergeCell ref="D3:F4"/>
    <mergeCell ref="D5:D7"/>
    <mergeCell ref="E5:E7"/>
    <mergeCell ref="F5:F7"/>
    <mergeCell ref="G3:I4"/>
    <mergeCell ref="L5:L7"/>
    <mergeCell ref="O5:O7"/>
    <mergeCell ref="P5:P7"/>
    <mergeCell ref="Q5:Q7"/>
    <mergeCell ref="M3:O4"/>
    <mergeCell ref="G5:G7"/>
    <mergeCell ref="H5:H7"/>
    <mergeCell ref="I5:I7"/>
    <mergeCell ref="J5:J7"/>
    <mergeCell ref="K5:K7"/>
    <mergeCell ref="X6:X7"/>
    <mergeCell ref="W5:X5"/>
    <mergeCell ref="Y5:Y7"/>
    <mergeCell ref="J3:L4"/>
    <mergeCell ref="P3:R4"/>
    <mergeCell ref="R5:R7"/>
    <mergeCell ref="M5:M7"/>
    <mergeCell ref="N5:N7"/>
    <mergeCell ref="S5:S7"/>
    <mergeCell ref="T5:T7"/>
    <mergeCell ref="U5:U7"/>
    <mergeCell ref="S3:Y4"/>
    <mergeCell ref="V5:V7"/>
    <mergeCell ref="W6:W7"/>
    <mergeCell ref="Z3:AB4"/>
    <mergeCell ref="AI3:AJ7"/>
    <mergeCell ref="AB5:AB7"/>
    <mergeCell ref="AC5:AC7"/>
    <mergeCell ref="AD5:AD7"/>
    <mergeCell ref="AE5:AE7"/>
    <mergeCell ref="AF5:AF7"/>
    <mergeCell ref="AG5:AG7"/>
    <mergeCell ref="AF3:AH4"/>
    <mergeCell ref="AC3:AE4"/>
    <mergeCell ref="AH5:AH7"/>
    <mergeCell ref="Z5:Z7"/>
    <mergeCell ref="AA5:AA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4"/>
  <sheetViews>
    <sheetView showGridLines="0" zoomScale="56" zoomScaleNormal="56" zoomScaleSheetLayoutView="75" workbookViewId="0">
      <selection activeCell="AF4" sqref="AF4"/>
    </sheetView>
  </sheetViews>
  <sheetFormatPr defaultColWidth="8.796875" defaultRowHeight="38.1" customHeight="1"/>
  <cols>
    <col min="1" max="1" width="1.69921875" style="46" customWidth="1"/>
    <col min="2" max="2" width="13.796875" style="46" customWidth="1"/>
    <col min="3" max="3" width="1.69921875" style="46" customWidth="1"/>
    <col min="4" max="6" width="8.69921875" style="46" customWidth="1"/>
    <col min="7" max="8" width="9.5" style="46" customWidth="1"/>
    <col min="9" max="9" width="8.8984375" style="46" customWidth="1"/>
    <col min="10" max="16" width="9" style="46" customWidth="1"/>
    <col min="17" max="17" width="10" style="46" customWidth="1"/>
    <col min="18" max="18" width="10.296875" style="46" customWidth="1"/>
    <col min="19" max="19" width="10.8984375" style="46" customWidth="1"/>
    <col min="20" max="20" width="8.296875" style="46" customWidth="1"/>
    <col min="21" max="22" width="8.19921875" style="46" customWidth="1"/>
    <col min="23" max="28" width="8.69921875" style="46" customWidth="1"/>
    <col min="29" max="29" width="1" style="46" customWidth="1"/>
    <col min="30" max="30" width="7.69921875" style="51" customWidth="1"/>
    <col min="31" max="31" width="8.796875" style="46"/>
    <col min="32" max="33" width="10.296875" style="46" customWidth="1"/>
    <col min="34" max="34" width="8.796875" style="46"/>
    <col min="35" max="35" width="10.09765625" style="46" customWidth="1"/>
    <col min="36" max="37" width="8.796875" style="46"/>
    <col min="38" max="43" width="8.796875" style="64"/>
    <col min="44" max="16384" width="8.796875" style="46"/>
  </cols>
  <sheetData>
    <row r="1" spans="1:43" s="4" customFormat="1" ht="31.5" customHeight="1">
      <c r="B1" s="2" t="s">
        <v>72</v>
      </c>
      <c r="AD1" s="31"/>
      <c r="AL1" s="63"/>
      <c r="AM1" s="63"/>
      <c r="AN1" s="63"/>
      <c r="AO1" s="63"/>
      <c r="AP1" s="63"/>
      <c r="AQ1" s="63"/>
    </row>
    <row r="2" spans="1:43" ht="31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</row>
    <row r="3" spans="1:43" ht="36" customHeight="1">
      <c r="A3" s="144" t="s">
        <v>1</v>
      </c>
      <c r="B3" s="144"/>
      <c r="C3" s="156"/>
      <c r="D3" s="144" t="s">
        <v>116</v>
      </c>
      <c r="E3" s="144"/>
      <c r="F3" s="156"/>
      <c r="G3" s="179" t="s">
        <v>78</v>
      </c>
      <c r="H3" s="179"/>
      <c r="I3" s="179"/>
      <c r="J3" s="179"/>
      <c r="K3" s="179"/>
      <c r="L3" s="179"/>
      <c r="M3" s="179"/>
      <c r="N3" s="163" t="s">
        <v>88</v>
      </c>
      <c r="O3" s="164"/>
      <c r="P3" s="164"/>
      <c r="Q3" s="164"/>
      <c r="R3" s="165"/>
      <c r="S3" s="181" t="s">
        <v>119</v>
      </c>
      <c r="T3" s="182" t="s">
        <v>114</v>
      </c>
      <c r="U3" s="183"/>
      <c r="V3" s="184"/>
      <c r="W3" s="33" t="s">
        <v>18</v>
      </c>
      <c r="X3" s="34"/>
      <c r="Y3" s="33"/>
      <c r="Z3" s="33"/>
      <c r="AA3" s="33"/>
      <c r="AB3" s="33"/>
      <c r="AC3" s="129" t="s">
        <v>63</v>
      </c>
      <c r="AD3" s="101"/>
    </row>
    <row r="4" spans="1:43" ht="36" customHeight="1">
      <c r="A4" s="154"/>
      <c r="B4" s="154"/>
      <c r="C4" s="201"/>
      <c r="D4" s="147"/>
      <c r="E4" s="147"/>
      <c r="F4" s="200"/>
      <c r="G4" s="179"/>
      <c r="H4" s="179"/>
      <c r="I4" s="179"/>
      <c r="J4" s="179"/>
      <c r="K4" s="179"/>
      <c r="L4" s="179"/>
      <c r="M4" s="179"/>
      <c r="N4" s="166"/>
      <c r="O4" s="167"/>
      <c r="P4" s="167"/>
      <c r="Q4" s="167"/>
      <c r="R4" s="168"/>
      <c r="S4" s="181"/>
      <c r="T4" s="185"/>
      <c r="U4" s="186"/>
      <c r="V4" s="187"/>
      <c r="W4" s="35" t="s">
        <v>19</v>
      </c>
      <c r="X4" s="35"/>
      <c r="Y4" s="35"/>
      <c r="Z4" s="195" t="s">
        <v>118</v>
      </c>
      <c r="AA4" s="196"/>
      <c r="AB4" s="197"/>
      <c r="AC4" s="188"/>
      <c r="AD4" s="103"/>
    </row>
    <row r="5" spans="1:43" ht="30.75" customHeight="1">
      <c r="A5" s="154"/>
      <c r="B5" s="154"/>
      <c r="C5" s="201"/>
      <c r="D5" s="180" t="s">
        <v>2</v>
      </c>
      <c r="E5" s="106" t="s">
        <v>3</v>
      </c>
      <c r="F5" s="106" t="s">
        <v>4</v>
      </c>
      <c r="G5" s="169" t="s">
        <v>2</v>
      </c>
      <c r="H5" s="107" t="s">
        <v>3</v>
      </c>
      <c r="I5" s="107" t="s">
        <v>4</v>
      </c>
      <c r="J5" s="172" t="s">
        <v>80</v>
      </c>
      <c r="K5" s="176" t="s">
        <v>79</v>
      </c>
      <c r="L5" s="176"/>
      <c r="M5" s="172" t="s">
        <v>95</v>
      </c>
      <c r="N5" s="180" t="s">
        <v>2</v>
      </c>
      <c r="O5" s="106" t="s">
        <v>3</v>
      </c>
      <c r="P5" s="106" t="s">
        <v>4</v>
      </c>
      <c r="Q5" s="160" t="s">
        <v>104</v>
      </c>
      <c r="R5" s="160" t="s">
        <v>89</v>
      </c>
      <c r="S5" s="181"/>
      <c r="T5" s="180" t="s">
        <v>2</v>
      </c>
      <c r="U5" s="106" t="s">
        <v>3</v>
      </c>
      <c r="V5" s="106" t="s">
        <v>4</v>
      </c>
      <c r="W5" s="180" t="s">
        <v>2</v>
      </c>
      <c r="X5" s="106" t="s">
        <v>3</v>
      </c>
      <c r="Y5" s="106" t="s">
        <v>4</v>
      </c>
      <c r="Z5" s="189" t="s">
        <v>2</v>
      </c>
      <c r="AA5" s="189" t="s">
        <v>3</v>
      </c>
      <c r="AB5" s="192" t="s">
        <v>4</v>
      </c>
      <c r="AC5" s="188"/>
      <c r="AD5" s="103"/>
    </row>
    <row r="6" spans="1:43" ht="30.75" customHeight="1">
      <c r="A6" s="154"/>
      <c r="B6" s="154"/>
      <c r="C6" s="201"/>
      <c r="D6" s="169"/>
      <c r="E6" s="107"/>
      <c r="F6" s="107"/>
      <c r="G6" s="169"/>
      <c r="H6" s="107"/>
      <c r="I6" s="107"/>
      <c r="J6" s="172"/>
      <c r="K6" s="174" t="s">
        <v>81</v>
      </c>
      <c r="L6" s="174" t="s">
        <v>82</v>
      </c>
      <c r="M6" s="172"/>
      <c r="N6" s="169"/>
      <c r="O6" s="107"/>
      <c r="P6" s="107"/>
      <c r="Q6" s="161"/>
      <c r="R6" s="161"/>
      <c r="S6" s="181"/>
      <c r="T6" s="169"/>
      <c r="U6" s="107"/>
      <c r="V6" s="107"/>
      <c r="W6" s="169"/>
      <c r="X6" s="107"/>
      <c r="Y6" s="107"/>
      <c r="Z6" s="190"/>
      <c r="AA6" s="190"/>
      <c r="AB6" s="193"/>
      <c r="AC6" s="188"/>
      <c r="AD6" s="103"/>
    </row>
    <row r="7" spans="1:43" ht="30.75" customHeight="1">
      <c r="A7" s="155"/>
      <c r="B7" s="155"/>
      <c r="C7" s="158"/>
      <c r="D7" s="170"/>
      <c r="E7" s="171"/>
      <c r="F7" s="171"/>
      <c r="G7" s="170"/>
      <c r="H7" s="171"/>
      <c r="I7" s="171"/>
      <c r="J7" s="173"/>
      <c r="K7" s="175"/>
      <c r="L7" s="177"/>
      <c r="M7" s="178"/>
      <c r="N7" s="170"/>
      <c r="O7" s="171"/>
      <c r="P7" s="171"/>
      <c r="Q7" s="162"/>
      <c r="R7" s="162"/>
      <c r="S7" s="181"/>
      <c r="T7" s="170"/>
      <c r="U7" s="171"/>
      <c r="V7" s="171"/>
      <c r="W7" s="170"/>
      <c r="X7" s="171"/>
      <c r="Y7" s="171"/>
      <c r="Z7" s="191"/>
      <c r="AA7" s="191"/>
      <c r="AB7" s="194"/>
      <c r="AC7" s="131"/>
      <c r="AD7" s="105"/>
    </row>
    <row r="8" spans="1:43" ht="31.5" customHeight="1">
      <c r="A8" s="8"/>
      <c r="B8" s="8"/>
      <c r="C8" s="9"/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50"/>
      <c r="AD8" s="20"/>
      <c r="AF8" s="32"/>
    </row>
    <row r="9" spans="1:43" ht="39" customHeight="1">
      <c r="A9" s="13"/>
      <c r="B9" s="13" t="s">
        <v>76</v>
      </c>
      <c r="C9" s="14"/>
      <c r="D9" s="77">
        <v>2545</v>
      </c>
      <c r="E9" s="40">
        <v>1655</v>
      </c>
      <c r="F9" s="40">
        <v>890</v>
      </c>
      <c r="G9" s="38">
        <v>2622</v>
      </c>
      <c r="H9" s="38">
        <v>1699</v>
      </c>
      <c r="I9" s="38">
        <v>923</v>
      </c>
      <c r="J9" s="38">
        <v>91</v>
      </c>
      <c r="K9" s="38">
        <v>2427</v>
      </c>
      <c r="L9" s="38">
        <v>32</v>
      </c>
      <c r="M9" s="38">
        <v>72</v>
      </c>
      <c r="N9" s="38">
        <v>16</v>
      </c>
      <c r="O9" s="38">
        <v>3</v>
      </c>
      <c r="P9" s="4">
        <v>13</v>
      </c>
      <c r="Q9" s="38">
        <v>9</v>
      </c>
      <c r="R9" s="38">
        <v>7</v>
      </c>
      <c r="S9" s="38">
        <v>11</v>
      </c>
      <c r="T9" s="41">
        <v>25.547078899819315</v>
      </c>
      <c r="U9" s="41">
        <v>32.746339533043134</v>
      </c>
      <c r="V9" s="41">
        <v>18.133659331703342</v>
      </c>
      <c r="W9" s="40">
        <v>1878</v>
      </c>
      <c r="X9" s="40">
        <v>1152</v>
      </c>
      <c r="Y9" s="40">
        <v>726</v>
      </c>
      <c r="Z9" s="41">
        <v>73.791748526522596</v>
      </c>
      <c r="AA9" s="41">
        <v>69.607250755287012</v>
      </c>
      <c r="AB9" s="41">
        <v>81.573033707865179</v>
      </c>
      <c r="AC9" s="36"/>
      <c r="AD9" s="20" t="s">
        <v>94</v>
      </c>
      <c r="AF9" s="32"/>
    </row>
    <row r="10" spans="1:43" ht="22.5" customHeight="1">
      <c r="A10" s="198"/>
      <c r="B10" s="198"/>
      <c r="C10" s="199"/>
      <c r="D10" s="37"/>
      <c r="E10" s="38"/>
      <c r="F10" s="38"/>
      <c r="G10" s="38"/>
      <c r="H10" s="38"/>
      <c r="I10" s="38"/>
      <c r="J10" s="39"/>
      <c r="K10" s="39"/>
      <c r="L10" s="39"/>
      <c r="M10" s="38"/>
      <c r="N10" s="38"/>
      <c r="O10" s="38"/>
      <c r="P10" s="39"/>
      <c r="Q10" s="39"/>
      <c r="R10" s="40"/>
      <c r="S10" s="40"/>
      <c r="T10" s="40"/>
      <c r="U10" s="40"/>
      <c r="V10" s="40"/>
      <c r="W10" s="40"/>
      <c r="X10" s="40"/>
      <c r="Y10" s="40"/>
      <c r="Z10" s="41"/>
      <c r="AA10" s="41"/>
      <c r="AB10" s="41"/>
      <c r="AC10" s="36"/>
      <c r="AD10" s="20"/>
      <c r="AF10" s="32"/>
    </row>
    <row r="11" spans="1:43" ht="39" customHeight="1">
      <c r="A11" s="13"/>
      <c r="B11" s="13" t="s">
        <v>98</v>
      </c>
      <c r="C11" s="14"/>
      <c r="D11" s="77">
        <f>SUM(D13:D30)</f>
        <v>2237</v>
      </c>
      <c r="E11" s="40">
        <f>SUM(E13:E30)</f>
        <v>1433</v>
      </c>
      <c r="F11" s="40">
        <f>SUM(F13:F30)</f>
        <v>804</v>
      </c>
      <c r="G11" s="38">
        <f>SUM(G13:G30)</f>
        <v>2278</v>
      </c>
      <c r="H11" s="38">
        <f t="shared" ref="H11:S11" si="0">SUM(H13:H30)</f>
        <v>1450</v>
      </c>
      <c r="I11" s="38">
        <f t="shared" si="0"/>
        <v>828</v>
      </c>
      <c r="J11" s="38">
        <f t="shared" si="0"/>
        <v>11</v>
      </c>
      <c r="K11" s="38">
        <f t="shared" si="0"/>
        <v>2215</v>
      </c>
      <c r="L11" s="38">
        <f t="shared" si="0"/>
        <v>24</v>
      </c>
      <c r="M11" s="38">
        <f t="shared" si="0"/>
        <v>28</v>
      </c>
      <c r="N11" s="38">
        <f t="shared" si="0"/>
        <v>7</v>
      </c>
      <c r="O11" s="38">
        <f t="shared" si="0"/>
        <v>2</v>
      </c>
      <c r="P11" s="38">
        <f t="shared" si="0"/>
        <v>5</v>
      </c>
      <c r="Q11" s="38">
        <f t="shared" si="0"/>
        <v>7</v>
      </c>
      <c r="R11" s="38">
        <f t="shared" si="0"/>
        <v>0</v>
      </c>
      <c r="S11" s="38">
        <f t="shared" si="0"/>
        <v>4</v>
      </c>
      <c r="T11" s="41">
        <v>23.4</v>
      </c>
      <c r="U11" s="41">
        <v>29.8</v>
      </c>
      <c r="V11" s="41">
        <v>16.899999999999999</v>
      </c>
      <c r="W11" s="40">
        <f>SUM(W13:W30)</f>
        <v>1673</v>
      </c>
      <c r="X11" s="40">
        <f t="shared" ref="X11:Y11" si="1">SUM(X13:X30)</f>
        <v>991</v>
      </c>
      <c r="Y11" s="40">
        <f t="shared" si="1"/>
        <v>682</v>
      </c>
      <c r="Z11" s="41">
        <f>W11/D11*100</f>
        <v>74.787662047384899</v>
      </c>
      <c r="AA11" s="41">
        <f>X11/E11*100</f>
        <v>69.15561758548499</v>
      </c>
      <c r="AB11" s="41">
        <f>Y11/F11*100</f>
        <v>84.825870646766163</v>
      </c>
      <c r="AC11" s="36"/>
      <c r="AD11" s="20" t="s">
        <v>99</v>
      </c>
      <c r="AF11" s="4"/>
    </row>
    <row r="12" spans="1:43" ht="22.5" customHeight="1">
      <c r="A12" s="21"/>
      <c r="B12" s="21"/>
      <c r="C12" s="22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41"/>
      <c r="AC12" s="36"/>
      <c r="AD12" s="23"/>
      <c r="AF12" s="4"/>
    </row>
    <row r="13" spans="1:43" ht="45" customHeight="1">
      <c r="A13" s="24"/>
      <c r="B13" s="8" t="s">
        <v>47</v>
      </c>
      <c r="C13" s="25"/>
      <c r="D13" s="77">
        <v>1007</v>
      </c>
      <c r="E13" s="38">
        <v>630</v>
      </c>
      <c r="F13" s="38">
        <v>377</v>
      </c>
      <c r="G13" s="38">
        <v>1052</v>
      </c>
      <c r="H13" s="38">
        <v>647</v>
      </c>
      <c r="I13" s="38">
        <v>405</v>
      </c>
      <c r="J13" s="38">
        <v>1</v>
      </c>
      <c r="K13" s="38">
        <v>1005</v>
      </c>
      <c r="L13" s="38">
        <v>18</v>
      </c>
      <c r="M13" s="38">
        <v>28</v>
      </c>
      <c r="N13" s="38">
        <v>1</v>
      </c>
      <c r="O13" s="38">
        <v>0</v>
      </c>
      <c r="P13" s="38">
        <v>1</v>
      </c>
      <c r="Q13" s="38">
        <v>1</v>
      </c>
      <c r="R13" s="78">
        <v>0</v>
      </c>
      <c r="S13" s="78">
        <v>0</v>
      </c>
      <c r="T13" s="41">
        <v>21.9629225736096</v>
      </c>
      <c r="U13" s="41">
        <v>27.415143603133199</v>
      </c>
      <c r="V13" s="41">
        <v>16.4844774814167</v>
      </c>
      <c r="W13" s="40">
        <v>797</v>
      </c>
      <c r="X13" s="40">
        <v>464</v>
      </c>
      <c r="Y13" s="40">
        <v>333</v>
      </c>
      <c r="Z13" s="41">
        <f>W13/D13*100</f>
        <v>79.145978152929501</v>
      </c>
      <c r="AA13" s="41">
        <f>X13/E13*100</f>
        <v>73.650793650793659</v>
      </c>
      <c r="AB13" s="41">
        <f>Y13/F13*100</f>
        <v>88.328912466843505</v>
      </c>
      <c r="AC13" s="42"/>
      <c r="AD13" s="20" t="s">
        <v>5</v>
      </c>
      <c r="AF13" s="4"/>
    </row>
    <row r="14" spans="1:43" ht="45" customHeight="1">
      <c r="A14" s="27"/>
      <c r="B14" s="69" t="s">
        <v>48</v>
      </c>
      <c r="C14" s="28"/>
      <c r="D14" s="77">
        <v>103</v>
      </c>
      <c r="E14" s="38">
        <v>57</v>
      </c>
      <c r="F14" s="38">
        <v>46</v>
      </c>
      <c r="G14" s="38">
        <v>105</v>
      </c>
      <c r="H14" s="38">
        <v>59</v>
      </c>
      <c r="I14" s="38">
        <v>46</v>
      </c>
      <c r="J14" s="38">
        <v>0</v>
      </c>
      <c r="K14" s="38">
        <v>103</v>
      </c>
      <c r="L14" s="38">
        <v>2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78">
        <v>0</v>
      </c>
      <c r="S14" s="78">
        <v>0</v>
      </c>
      <c r="T14" s="41">
        <v>12.218268090154201</v>
      </c>
      <c r="U14" s="41">
        <v>14.5780051150895</v>
      </c>
      <c r="V14" s="41">
        <v>10.1769911504425</v>
      </c>
      <c r="W14" s="40">
        <v>89</v>
      </c>
      <c r="X14" s="40">
        <v>48</v>
      </c>
      <c r="Y14" s="40">
        <v>41</v>
      </c>
      <c r="Z14" s="41">
        <f t="shared" ref="Z14:Z30" si="2">W14/D14*100</f>
        <v>86.40776699029125</v>
      </c>
      <c r="AA14" s="41">
        <f t="shared" ref="AA14:AA30" si="3">X14/E14*100</f>
        <v>84.210526315789465</v>
      </c>
      <c r="AB14" s="41">
        <f t="shared" ref="AB14:AB30" si="4">Y14/F14*100</f>
        <v>89.130434782608688</v>
      </c>
      <c r="AC14" s="36"/>
      <c r="AD14" s="20" t="s">
        <v>6</v>
      </c>
      <c r="AF14" s="4"/>
    </row>
    <row r="15" spans="1:43" ht="45" customHeight="1">
      <c r="A15" s="27"/>
      <c r="B15" s="69" t="s">
        <v>49</v>
      </c>
      <c r="C15" s="28"/>
      <c r="D15" s="77">
        <v>210</v>
      </c>
      <c r="E15" s="38">
        <v>130</v>
      </c>
      <c r="F15" s="38">
        <v>80</v>
      </c>
      <c r="G15" s="38">
        <v>210</v>
      </c>
      <c r="H15" s="38">
        <v>130</v>
      </c>
      <c r="I15" s="38">
        <v>80</v>
      </c>
      <c r="J15" s="38">
        <v>4</v>
      </c>
      <c r="K15" s="38">
        <v>205</v>
      </c>
      <c r="L15" s="38">
        <v>1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78">
        <v>0</v>
      </c>
      <c r="S15" s="78">
        <v>1</v>
      </c>
      <c r="T15" s="41">
        <v>26.615969581749098</v>
      </c>
      <c r="U15" s="41">
        <v>35.519125683060103</v>
      </c>
      <c r="V15" s="41">
        <v>18.912529550827401</v>
      </c>
      <c r="W15" s="40">
        <v>129</v>
      </c>
      <c r="X15" s="40">
        <v>74</v>
      </c>
      <c r="Y15" s="40">
        <v>55</v>
      </c>
      <c r="Z15" s="41">
        <f t="shared" si="2"/>
        <v>61.428571428571431</v>
      </c>
      <c r="AA15" s="41">
        <f t="shared" si="3"/>
        <v>56.92307692307692</v>
      </c>
      <c r="AB15" s="41">
        <f t="shared" si="4"/>
        <v>68.75</v>
      </c>
      <c r="AC15" s="36"/>
      <c r="AD15" s="20" t="s">
        <v>7</v>
      </c>
      <c r="AF15" s="4"/>
    </row>
    <row r="16" spans="1:43" ht="45" customHeight="1">
      <c r="A16" s="27"/>
      <c r="B16" s="69" t="s">
        <v>50</v>
      </c>
      <c r="C16" s="28"/>
      <c r="D16" s="77">
        <v>229</v>
      </c>
      <c r="E16" s="38">
        <v>162</v>
      </c>
      <c r="F16" s="38">
        <v>67</v>
      </c>
      <c r="G16" s="38">
        <v>229</v>
      </c>
      <c r="H16" s="38">
        <v>162</v>
      </c>
      <c r="I16" s="38">
        <v>67</v>
      </c>
      <c r="J16" s="38">
        <v>1</v>
      </c>
      <c r="K16" s="38">
        <v>228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78">
        <v>0</v>
      </c>
      <c r="S16" s="78">
        <v>0</v>
      </c>
      <c r="T16" s="41">
        <v>30.211081794195302</v>
      </c>
      <c r="U16" s="41">
        <v>43.665768194070097</v>
      </c>
      <c r="V16" s="41">
        <v>17.312661498708</v>
      </c>
      <c r="W16" s="40">
        <v>104</v>
      </c>
      <c r="X16" s="40">
        <v>61</v>
      </c>
      <c r="Y16" s="40">
        <v>43</v>
      </c>
      <c r="Z16" s="41">
        <f t="shared" si="2"/>
        <v>45.414847161572055</v>
      </c>
      <c r="AA16" s="41">
        <f t="shared" si="3"/>
        <v>37.654320987654323</v>
      </c>
      <c r="AB16" s="41">
        <f t="shared" si="4"/>
        <v>64.179104477611943</v>
      </c>
      <c r="AC16" s="36"/>
      <c r="AD16" s="20" t="s">
        <v>8</v>
      </c>
      <c r="AF16" s="4"/>
    </row>
    <row r="17" spans="1:43" ht="45" customHeight="1">
      <c r="A17" s="27"/>
      <c r="B17" s="69" t="s">
        <v>51</v>
      </c>
      <c r="C17" s="28"/>
      <c r="D17" s="77">
        <v>146</v>
      </c>
      <c r="E17" s="38">
        <v>88</v>
      </c>
      <c r="F17" s="38">
        <v>58</v>
      </c>
      <c r="G17" s="38">
        <v>146</v>
      </c>
      <c r="H17" s="38">
        <v>88</v>
      </c>
      <c r="I17" s="38">
        <v>58</v>
      </c>
      <c r="J17" s="38">
        <v>0</v>
      </c>
      <c r="K17" s="38">
        <v>146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78">
        <v>0</v>
      </c>
      <c r="S17" s="78">
        <v>0</v>
      </c>
      <c r="T17" s="41">
        <v>26.497277676951001</v>
      </c>
      <c r="U17" s="41">
        <v>29.729729729729701</v>
      </c>
      <c r="V17" s="41">
        <v>22.745098039215701</v>
      </c>
      <c r="W17" s="40">
        <v>103</v>
      </c>
      <c r="X17" s="40">
        <v>58</v>
      </c>
      <c r="Y17" s="40">
        <v>45</v>
      </c>
      <c r="Z17" s="41">
        <f t="shared" si="2"/>
        <v>70.547945205479451</v>
      </c>
      <c r="AA17" s="41">
        <f t="shared" si="3"/>
        <v>65.909090909090907</v>
      </c>
      <c r="AB17" s="41">
        <f t="shared" si="4"/>
        <v>77.58620689655173</v>
      </c>
      <c r="AC17" s="36"/>
      <c r="AD17" s="20" t="s">
        <v>9</v>
      </c>
      <c r="AF17" s="4"/>
    </row>
    <row r="18" spans="1:43" ht="45" customHeight="1">
      <c r="A18" s="27"/>
      <c r="B18" s="69" t="s">
        <v>52</v>
      </c>
      <c r="C18" s="17"/>
      <c r="D18" s="77">
        <v>24</v>
      </c>
      <c r="E18" s="38">
        <v>19</v>
      </c>
      <c r="F18" s="38">
        <v>5</v>
      </c>
      <c r="G18" s="38">
        <v>24</v>
      </c>
      <c r="H18" s="38">
        <v>19</v>
      </c>
      <c r="I18" s="38">
        <v>5</v>
      </c>
      <c r="J18" s="38">
        <v>0</v>
      </c>
      <c r="K18" s="38">
        <v>24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78">
        <v>0</v>
      </c>
      <c r="S18" s="78">
        <v>0</v>
      </c>
      <c r="T18" s="41">
        <v>10.909090909090899</v>
      </c>
      <c r="U18" s="41">
        <v>18.095238095238098</v>
      </c>
      <c r="V18" s="41">
        <v>4.3478260869565197</v>
      </c>
      <c r="W18" s="40">
        <v>16</v>
      </c>
      <c r="X18" s="40">
        <v>11</v>
      </c>
      <c r="Y18" s="40">
        <v>5</v>
      </c>
      <c r="Z18" s="41">
        <f t="shared" si="2"/>
        <v>66.666666666666657</v>
      </c>
      <c r="AA18" s="41">
        <f t="shared" si="3"/>
        <v>57.894736842105267</v>
      </c>
      <c r="AB18" s="41">
        <f t="shared" si="4"/>
        <v>100</v>
      </c>
      <c r="AC18" s="36"/>
      <c r="AD18" s="20" t="s">
        <v>10</v>
      </c>
      <c r="AF18" s="4"/>
    </row>
    <row r="19" spans="1:43" ht="45" customHeight="1">
      <c r="A19" s="69"/>
      <c r="B19" s="69" t="s">
        <v>53</v>
      </c>
      <c r="C19" s="29"/>
      <c r="D19" s="77">
        <v>116</v>
      </c>
      <c r="E19" s="38">
        <v>79</v>
      </c>
      <c r="F19" s="38">
        <v>37</v>
      </c>
      <c r="G19" s="38">
        <v>116</v>
      </c>
      <c r="H19" s="38">
        <v>79</v>
      </c>
      <c r="I19" s="38">
        <v>37</v>
      </c>
      <c r="J19" s="38">
        <v>0</v>
      </c>
      <c r="K19" s="38">
        <v>116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78">
        <v>0</v>
      </c>
      <c r="S19" s="78">
        <v>0</v>
      </c>
      <c r="T19" s="41">
        <v>61.052631578947398</v>
      </c>
      <c r="U19" s="41">
        <v>75.238095238095298</v>
      </c>
      <c r="V19" s="41">
        <v>43.529411764705898</v>
      </c>
      <c r="W19" s="40">
        <v>104</v>
      </c>
      <c r="X19" s="40">
        <v>68</v>
      </c>
      <c r="Y19" s="40">
        <v>36</v>
      </c>
      <c r="Z19" s="41">
        <f t="shared" si="2"/>
        <v>89.65517241379311</v>
      </c>
      <c r="AA19" s="41">
        <f t="shared" si="3"/>
        <v>86.075949367088612</v>
      </c>
      <c r="AB19" s="41">
        <f t="shared" si="4"/>
        <v>97.297297297297305</v>
      </c>
      <c r="AC19" s="36"/>
      <c r="AD19" s="20" t="s">
        <v>11</v>
      </c>
      <c r="AF19" s="4"/>
    </row>
    <row r="20" spans="1:43" ht="45" customHeight="1">
      <c r="A20" s="69"/>
      <c r="B20" s="69" t="s">
        <v>54</v>
      </c>
      <c r="C20" s="29"/>
      <c r="D20" s="77">
        <v>19</v>
      </c>
      <c r="E20" s="38">
        <v>11</v>
      </c>
      <c r="F20" s="38">
        <v>8</v>
      </c>
      <c r="G20" s="38">
        <v>19</v>
      </c>
      <c r="H20" s="38">
        <v>11</v>
      </c>
      <c r="I20" s="38">
        <v>8</v>
      </c>
      <c r="J20" s="38">
        <v>1</v>
      </c>
      <c r="K20" s="38">
        <v>18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78">
        <v>0</v>
      </c>
      <c r="S20" s="78">
        <v>0</v>
      </c>
      <c r="T20" s="41">
        <v>9.9476439790575899</v>
      </c>
      <c r="U20" s="41">
        <v>11</v>
      </c>
      <c r="V20" s="41">
        <v>8.7912087912087902</v>
      </c>
      <c r="W20" s="40">
        <v>14</v>
      </c>
      <c r="X20" s="40">
        <v>6</v>
      </c>
      <c r="Y20" s="40">
        <v>8</v>
      </c>
      <c r="Z20" s="41">
        <f t="shared" si="2"/>
        <v>73.68421052631578</v>
      </c>
      <c r="AA20" s="41">
        <f t="shared" si="3"/>
        <v>54.54545454545454</v>
      </c>
      <c r="AB20" s="41">
        <f t="shared" si="4"/>
        <v>100</v>
      </c>
      <c r="AC20" s="36"/>
      <c r="AD20" s="20" t="s">
        <v>12</v>
      </c>
      <c r="AF20" s="4"/>
    </row>
    <row r="21" spans="1:43" ht="45" customHeight="1">
      <c r="A21" s="69"/>
      <c r="B21" s="69" t="s">
        <v>55</v>
      </c>
      <c r="C21" s="28"/>
      <c r="D21" s="77">
        <v>20</v>
      </c>
      <c r="E21" s="38">
        <v>12</v>
      </c>
      <c r="F21" s="38">
        <v>8</v>
      </c>
      <c r="G21" s="38">
        <v>19</v>
      </c>
      <c r="H21" s="38">
        <v>12</v>
      </c>
      <c r="I21" s="38">
        <v>7</v>
      </c>
      <c r="J21" s="38">
        <v>0</v>
      </c>
      <c r="K21" s="38">
        <v>19</v>
      </c>
      <c r="L21" s="38">
        <v>0</v>
      </c>
      <c r="M21" s="38">
        <v>0</v>
      </c>
      <c r="N21" s="38">
        <v>1</v>
      </c>
      <c r="O21" s="38">
        <v>0</v>
      </c>
      <c r="P21" s="38">
        <v>1</v>
      </c>
      <c r="Q21" s="38">
        <v>1</v>
      </c>
      <c r="R21" s="78">
        <v>0</v>
      </c>
      <c r="S21" s="78">
        <v>0</v>
      </c>
      <c r="T21" s="41">
        <v>13.157894736842101</v>
      </c>
      <c r="U21" s="41">
        <v>15.384615384615399</v>
      </c>
      <c r="V21" s="41">
        <v>10.8108108108108</v>
      </c>
      <c r="W21" s="40">
        <v>16</v>
      </c>
      <c r="X21" s="40">
        <v>8</v>
      </c>
      <c r="Y21" s="40">
        <v>8</v>
      </c>
      <c r="Z21" s="41">
        <f t="shared" si="2"/>
        <v>80</v>
      </c>
      <c r="AA21" s="41">
        <f t="shared" si="3"/>
        <v>66.666666666666657</v>
      </c>
      <c r="AB21" s="41">
        <f t="shared" si="4"/>
        <v>100</v>
      </c>
      <c r="AC21" s="36"/>
      <c r="AD21" s="20" t="s">
        <v>13</v>
      </c>
      <c r="AF21" s="4"/>
    </row>
    <row r="22" spans="1:43" ht="45" customHeight="1">
      <c r="A22" s="27"/>
      <c r="B22" s="69" t="s">
        <v>56</v>
      </c>
      <c r="C22" s="28"/>
      <c r="D22" s="77">
        <v>5</v>
      </c>
      <c r="E22" s="38">
        <v>5</v>
      </c>
      <c r="F22" s="38">
        <v>0</v>
      </c>
      <c r="G22" s="38">
        <v>5</v>
      </c>
      <c r="H22" s="38">
        <v>5</v>
      </c>
      <c r="I22" s="38">
        <v>0</v>
      </c>
      <c r="J22" s="38">
        <v>0</v>
      </c>
      <c r="K22" s="38">
        <v>5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78">
        <v>0</v>
      </c>
      <c r="S22" s="78">
        <v>0</v>
      </c>
      <c r="T22" s="41">
        <v>2.5641025641025599</v>
      </c>
      <c r="U22" s="41">
        <v>4.6296296296296298</v>
      </c>
      <c r="V22" s="41">
        <v>0</v>
      </c>
      <c r="W22" s="40">
        <v>5</v>
      </c>
      <c r="X22" s="40">
        <v>5</v>
      </c>
      <c r="Y22" s="40">
        <v>0</v>
      </c>
      <c r="Z22" s="41">
        <f t="shared" si="2"/>
        <v>100</v>
      </c>
      <c r="AA22" s="41">
        <f t="shared" si="3"/>
        <v>100</v>
      </c>
      <c r="AB22" s="41">
        <v>0</v>
      </c>
      <c r="AC22" s="36"/>
      <c r="AD22" s="20" t="s">
        <v>14</v>
      </c>
      <c r="AF22" s="4"/>
    </row>
    <row r="23" spans="1:43" ht="45" customHeight="1">
      <c r="A23" s="27"/>
      <c r="B23" s="69" t="s">
        <v>57</v>
      </c>
      <c r="C23" s="28"/>
      <c r="D23" s="77">
        <v>112</v>
      </c>
      <c r="E23" s="38">
        <v>84</v>
      </c>
      <c r="F23" s="38">
        <v>28</v>
      </c>
      <c r="G23" s="38">
        <v>112</v>
      </c>
      <c r="H23" s="38">
        <v>84</v>
      </c>
      <c r="I23" s="38">
        <v>28</v>
      </c>
      <c r="J23" s="38">
        <v>2</v>
      </c>
      <c r="K23" s="38">
        <v>108</v>
      </c>
      <c r="L23" s="38">
        <v>2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78">
        <v>0</v>
      </c>
      <c r="S23" s="78">
        <v>2</v>
      </c>
      <c r="T23" s="41">
        <v>23.7791932059448</v>
      </c>
      <c r="U23" s="41">
        <v>32.183908045976999</v>
      </c>
      <c r="V23" s="41">
        <v>13.3333333333333</v>
      </c>
      <c r="W23" s="40">
        <v>79</v>
      </c>
      <c r="X23" s="40">
        <v>57</v>
      </c>
      <c r="Y23" s="40">
        <v>22</v>
      </c>
      <c r="Z23" s="41">
        <f t="shared" si="2"/>
        <v>70.535714285714292</v>
      </c>
      <c r="AA23" s="41">
        <f t="shared" si="3"/>
        <v>67.857142857142861</v>
      </c>
      <c r="AB23" s="41">
        <f t="shared" si="4"/>
        <v>78.571428571428569</v>
      </c>
      <c r="AC23" s="36"/>
      <c r="AD23" s="20" t="s">
        <v>15</v>
      </c>
      <c r="AF23" s="4"/>
    </row>
    <row r="24" spans="1:43" ht="45" customHeight="1">
      <c r="A24" s="27"/>
      <c r="B24" s="69" t="s">
        <v>34</v>
      </c>
      <c r="C24" s="28"/>
      <c r="D24" s="77">
        <v>51</v>
      </c>
      <c r="E24" s="38">
        <v>33</v>
      </c>
      <c r="F24" s="38">
        <v>18</v>
      </c>
      <c r="G24" s="38">
        <v>50</v>
      </c>
      <c r="H24" s="38">
        <v>32</v>
      </c>
      <c r="I24" s="38">
        <v>18</v>
      </c>
      <c r="J24" s="38">
        <v>0</v>
      </c>
      <c r="K24" s="38">
        <v>49</v>
      </c>
      <c r="L24" s="38">
        <v>1</v>
      </c>
      <c r="M24" s="38">
        <v>0</v>
      </c>
      <c r="N24" s="38">
        <v>1</v>
      </c>
      <c r="O24" s="38">
        <v>1</v>
      </c>
      <c r="P24" s="38">
        <v>0</v>
      </c>
      <c r="Q24" s="38">
        <v>1</v>
      </c>
      <c r="R24" s="78">
        <v>0</v>
      </c>
      <c r="S24" s="78">
        <v>1</v>
      </c>
      <c r="T24" s="41">
        <v>43.589743589743598</v>
      </c>
      <c r="U24" s="41">
        <v>57.894736842105303</v>
      </c>
      <c r="V24" s="41">
        <v>30</v>
      </c>
      <c r="W24" s="40">
        <v>48</v>
      </c>
      <c r="X24" s="40">
        <v>30</v>
      </c>
      <c r="Y24" s="40">
        <v>18</v>
      </c>
      <c r="Z24" s="41">
        <f t="shared" si="2"/>
        <v>94.117647058823522</v>
      </c>
      <c r="AA24" s="41">
        <f t="shared" si="3"/>
        <v>90.909090909090907</v>
      </c>
      <c r="AB24" s="41">
        <f t="shared" si="4"/>
        <v>100</v>
      </c>
      <c r="AC24" s="36"/>
      <c r="AD24" s="20" t="s">
        <v>20</v>
      </c>
      <c r="AF24" s="4"/>
    </row>
    <row r="25" spans="1:43" ht="45" customHeight="1">
      <c r="A25" s="27"/>
      <c r="B25" s="69" t="s">
        <v>35</v>
      </c>
      <c r="C25" s="28"/>
      <c r="D25" s="77">
        <v>40</v>
      </c>
      <c r="E25" s="38">
        <v>21</v>
      </c>
      <c r="F25" s="38">
        <v>19</v>
      </c>
      <c r="G25" s="38">
        <v>37</v>
      </c>
      <c r="H25" s="38">
        <v>21</v>
      </c>
      <c r="I25" s="38">
        <v>16</v>
      </c>
      <c r="J25" s="38">
        <v>0</v>
      </c>
      <c r="K25" s="38">
        <v>37</v>
      </c>
      <c r="L25" s="38">
        <v>0</v>
      </c>
      <c r="M25" s="38">
        <v>0</v>
      </c>
      <c r="N25" s="38">
        <v>3</v>
      </c>
      <c r="O25" s="38">
        <v>0</v>
      </c>
      <c r="P25" s="38">
        <v>3</v>
      </c>
      <c r="Q25" s="38">
        <v>3</v>
      </c>
      <c r="R25" s="78">
        <v>0</v>
      </c>
      <c r="S25" s="78">
        <v>0</v>
      </c>
      <c r="T25" s="41">
        <v>37.735849056603797</v>
      </c>
      <c r="U25" s="41">
        <v>39.622641509433997</v>
      </c>
      <c r="V25" s="41">
        <v>35.849056603773597</v>
      </c>
      <c r="W25" s="40">
        <v>37</v>
      </c>
      <c r="X25" s="40">
        <v>19</v>
      </c>
      <c r="Y25" s="40">
        <v>18</v>
      </c>
      <c r="Z25" s="41">
        <f t="shared" si="2"/>
        <v>92.5</v>
      </c>
      <c r="AA25" s="41">
        <f t="shared" si="3"/>
        <v>90.476190476190482</v>
      </c>
      <c r="AB25" s="41">
        <f t="shared" si="4"/>
        <v>94.73684210526315</v>
      </c>
      <c r="AC25" s="36"/>
      <c r="AD25" s="20" t="s">
        <v>21</v>
      </c>
      <c r="AF25" s="4"/>
    </row>
    <row r="26" spans="1:43" ht="45" customHeight="1">
      <c r="A26" s="27"/>
      <c r="B26" s="69" t="s">
        <v>36</v>
      </c>
      <c r="C26" s="28"/>
      <c r="D26" s="77">
        <v>49</v>
      </c>
      <c r="E26" s="38">
        <v>33</v>
      </c>
      <c r="F26" s="38">
        <v>16</v>
      </c>
      <c r="G26" s="38">
        <v>49</v>
      </c>
      <c r="H26" s="38">
        <v>33</v>
      </c>
      <c r="I26" s="38">
        <v>16</v>
      </c>
      <c r="J26" s="38">
        <v>1</v>
      </c>
      <c r="K26" s="38">
        <v>48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78">
        <v>0</v>
      </c>
      <c r="S26" s="78">
        <v>0</v>
      </c>
      <c r="T26" s="41">
        <v>36.029411764705898</v>
      </c>
      <c r="U26" s="41">
        <v>45.205479452054803</v>
      </c>
      <c r="V26" s="41">
        <v>25.396825396825399</v>
      </c>
      <c r="W26" s="40">
        <v>38</v>
      </c>
      <c r="X26" s="40">
        <v>23</v>
      </c>
      <c r="Y26" s="40">
        <v>15</v>
      </c>
      <c r="Z26" s="41">
        <f t="shared" si="2"/>
        <v>77.551020408163268</v>
      </c>
      <c r="AA26" s="41">
        <f t="shared" si="3"/>
        <v>69.696969696969703</v>
      </c>
      <c r="AB26" s="41">
        <f t="shared" si="4"/>
        <v>93.75</v>
      </c>
      <c r="AC26" s="36"/>
      <c r="AD26" s="20" t="s">
        <v>22</v>
      </c>
      <c r="AF26" s="4"/>
    </row>
    <row r="27" spans="1:43" ht="45" customHeight="1">
      <c r="A27" s="27"/>
      <c r="B27" s="90" t="s">
        <v>90</v>
      </c>
      <c r="C27" s="93"/>
      <c r="D27" s="7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78">
        <v>0</v>
      </c>
      <c r="S27" s="78">
        <v>0</v>
      </c>
      <c r="T27" s="41">
        <v>0</v>
      </c>
      <c r="U27" s="41">
        <v>0</v>
      </c>
      <c r="V27" s="41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  <c r="AC27" s="36"/>
      <c r="AD27" s="20" t="s">
        <v>92</v>
      </c>
      <c r="AF27" s="4"/>
    </row>
    <row r="28" spans="1:43" s="47" customFormat="1" ht="45" customHeight="1">
      <c r="A28" s="66"/>
      <c r="B28" s="69" t="s">
        <v>58</v>
      </c>
      <c r="C28" s="70"/>
      <c r="D28" s="77">
        <v>78</v>
      </c>
      <c r="E28" s="38">
        <v>55</v>
      </c>
      <c r="F28" s="38">
        <v>23</v>
      </c>
      <c r="G28" s="38">
        <v>77</v>
      </c>
      <c r="H28" s="38">
        <v>54</v>
      </c>
      <c r="I28" s="38">
        <v>23</v>
      </c>
      <c r="J28" s="38">
        <v>0</v>
      </c>
      <c r="K28" s="38">
        <v>77</v>
      </c>
      <c r="L28" s="38">
        <v>0</v>
      </c>
      <c r="M28" s="38">
        <v>0</v>
      </c>
      <c r="N28" s="38">
        <v>1</v>
      </c>
      <c r="O28" s="38">
        <v>1</v>
      </c>
      <c r="P28" s="38">
        <v>0</v>
      </c>
      <c r="Q28" s="38">
        <v>1</v>
      </c>
      <c r="R28" s="78">
        <v>0</v>
      </c>
      <c r="S28" s="78">
        <v>0</v>
      </c>
      <c r="T28" s="41">
        <v>53.061224489795897</v>
      </c>
      <c r="U28" s="41">
        <v>59.7826086956522</v>
      </c>
      <c r="V28" s="41">
        <v>41.818181818181799</v>
      </c>
      <c r="W28" s="40">
        <v>73</v>
      </c>
      <c r="X28" s="40">
        <v>51</v>
      </c>
      <c r="Y28" s="40">
        <v>22</v>
      </c>
      <c r="Z28" s="41">
        <f t="shared" si="2"/>
        <v>93.589743589743591</v>
      </c>
      <c r="AA28" s="41">
        <f t="shared" si="3"/>
        <v>92.72727272727272</v>
      </c>
      <c r="AB28" s="41">
        <f t="shared" si="4"/>
        <v>95.652173913043484</v>
      </c>
      <c r="AC28" s="36"/>
      <c r="AD28" s="20" t="s">
        <v>16</v>
      </c>
      <c r="AE28" s="46"/>
      <c r="AF28" s="4"/>
      <c r="AG28" s="46"/>
      <c r="AH28" s="46"/>
      <c r="AI28" s="46"/>
      <c r="AJ28" s="46"/>
      <c r="AK28" s="46"/>
      <c r="AL28" s="64"/>
      <c r="AM28" s="64"/>
      <c r="AN28" s="64"/>
      <c r="AO28" s="64"/>
      <c r="AP28" s="64"/>
      <c r="AQ28" s="64"/>
    </row>
    <row r="29" spans="1:43" s="47" customFormat="1" ht="45" customHeight="1">
      <c r="A29" s="89"/>
      <c r="B29" s="90" t="s">
        <v>91</v>
      </c>
      <c r="C29" s="58"/>
      <c r="D29" s="77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78">
        <v>0</v>
      </c>
      <c r="S29" s="78">
        <v>0</v>
      </c>
      <c r="T29" s="41">
        <v>0</v>
      </c>
      <c r="U29" s="41">
        <v>0</v>
      </c>
      <c r="V29" s="41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  <c r="AC29" s="36"/>
      <c r="AD29" s="20" t="s">
        <v>93</v>
      </c>
      <c r="AE29" s="46"/>
      <c r="AF29" s="4"/>
      <c r="AG29" s="46"/>
      <c r="AH29" s="46"/>
      <c r="AI29" s="46"/>
      <c r="AJ29" s="46"/>
      <c r="AK29" s="46"/>
      <c r="AL29" s="64"/>
      <c r="AM29" s="64"/>
      <c r="AN29" s="64"/>
      <c r="AO29" s="64"/>
      <c r="AP29" s="64"/>
      <c r="AQ29" s="64"/>
    </row>
    <row r="30" spans="1:43" ht="45" customHeight="1">
      <c r="A30" s="67"/>
      <c r="B30" s="21" t="s">
        <v>59</v>
      </c>
      <c r="C30" s="68"/>
      <c r="D30" s="79">
        <v>28</v>
      </c>
      <c r="E30" s="79">
        <v>14</v>
      </c>
      <c r="F30" s="79">
        <v>14</v>
      </c>
      <c r="G30" s="79">
        <v>28</v>
      </c>
      <c r="H30" s="79">
        <v>14</v>
      </c>
      <c r="I30" s="79">
        <v>14</v>
      </c>
      <c r="J30" s="79">
        <v>1</v>
      </c>
      <c r="K30" s="79">
        <v>27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86">
        <v>0</v>
      </c>
      <c r="S30" s="86">
        <v>0</v>
      </c>
      <c r="T30" s="81">
        <v>26.415094339622598</v>
      </c>
      <c r="U30" s="81">
        <v>25</v>
      </c>
      <c r="V30" s="81">
        <v>28</v>
      </c>
      <c r="W30" s="80">
        <v>21</v>
      </c>
      <c r="X30" s="82">
        <v>8</v>
      </c>
      <c r="Y30" s="82">
        <v>13</v>
      </c>
      <c r="Z30" s="81">
        <f t="shared" si="2"/>
        <v>75</v>
      </c>
      <c r="AA30" s="81">
        <f t="shared" si="3"/>
        <v>57.142857142857139</v>
      </c>
      <c r="AB30" s="94">
        <f t="shared" si="4"/>
        <v>92.857142857142861</v>
      </c>
      <c r="AC30" s="43"/>
      <c r="AD30" s="23" t="s">
        <v>17</v>
      </c>
      <c r="AF30" s="4"/>
    </row>
    <row r="31" spans="1:43" s="44" customFormat="1" ht="33" customHeight="1">
      <c r="C31" s="44" t="s">
        <v>113</v>
      </c>
      <c r="AD31" s="45"/>
      <c r="AL31" s="65"/>
      <c r="AM31" s="65"/>
      <c r="AN31" s="65"/>
      <c r="AO31" s="65"/>
      <c r="AP31" s="65"/>
      <c r="AQ31" s="65"/>
    </row>
    <row r="32" spans="1:43" ht="38.1" customHeight="1">
      <c r="C32" s="44" t="s">
        <v>117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W32" s="44"/>
      <c r="X32" s="44"/>
      <c r="Y32" s="44"/>
    </row>
    <row r="33" spans="3:3" ht="38.1" customHeight="1">
      <c r="C33" s="44" t="s">
        <v>115</v>
      </c>
    </row>
    <row r="34" spans="3:3" ht="38.1" customHeight="1">
      <c r="C34" s="44"/>
    </row>
  </sheetData>
  <mergeCells count="34">
    <mergeCell ref="A10:C10"/>
    <mergeCell ref="D3:F4"/>
    <mergeCell ref="A3:C7"/>
    <mergeCell ref="D5:D7"/>
    <mergeCell ref="E5:E7"/>
    <mergeCell ref="F5:F7"/>
    <mergeCell ref="AC3:AD7"/>
    <mergeCell ref="W5:W7"/>
    <mergeCell ref="X5:X7"/>
    <mergeCell ref="Z5:Z7"/>
    <mergeCell ref="AA5:AA7"/>
    <mergeCell ref="AB5:AB7"/>
    <mergeCell ref="Z4:AB4"/>
    <mergeCell ref="Y5:Y7"/>
    <mergeCell ref="S3:S7"/>
    <mergeCell ref="T3:V4"/>
    <mergeCell ref="T5:T7"/>
    <mergeCell ref="U5:U7"/>
    <mergeCell ref="V5:V7"/>
    <mergeCell ref="Q5:Q7"/>
    <mergeCell ref="R5:R7"/>
    <mergeCell ref="N3:R4"/>
    <mergeCell ref="G5:G7"/>
    <mergeCell ref="H5:H7"/>
    <mergeCell ref="I5:I7"/>
    <mergeCell ref="J5:J7"/>
    <mergeCell ref="K6:K7"/>
    <mergeCell ref="K5:L5"/>
    <mergeCell ref="L6:L7"/>
    <mergeCell ref="M5:M7"/>
    <mergeCell ref="G3:M4"/>
    <mergeCell ref="N5:N7"/>
    <mergeCell ref="O5:O7"/>
    <mergeCell ref="P5:P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zoomScale="56" zoomScaleNormal="56" zoomScaleSheetLayoutView="56" workbookViewId="0">
      <selection activeCell="Y15" sqref="Y15"/>
    </sheetView>
  </sheetViews>
  <sheetFormatPr defaultColWidth="8.796875" defaultRowHeight="33.950000000000003" customHeight="1"/>
  <cols>
    <col min="1" max="1" width="1.69921875" style="46" customWidth="1"/>
    <col min="2" max="2" width="13.796875" style="46" customWidth="1"/>
    <col min="3" max="3" width="1.69921875" style="46" customWidth="1"/>
    <col min="4" max="4" width="10.19921875" style="46" customWidth="1"/>
    <col min="5" max="7" width="9.796875" style="46" customWidth="1"/>
    <col min="8" max="8" width="7.3984375" style="46" customWidth="1"/>
    <col min="9" max="10" width="7.19921875" style="46" customWidth="1"/>
    <col min="11" max="14" width="6.296875" style="46" customWidth="1"/>
    <col min="15" max="15" width="5.8984375" style="46" customWidth="1"/>
    <col min="16" max="16" width="7.19921875" style="46" customWidth="1"/>
    <col min="17" max="18" width="7.5" style="46" customWidth="1"/>
    <col min="19" max="16384" width="8.796875" style="46"/>
  </cols>
  <sheetData>
    <row r="1" spans="1:18" s="2" customFormat="1" ht="31.5" customHeight="1">
      <c r="B1" s="2" t="s">
        <v>73</v>
      </c>
    </row>
    <row r="2" spans="1:18" ht="31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45" customHeight="1">
      <c r="A3" s="144" t="s">
        <v>60</v>
      </c>
      <c r="B3" s="144"/>
      <c r="C3" s="145"/>
      <c r="D3" s="143" t="s">
        <v>2</v>
      </c>
      <c r="E3" s="202" t="s">
        <v>64</v>
      </c>
      <c r="F3" s="144"/>
      <c r="G3" s="156"/>
      <c r="H3" s="202" t="s">
        <v>39</v>
      </c>
      <c r="I3" s="144"/>
      <c r="J3" s="145"/>
      <c r="K3" s="204" t="s">
        <v>68</v>
      </c>
      <c r="L3" s="205"/>
      <c r="M3" s="204" t="s">
        <v>69</v>
      </c>
      <c r="N3" s="205"/>
      <c r="O3" s="211" t="s">
        <v>65</v>
      </c>
      <c r="P3" s="97"/>
      <c r="Q3" s="214" t="s">
        <v>66</v>
      </c>
      <c r="R3" s="215"/>
    </row>
    <row r="4" spans="1:18" ht="45" customHeight="1">
      <c r="A4" s="154"/>
      <c r="B4" s="154"/>
      <c r="C4" s="124"/>
      <c r="D4" s="110"/>
      <c r="E4" s="157"/>
      <c r="F4" s="155"/>
      <c r="G4" s="158"/>
      <c r="H4" s="203"/>
      <c r="I4" s="154"/>
      <c r="J4" s="124"/>
      <c r="K4" s="206"/>
      <c r="L4" s="207"/>
      <c r="M4" s="206"/>
      <c r="N4" s="207"/>
      <c r="O4" s="212"/>
      <c r="P4" s="213"/>
      <c r="Q4" s="216"/>
      <c r="R4" s="217"/>
    </row>
    <row r="5" spans="1:18" ht="23.1" customHeight="1">
      <c r="A5" s="154"/>
      <c r="B5" s="154"/>
      <c r="C5" s="124"/>
      <c r="D5" s="110"/>
      <c r="E5" s="208" t="s">
        <v>2</v>
      </c>
      <c r="F5" s="154" t="s">
        <v>3</v>
      </c>
      <c r="G5" s="209" t="s">
        <v>4</v>
      </c>
      <c r="H5" s="208" t="s">
        <v>2</v>
      </c>
      <c r="I5" s="208" t="s">
        <v>3</v>
      </c>
      <c r="J5" s="208" t="s">
        <v>4</v>
      </c>
      <c r="K5" s="208" t="s">
        <v>3</v>
      </c>
      <c r="L5" s="208" t="s">
        <v>4</v>
      </c>
      <c r="M5" s="208" t="s">
        <v>3</v>
      </c>
      <c r="N5" s="208" t="s">
        <v>4</v>
      </c>
      <c r="O5" s="208" t="s">
        <v>3</v>
      </c>
      <c r="P5" s="208" t="s">
        <v>4</v>
      </c>
      <c r="Q5" s="208" t="s">
        <v>3</v>
      </c>
      <c r="R5" s="202" t="s">
        <v>4</v>
      </c>
    </row>
    <row r="6" spans="1:18" ht="23.1" customHeight="1">
      <c r="A6" s="154"/>
      <c r="B6" s="154"/>
      <c r="C6" s="124"/>
      <c r="D6" s="110"/>
      <c r="E6" s="209"/>
      <c r="F6" s="154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3"/>
    </row>
    <row r="7" spans="1:18" ht="21.6" customHeight="1">
      <c r="A7" s="155"/>
      <c r="B7" s="155"/>
      <c r="C7" s="125"/>
      <c r="D7" s="146"/>
      <c r="E7" s="210"/>
      <c r="F7" s="147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157"/>
    </row>
    <row r="8" spans="1:18" ht="31.5" customHeight="1">
      <c r="A8" s="8"/>
      <c r="B8" s="8"/>
      <c r="C8" s="9"/>
      <c r="D8" s="52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39.950000000000003" customHeight="1">
      <c r="A9" s="13"/>
      <c r="B9" s="13" t="s">
        <v>76</v>
      </c>
      <c r="C9" s="14"/>
      <c r="D9" s="53">
        <v>4861</v>
      </c>
      <c r="E9" s="1">
        <v>3859</v>
      </c>
      <c r="F9" s="1">
        <v>2104</v>
      </c>
      <c r="G9" s="1">
        <v>1755</v>
      </c>
      <c r="H9" s="1">
        <v>749</v>
      </c>
      <c r="I9" s="1">
        <v>99</v>
      </c>
      <c r="J9" s="1">
        <v>650</v>
      </c>
      <c r="K9" s="1">
        <v>2</v>
      </c>
      <c r="L9" s="1">
        <v>2</v>
      </c>
      <c r="M9" s="1">
        <v>0</v>
      </c>
      <c r="N9" s="1">
        <v>0</v>
      </c>
      <c r="O9" s="1">
        <v>29</v>
      </c>
      <c r="P9" s="1">
        <v>220</v>
      </c>
      <c r="Q9" s="1">
        <v>0</v>
      </c>
      <c r="R9" s="1">
        <v>0</v>
      </c>
    </row>
    <row r="10" spans="1:18" ht="22.5" customHeight="1">
      <c r="A10" s="69"/>
      <c r="B10" s="69"/>
      <c r="C10" s="17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9.950000000000003" customHeight="1">
      <c r="A11" s="13"/>
      <c r="B11" s="13" t="s">
        <v>98</v>
      </c>
      <c r="C11" s="14"/>
      <c r="D11" s="53">
        <f>SUM(D13:D30)</f>
        <v>4754</v>
      </c>
      <c r="E11" s="1">
        <f>SUM(E13:E30)</f>
        <v>3803</v>
      </c>
      <c r="F11" s="1">
        <f t="shared" ref="F11:R11" si="0">SUM(F13:F30)</f>
        <v>2071</v>
      </c>
      <c r="G11" s="1">
        <f t="shared" si="0"/>
        <v>1732</v>
      </c>
      <c r="H11" s="1">
        <f t="shared" si="0"/>
        <v>692</v>
      </c>
      <c r="I11" s="1">
        <f t="shared" si="0"/>
        <v>82</v>
      </c>
      <c r="J11" s="1">
        <f t="shared" si="0"/>
        <v>610</v>
      </c>
      <c r="K11" s="1">
        <f t="shared" si="0"/>
        <v>6</v>
      </c>
      <c r="L11" s="1">
        <f t="shared" si="0"/>
        <v>1</v>
      </c>
      <c r="M11" s="1">
        <f t="shared" si="0"/>
        <v>0</v>
      </c>
      <c r="N11" s="1">
        <f t="shared" si="0"/>
        <v>0</v>
      </c>
      <c r="O11" s="1">
        <f t="shared" si="0"/>
        <v>32</v>
      </c>
      <c r="P11" s="1">
        <f t="shared" si="0"/>
        <v>220</v>
      </c>
      <c r="Q11" s="1">
        <f t="shared" si="0"/>
        <v>0</v>
      </c>
      <c r="R11" s="1">
        <f t="shared" si="0"/>
        <v>0</v>
      </c>
    </row>
    <row r="12" spans="1:18" ht="22.5" customHeight="1">
      <c r="A12" s="21"/>
      <c r="B12" s="21"/>
      <c r="C12" s="2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54.95" customHeight="1">
      <c r="A13" s="24"/>
      <c r="B13" s="8" t="s">
        <v>23</v>
      </c>
      <c r="C13" s="25"/>
      <c r="D13" s="53">
        <v>2368</v>
      </c>
      <c r="E13" s="1">
        <v>2007</v>
      </c>
      <c r="F13" s="1">
        <v>1075</v>
      </c>
      <c r="G13" s="1">
        <v>932</v>
      </c>
      <c r="H13" s="1">
        <v>305</v>
      </c>
      <c r="I13" s="1">
        <v>31</v>
      </c>
      <c r="J13" s="1">
        <v>274</v>
      </c>
      <c r="K13" s="1">
        <v>4</v>
      </c>
      <c r="L13" s="1">
        <v>0</v>
      </c>
      <c r="M13" s="1">
        <v>0</v>
      </c>
      <c r="N13" s="1">
        <v>0</v>
      </c>
      <c r="O13" s="1">
        <v>7</v>
      </c>
      <c r="P13" s="1">
        <v>45</v>
      </c>
      <c r="Q13" s="1">
        <v>0</v>
      </c>
      <c r="R13" s="1">
        <v>0</v>
      </c>
    </row>
    <row r="14" spans="1:18" ht="54.95" customHeight="1">
      <c r="A14" s="27"/>
      <c r="B14" s="69" t="s">
        <v>24</v>
      </c>
      <c r="C14" s="28"/>
      <c r="D14" s="53">
        <v>550</v>
      </c>
      <c r="E14" s="1">
        <v>378</v>
      </c>
      <c r="F14" s="1">
        <v>217</v>
      </c>
      <c r="G14" s="1">
        <v>161</v>
      </c>
      <c r="H14" s="1">
        <v>81</v>
      </c>
      <c r="I14" s="1">
        <v>15</v>
      </c>
      <c r="J14" s="1">
        <v>66</v>
      </c>
      <c r="K14" s="1">
        <v>0</v>
      </c>
      <c r="L14" s="1">
        <v>0</v>
      </c>
      <c r="M14" s="1">
        <v>0</v>
      </c>
      <c r="N14" s="1">
        <v>0</v>
      </c>
      <c r="O14" s="1">
        <v>12</v>
      </c>
      <c r="P14" s="1">
        <v>79</v>
      </c>
      <c r="Q14" s="1">
        <v>0</v>
      </c>
      <c r="R14" s="1">
        <v>0</v>
      </c>
    </row>
    <row r="15" spans="1:18" ht="54.95" customHeight="1">
      <c r="A15" s="27"/>
      <c r="B15" s="69" t="s">
        <v>25</v>
      </c>
      <c r="C15" s="28"/>
      <c r="D15" s="53">
        <v>376</v>
      </c>
      <c r="E15" s="1">
        <v>325</v>
      </c>
      <c r="F15" s="1">
        <v>162</v>
      </c>
      <c r="G15" s="1">
        <v>163</v>
      </c>
      <c r="H15" s="1">
        <v>51</v>
      </c>
      <c r="I15" s="1">
        <v>2</v>
      </c>
      <c r="J15" s="1">
        <v>49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</row>
    <row r="16" spans="1:18" ht="54.95" customHeight="1">
      <c r="A16" s="27"/>
      <c r="B16" s="69" t="s">
        <v>26</v>
      </c>
      <c r="C16" s="28"/>
      <c r="D16" s="53">
        <v>310</v>
      </c>
      <c r="E16" s="1">
        <v>205</v>
      </c>
      <c r="F16" s="1">
        <v>104</v>
      </c>
      <c r="G16" s="1">
        <v>101</v>
      </c>
      <c r="H16" s="1">
        <v>46</v>
      </c>
      <c r="I16" s="1">
        <v>5</v>
      </c>
      <c r="J16" s="1">
        <v>41</v>
      </c>
      <c r="K16" s="1">
        <v>0</v>
      </c>
      <c r="L16" s="1">
        <v>0</v>
      </c>
      <c r="M16" s="1">
        <v>0</v>
      </c>
      <c r="N16" s="1">
        <v>0</v>
      </c>
      <c r="O16" s="1">
        <v>4</v>
      </c>
      <c r="P16" s="1">
        <v>55</v>
      </c>
      <c r="Q16" s="1">
        <v>0</v>
      </c>
      <c r="R16" s="1">
        <v>0</v>
      </c>
    </row>
    <row r="17" spans="1:21" ht="54.95" customHeight="1">
      <c r="A17" s="27"/>
      <c r="B17" s="69" t="s">
        <v>27</v>
      </c>
      <c r="C17" s="28"/>
      <c r="D17" s="53">
        <v>286</v>
      </c>
      <c r="E17" s="1">
        <v>244</v>
      </c>
      <c r="F17" s="1">
        <v>144</v>
      </c>
      <c r="G17" s="1">
        <v>100</v>
      </c>
      <c r="H17" s="1">
        <v>42</v>
      </c>
      <c r="I17" s="1">
        <v>11</v>
      </c>
      <c r="J17" s="1">
        <v>31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21" ht="54.95" customHeight="1">
      <c r="A18" s="27"/>
      <c r="B18" s="69" t="s">
        <v>28</v>
      </c>
      <c r="C18" s="17"/>
      <c r="D18" s="53">
        <v>137</v>
      </c>
      <c r="E18" s="1">
        <v>107</v>
      </c>
      <c r="F18" s="1">
        <v>54</v>
      </c>
      <c r="G18" s="1">
        <v>53</v>
      </c>
      <c r="H18" s="1">
        <v>23</v>
      </c>
      <c r="I18" s="1">
        <v>1</v>
      </c>
      <c r="J18" s="1">
        <v>22</v>
      </c>
      <c r="K18" s="1">
        <v>0</v>
      </c>
      <c r="L18" s="1">
        <v>0</v>
      </c>
      <c r="M18" s="1">
        <v>0</v>
      </c>
      <c r="N18" s="1">
        <v>0</v>
      </c>
      <c r="O18" s="1">
        <v>7</v>
      </c>
      <c r="P18" s="1">
        <v>0</v>
      </c>
      <c r="Q18" s="1">
        <v>0</v>
      </c>
      <c r="R18" s="1">
        <v>0</v>
      </c>
    </row>
    <row r="19" spans="1:21" ht="54.95" customHeight="1">
      <c r="A19" s="69"/>
      <c r="B19" s="69" t="s">
        <v>29</v>
      </c>
      <c r="C19" s="29"/>
      <c r="D19" s="53">
        <v>28</v>
      </c>
      <c r="E19" s="1">
        <v>16</v>
      </c>
      <c r="F19" s="1">
        <v>10</v>
      </c>
      <c r="G19" s="1">
        <v>6</v>
      </c>
      <c r="H19" s="1">
        <v>12</v>
      </c>
      <c r="I19" s="1">
        <v>0</v>
      </c>
      <c r="J19" s="1">
        <v>12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21" ht="54.95" customHeight="1">
      <c r="A20" s="69"/>
      <c r="B20" s="69" t="s">
        <v>30</v>
      </c>
      <c r="C20" s="29"/>
      <c r="D20" s="53">
        <v>108</v>
      </c>
      <c r="E20" s="1">
        <v>91</v>
      </c>
      <c r="F20" s="1">
        <v>52</v>
      </c>
      <c r="G20" s="1">
        <v>39</v>
      </c>
      <c r="H20" s="1">
        <v>17</v>
      </c>
      <c r="I20" s="1">
        <v>2</v>
      </c>
      <c r="J20" s="1">
        <v>15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21" ht="54.95" customHeight="1">
      <c r="A21" s="69"/>
      <c r="B21" s="69" t="s">
        <v>31</v>
      </c>
      <c r="C21" s="28"/>
      <c r="D21" s="53">
        <v>73</v>
      </c>
      <c r="E21" s="1">
        <v>57</v>
      </c>
      <c r="F21" s="1">
        <v>31</v>
      </c>
      <c r="G21" s="1">
        <v>26</v>
      </c>
      <c r="H21" s="1">
        <v>16</v>
      </c>
      <c r="I21" s="1">
        <v>1</v>
      </c>
      <c r="J21" s="1">
        <v>15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21" ht="54.95" customHeight="1">
      <c r="A22" s="27"/>
      <c r="B22" s="69" t="s">
        <v>32</v>
      </c>
      <c r="C22" s="28"/>
      <c r="D22" s="53">
        <v>138</v>
      </c>
      <c r="E22" s="1">
        <v>115</v>
      </c>
      <c r="F22" s="1">
        <v>68</v>
      </c>
      <c r="G22" s="1">
        <v>47</v>
      </c>
      <c r="H22" s="1">
        <v>23</v>
      </c>
      <c r="I22" s="1">
        <v>5</v>
      </c>
      <c r="J22" s="1">
        <v>18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21" ht="54.95" customHeight="1">
      <c r="A23" s="27"/>
      <c r="B23" s="69" t="s">
        <v>33</v>
      </c>
      <c r="C23" s="28"/>
      <c r="D23" s="53">
        <v>225</v>
      </c>
      <c r="E23" s="1">
        <v>147</v>
      </c>
      <c r="F23" s="1">
        <v>90</v>
      </c>
      <c r="G23" s="1">
        <v>57</v>
      </c>
      <c r="H23" s="1">
        <v>35</v>
      </c>
      <c r="I23" s="1">
        <v>4</v>
      </c>
      <c r="J23" s="1">
        <v>31</v>
      </c>
      <c r="K23" s="1">
        <v>0</v>
      </c>
      <c r="L23" s="1">
        <v>0</v>
      </c>
      <c r="M23" s="1">
        <v>0</v>
      </c>
      <c r="N23" s="1">
        <v>0</v>
      </c>
      <c r="O23" s="1">
        <v>2</v>
      </c>
      <c r="P23" s="1">
        <v>41</v>
      </c>
      <c r="Q23" s="1">
        <v>0</v>
      </c>
      <c r="R23" s="1">
        <v>0</v>
      </c>
    </row>
    <row r="24" spans="1:21" ht="54.95" customHeight="1">
      <c r="A24" s="27"/>
      <c r="B24" s="69" t="s">
        <v>34</v>
      </c>
      <c r="C24" s="28"/>
      <c r="D24" s="1">
        <v>27</v>
      </c>
      <c r="E24" s="1">
        <v>16</v>
      </c>
      <c r="F24" s="1">
        <v>8</v>
      </c>
      <c r="G24" s="1">
        <v>8</v>
      </c>
      <c r="H24" s="1">
        <v>10</v>
      </c>
      <c r="I24" s="1">
        <v>1</v>
      </c>
      <c r="J24" s="1">
        <v>9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</row>
    <row r="25" spans="1:21" ht="54.95" customHeight="1">
      <c r="A25" s="27"/>
      <c r="B25" s="69" t="s">
        <v>35</v>
      </c>
      <c r="C25" s="28"/>
      <c r="D25" s="1">
        <v>26</v>
      </c>
      <c r="E25" s="1">
        <v>15</v>
      </c>
      <c r="F25" s="1">
        <v>6</v>
      </c>
      <c r="G25" s="1">
        <v>9</v>
      </c>
      <c r="H25" s="1">
        <v>11</v>
      </c>
      <c r="I25" s="1">
        <v>2</v>
      </c>
      <c r="J25" s="1">
        <v>9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21" ht="54.95" customHeight="1">
      <c r="A26" s="27"/>
      <c r="B26" s="69" t="s">
        <v>36</v>
      </c>
      <c r="C26" s="28"/>
      <c r="D26" s="1">
        <v>46</v>
      </c>
      <c r="E26" s="1">
        <v>39</v>
      </c>
      <c r="F26" s="1">
        <v>22</v>
      </c>
      <c r="G26" s="1">
        <v>17</v>
      </c>
      <c r="H26" s="1">
        <v>7</v>
      </c>
      <c r="I26" s="1">
        <v>0</v>
      </c>
      <c r="J26" s="1">
        <v>7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21" ht="54.95" customHeight="1">
      <c r="A27" s="27"/>
      <c r="B27" s="92" t="s">
        <v>96</v>
      </c>
      <c r="C27" s="93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21" s="47" customFormat="1" ht="54.95" customHeight="1">
      <c r="A28" s="66"/>
      <c r="B28" s="69" t="s">
        <v>37</v>
      </c>
      <c r="C28" s="58"/>
      <c r="D28" s="1">
        <v>19</v>
      </c>
      <c r="E28" s="1">
        <v>10</v>
      </c>
      <c r="F28" s="1">
        <v>7</v>
      </c>
      <c r="G28" s="1">
        <v>3</v>
      </c>
      <c r="H28" s="1">
        <v>9</v>
      </c>
      <c r="I28" s="1">
        <v>2</v>
      </c>
      <c r="J28" s="1">
        <v>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6"/>
      <c r="T28" s="46"/>
      <c r="U28" s="46"/>
    </row>
    <row r="29" spans="1:21" s="47" customFormat="1" ht="54.95" customHeight="1">
      <c r="A29" s="91"/>
      <c r="B29" s="92" t="s">
        <v>97</v>
      </c>
      <c r="C29" s="58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46"/>
      <c r="T29" s="46"/>
      <c r="U29" s="46"/>
    </row>
    <row r="30" spans="1:21" ht="54.95" customHeight="1">
      <c r="A30" s="67"/>
      <c r="B30" s="21" t="s">
        <v>38</v>
      </c>
      <c r="C30" s="68"/>
      <c r="D30" s="83">
        <v>37</v>
      </c>
      <c r="E30" s="84">
        <v>31</v>
      </c>
      <c r="F30" s="84">
        <v>21</v>
      </c>
      <c r="G30" s="84">
        <v>10</v>
      </c>
      <c r="H30" s="84">
        <v>4</v>
      </c>
      <c r="I30" s="84">
        <v>0</v>
      </c>
      <c r="J30" s="84">
        <v>4</v>
      </c>
      <c r="K30" s="84">
        <v>1</v>
      </c>
      <c r="L30" s="84">
        <v>1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</row>
    <row r="31" spans="1:21" ht="33.950000000000003" customHeight="1">
      <c r="B31" s="54"/>
      <c r="C31" s="5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</sheetData>
  <mergeCells count="22">
    <mergeCell ref="A3:C7"/>
    <mergeCell ref="D3:D7"/>
    <mergeCell ref="E3:G4"/>
    <mergeCell ref="E5:E7"/>
    <mergeCell ref="F5:F7"/>
    <mergeCell ref="G5:G7"/>
    <mergeCell ref="H3:J4"/>
    <mergeCell ref="H5:H7"/>
    <mergeCell ref="I5:I7"/>
    <mergeCell ref="J5:J7"/>
    <mergeCell ref="K3:L4"/>
    <mergeCell ref="K5:K7"/>
    <mergeCell ref="L5:L7"/>
    <mergeCell ref="R5:R7"/>
    <mergeCell ref="M3:N4"/>
    <mergeCell ref="M5:M7"/>
    <mergeCell ref="N5:N7"/>
    <mergeCell ref="O3:P4"/>
    <mergeCell ref="O5:O7"/>
    <mergeCell ref="P5:P7"/>
    <mergeCell ref="Q3:R4"/>
    <mergeCell ref="Q5:Q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="56" zoomScaleNormal="56" zoomScaleSheetLayoutView="75" workbookViewId="0">
      <selection activeCell="J11" sqref="J11"/>
    </sheetView>
  </sheetViews>
  <sheetFormatPr defaultColWidth="8.796875" defaultRowHeight="33" customHeight="1"/>
  <cols>
    <col min="1" max="1" width="1.69921875" style="4" customWidth="1"/>
    <col min="2" max="2" width="13.796875" style="4" customWidth="1"/>
    <col min="3" max="3" width="1.69921875" style="4" customWidth="1"/>
    <col min="4" max="12" width="11.5" style="4" customWidth="1"/>
    <col min="13" max="13" width="8.796875" style="4"/>
    <col min="14" max="14" width="12.296875" style="4" customWidth="1"/>
    <col min="15" max="15" width="12.59765625" style="4" customWidth="1"/>
    <col min="16" max="16" width="12.296875" style="4" customWidth="1"/>
    <col min="17" max="17" width="12.59765625" style="4" customWidth="1"/>
    <col min="18" max="18" width="6.796875" style="4" customWidth="1"/>
    <col min="19" max="19" width="7.796875" style="4" bestFit="1" customWidth="1"/>
    <col min="20" max="16384" width="8.796875" style="4"/>
  </cols>
  <sheetData>
    <row r="1" spans="1:19" s="2" customFormat="1" ht="31.5" customHeight="1">
      <c r="B1" s="55" t="s">
        <v>74</v>
      </c>
      <c r="D1" s="55"/>
      <c r="E1" s="55"/>
      <c r="F1" s="55"/>
      <c r="G1" s="55"/>
      <c r="H1" s="55"/>
      <c r="I1" s="55"/>
      <c r="J1" s="55"/>
      <c r="K1" s="55"/>
      <c r="L1" s="55"/>
    </row>
    <row r="2" spans="1:19" ht="31.5" customHeight="1">
      <c r="B2" s="5"/>
      <c r="C2" s="5"/>
      <c r="D2" s="56"/>
      <c r="E2" s="56"/>
      <c r="F2" s="56"/>
      <c r="G2" s="56"/>
      <c r="H2" s="56"/>
      <c r="I2" s="56"/>
      <c r="J2" s="5"/>
      <c r="K2" s="5"/>
      <c r="L2" s="5"/>
    </row>
    <row r="3" spans="1:19" s="44" customFormat="1" ht="45" customHeight="1">
      <c r="A3" s="144" t="s">
        <v>60</v>
      </c>
      <c r="B3" s="144"/>
      <c r="C3" s="145"/>
      <c r="D3" s="218" t="s">
        <v>105</v>
      </c>
      <c r="E3" s="219"/>
      <c r="F3" s="123"/>
      <c r="G3" s="218" t="s">
        <v>106</v>
      </c>
      <c r="H3" s="219"/>
      <c r="I3" s="219"/>
      <c r="J3" s="211" t="s">
        <v>107</v>
      </c>
      <c r="K3" s="96"/>
      <c r="L3" s="96"/>
      <c r="M3" s="4"/>
    </row>
    <row r="4" spans="1:19" s="44" customFormat="1" ht="45" customHeight="1">
      <c r="A4" s="154"/>
      <c r="B4" s="154"/>
      <c r="C4" s="124"/>
      <c r="D4" s="146"/>
      <c r="E4" s="147"/>
      <c r="F4" s="148"/>
      <c r="G4" s="146"/>
      <c r="H4" s="147"/>
      <c r="I4" s="147"/>
      <c r="J4" s="220"/>
      <c r="K4" s="98"/>
      <c r="L4" s="98"/>
      <c r="M4" s="4"/>
    </row>
    <row r="5" spans="1:19" s="44" customFormat="1" ht="23.1" customHeight="1">
      <c r="A5" s="154"/>
      <c r="B5" s="154"/>
      <c r="C5" s="124"/>
      <c r="D5" s="106" t="s">
        <v>75</v>
      </c>
      <c r="E5" s="106" t="s">
        <v>3</v>
      </c>
      <c r="F5" s="106" t="s">
        <v>4</v>
      </c>
      <c r="G5" s="106" t="s">
        <v>2</v>
      </c>
      <c r="H5" s="106" t="s">
        <v>3</v>
      </c>
      <c r="I5" s="106" t="s">
        <v>4</v>
      </c>
      <c r="J5" s="107" t="s">
        <v>2</v>
      </c>
      <c r="K5" s="107" t="s">
        <v>3</v>
      </c>
      <c r="L5" s="143" t="s">
        <v>4</v>
      </c>
    </row>
    <row r="6" spans="1:19" s="44" customFormat="1" ht="23.1" customHeight="1">
      <c r="A6" s="154"/>
      <c r="B6" s="154"/>
      <c r="C6" s="124"/>
      <c r="D6" s="107"/>
      <c r="E6" s="107"/>
      <c r="F6" s="107"/>
      <c r="G6" s="107"/>
      <c r="H6" s="107"/>
      <c r="I6" s="107"/>
      <c r="J6" s="107"/>
      <c r="K6" s="107"/>
      <c r="L6" s="110"/>
    </row>
    <row r="7" spans="1:19" s="44" customFormat="1" ht="21.6" customHeight="1">
      <c r="A7" s="155"/>
      <c r="B7" s="155"/>
      <c r="C7" s="125"/>
      <c r="D7" s="171"/>
      <c r="E7" s="171"/>
      <c r="F7" s="171"/>
      <c r="G7" s="171"/>
      <c r="H7" s="171"/>
      <c r="I7" s="171"/>
      <c r="J7" s="171"/>
      <c r="K7" s="171"/>
      <c r="L7" s="146"/>
      <c r="N7" s="32"/>
    </row>
    <row r="8" spans="1:19" ht="20.100000000000001" customHeight="1">
      <c r="A8" s="8"/>
      <c r="B8" s="8"/>
      <c r="C8" s="9"/>
      <c r="D8" s="52"/>
      <c r="E8" s="69"/>
      <c r="F8" s="69"/>
      <c r="G8" s="69"/>
      <c r="H8" s="69"/>
      <c r="I8" s="69"/>
      <c r="J8" s="69"/>
      <c r="K8" s="69"/>
      <c r="L8" s="69"/>
    </row>
    <row r="9" spans="1:19" ht="39.950000000000003" customHeight="1">
      <c r="A9" s="13"/>
      <c r="B9" s="13" t="s">
        <v>76</v>
      </c>
      <c r="C9" s="14"/>
      <c r="D9" s="53">
        <v>4167</v>
      </c>
      <c r="E9" s="1">
        <v>2278</v>
      </c>
      <c r="F9" s="1">
        <v>1889</v>
      </c>
      <c r="G9" s="1">
        <v>789</v>
      </c>
      <c r="H9" s="1">
        <v>109</v>
      </c>
      <c r="I9" s="1">
        <v>680</v>
      </c>
      <c r="J9" s="1">
        <v>810</v>
      </c>
      <c r="K9" s="1">
        <v>462</v>
      </c>
      <c r="L9" s="1">
        <v>348</v>
      </c>
      <c r="Q9" s="60"/>
    </row>
    <row r="10" spans="1:19" ht="20.100000000000001" customHeight="1">
      <c r="A10" s="69"/>
      <c r="B10" s="69"/>
      <c r="C10" s="17"/>
      <c r="D10" s="53"/>
      <c r="E10" s="1"/>
      <c r="F10" s="1"/>
      <c r="G10" s="1"/>
      <c r="H10" s="1"/>
      <c r="I10" s="1"/>
      <c r="J10" s="1"/>
      <c r="K10" s="1"/>
      <c r="L10" s="1"/>
      <c r="Q10" s="60"/>
      <c r="R10" s="59"/>
      <c r="S10" s="57"/>
    </row>
    <row r="11" spans="1:19" ht="39.950000000000003" customHeight="1">
      <c r="A11" s="13"/>
      <c r="B11" s="13" t="s">
        <v>98</v>
      </c>
      <c r="C11" s="14"/>
      <c r="D11" s="53">
        <f>SUM(D13:D30)</f>
        <v>4131</v>
      </c>
      <c r="E11" s="1">
        <f>SUM(E13:E30)</f>
        <v>2240</v>
      </c>
      <c r="F11" s="1">
        <f t="shared" ref="F11:I11" si="0">SUM(F13:F30)</f>
        <v>1891</v>
      </c>
      <c r="G11" s="1">
        <f t="shared" si="0"/>
        <v>714</v>
      </c>
      <c r="H11" s="1">
        <f t="shared" si="0"/>
        <v>87</v>
      </c>
      <c r="I11" s="1">
        <f t="shared" si="0"/>
        <v>627</v>
      </c>
      <c r="J11" s="1">
        <v>217</v>
      </c>
      <c r="K11" s="1">
        <v>155</v>
      </c>
      <c r="L11" s="1">
        <v>62</v>
      </c>
      <c r="Q11" s="60"/>
      <c r="R11" s="59"/>
      <c r="S11" s="5"/>
    </row>
    <row r="12" spans="1:19" ht="22.5" customHeight="1">
      <c r="A12" s="21"/>
      <c r="B12" s="21"/>
      <c r="C12" s="22"/>
      <c r="D12" s="1"/>
      <c r="E12" s="1"/>
      <c r="F12" s="1"/>
      <c r="G12" s="1"/>
      <c r="H12" s="1"/>
      <c r="I12" s="1"/>
      <c r="J12" s="1"/>
      <c r="K12" s="1"/>
      <c r="L12" s="1"/>
      <c r="Q12" s="60"/>
      <c r="R12" s="59"/>
      <c r="S12" s="5"/>
    </row>
    <row r="13" spans="1:19" ht="51.95" customHeight="1">
      <c r="A13" s="24"/>
      <c r="B13" s="8" t="s">
        <v>23</v>
      </c>
      <c r="C13" s="25"/>
      <c r="D13" s="53">
        <v>2212</v>
      </c>
      <c r="E13" s="1">
        <v>1187</v>
      </c>
      <c r="F13" s="1">
        <v>1025</v>
      </c>
      <c r="G13" s="1">
        <v>320</v>
      </c>
      <c r="H13" s="1">
        <v>35</v>
      </c>
      <c r="I13" s="1">
        <v>285</v>
      </c>
      <c r="J13" s="1">
        <v>149</v>
      </c>
      <c r="K13" s="1">
        <v>96</v>
      </c>
      <c r="L13" s="1">
        <v>53</v>
      </c>
      <c r="Q13" s="60"/>
      <c r="R13" s="59"/>
      <c r="S13" s="5"/>
    </row>
    <row r="14" spans="1:19" ht="51.95" customHeight="1">
      <c r="A14" s="27"/>
      <c r="B14" s="69" t="s">
        <v>24</v>
      </c>
      <c r="C14" s="28"/>
      <c r="D14" s="53">
        <v>401</v>
      </c>
      <c r="E14" s="1">
        <v>228</v>
      </c>
      <c r="F14" s="1">
        <v>173</v>
      </c>
      <c r="G14" s="1">
        <v>84</v>
      </c>
      <c r="H14" s="1">
        <v>16</v>
      </c>
      <c r="I14" s="1">
        <v>68</v>
      </c>
      <c r="J14" s="1">
        <v>21</v>
      </c>
      <c r="K14" s="1">
        <v>17</v>
      </c>
      <c r="L14" s="1">
        <v>4</v>
      </c>
      <c r="Q14" s="60"/>
      <c r="R14" s="59"/>
      <c r="S14" s="5"/>
    </row>
    <row r="15" spans="1:19" ht="51.95" customHeight="1">
      <c r="A15" s="27"/>
      <c r="B15" s="69" t="s">
        <v>25</v>
      </c>
      <c r="C15" s="28"/>
      <c r="D15" s="53">
        <v>353</v>
      </c>
      <c r="E15" s="1">
        <v>171</v>
      </c>
      <c r="F15" s="1">
        <v>182</v>
      </c>
      <c r="G15" s="1">
        <v>51</v>
      </c>
      <c r="H15" s="1">
        <v>2</v>
      </c>
      <c r="I15" s="1">
        <v>49</v>
      </c>
      <c r="J15" s="1">
        <v>13</v>
      </c>
      <c r="K15" s="1">
        <v>12</v>
      </c>
      <c r="L15" s="1">
        <v>1</v>
      </c>
      <c r="Q15" s="60"/>
      <c r="R15" s="59"/>
      <c r="S15" s="5"/>
    </row>
    <row r="16" spans="1:19" ht="51.95" customHeight="1">
      <c r="A16" s="27"/>
      <c r="B16" s="69" t="s">
        <v>26</v>
      </c>
      <c r="C16" s="28"/>
      <c r="D16" s="53">
        <v>212</v>
      </c>
      <c r="E16" s="1">
        <v>107</v>
      </c>
      <c r="F16" s="1">
        <v>105</v>
      </c>
      <c r="G16" s="1">
        <v>46</v>
      </c>
      <c r="H16" s="1">
        <v>5</v>
      </c>
      <c r="I16" s="1">
        <v>41</v>
      </c>
      <c r="J16" s="1">
        <v>4</v>
      </c>
      <c r="K16" s="1">
        <v>2</v>
      </c>
      <c r="L16" s="1">
        <v>2</v>
      </c>
      <c r="Q16" s="60"/>
      <c r="R16" s="59"/>
      <c r="S16" s="5"/>
    </row>
    <row r="17" spans="1:19" ht="51.95" customHeight="1">
      <c r="A17" s="27"/>
      <c r="B17" s="69" t="s">
        <v>27</v>
      </c>
      <c r="C17" s="28"/>
      <c r="D17" s="53">
        <v>267</v>
      </c>
      <c r="E17" s="1">
        <v>154</v>
      </c>
      <c r="F17" s="1">
        <v>113</v>
      </c>
      <c r="G17" s="1">
        <v>46</v>
      </c>
      <c r="H17" s="1">
        <v>11</v>
      </c>
      <c r="I17" s="1">
        <v>35</v>
      </c>
      <c r="J17" s="1">
        <v>10</v>
      </c>
      <c r="K17" s="1">
        <v>10</v>
      </c>
      <c r="L17" s="1">
        <v>0</v>
      </c>
      <c r="Q17" s="60"/>
      <c r="R17" s="59"/>
      <c r="S17" s="5"/>
    </row>
    <row r="18" spans="1:19" ht="51.95" customHeight="1">
      <c r="A18" s="27"/>
      <c r="B18" s="69" t="s">
        <v>28</v>
      </c>
      <c r="C18" s="17"/>
      <c r="D18" s="53">
        <v>129</v>
      </c>
      <c r="E18" s="1">
        <v>63</v>
      </c>
      <c r="F18" s="1">
        <v>66</v>
      </c>
      <c r="G18" s="1">
        <v>23</v>
      </c>
      <c r="H18" s="1">
        <v>1</v>
      </c>
      <c r="I18" s="1">
        <v>22</v>
      </c>
      <c r="J18" s="1">
        <v>4</v>
      </c>
      <c r="K18" s="1">
        <v>4</v>
      </c>
      <c r="L18" s="1">
        <v>0</v>
      </c>
      <c r="Q18" s="60"/>
      <c r="R18" s="59"/>
      <c r="S18" s="5"/>
    </row>
    <row r="19" spans="1:19" ht="51.95" customHeight="1">
      <c r="A19" s="69"/>
      <c r="B19" s="69" t="s">
        <v>29</v>
      </c>
      <c r="C19" s="29"/>
      <c r="D19" s="53">
        <v>16</v>
      </c>
      <c r="E19" s="1">
        <v>10</v>
      </c>
      <c r="F19" s="1">
        <v>6</v>
      </c>
      <c r="G19" s="1">
        <v>12</v>
      </c>
      <c r="H19" s="1">
        <v>0</v>
      </c>
      <c r="I19" s="1">
        <v>12</v>
      </c>
      <c r="J19" s="1">
        <v>0</v>
      </c>
      <c r="K19" s="1">
        <v>0</v>
      </c>
      <c r="L19" s="1">
        <v>0</v>
      </c>
      <c r="Q19" s="60"/>
      <c r="R19" s="59"/>
      <c r="S19" s="5"/>
    </row>
    <row r="20" spans="1:19" ht="51.95" customHeight="1">
      <c r="A20" s="69"/>
      <c r="B20" s="69" t="s">
        <v>30</v>
      </c>
      <c r="C20" s="29"/>
      <c r="D20" s="53">
        <v>91</v>
      </c>
      <c r="E20" s="1">
        <v>52</v>
      </c>
      <c r="F20" s="1">
        <v>39</v>
      </c>
      <c r="G20" s="1">
        <v>17</v>
      </c>
      <c r="H20" s="1">
        <v>2</v>
      </c>
      <c r="I20" s="1">
        <v>15</v>
      </c>
      <c r="J20" s="1">
        <v>1</v>
      </c>
      <c r="K20" s="1">
        <v>1</v>
      </c>
      <c r="L20" s="1">
        <v>0</v>
      </c>
      <c r="Q20" s="60"/>
      <c r="R20" s="59"/>
      <c r="S20" s="5"/>
    </row>
    <row r="21" spans="1:19" ht="51.95" customHeight="1">
      <c r="A21" s="69"/>
      <c r="B21" s="69" t="s">
        <v>31</v>
      </c>
      <c r="C21" s="28"/>
      <c r="D21" s="53">
        <v>60</v>
      </c>
      <c r="E21" s="1">
        <v>33</v>
      </c>
      <c r="F21" s="1">
        <v>27</v>
      </c>
      <c r="G21" s="1">
        <v>16</v>
      </c>
      <c r="H21" s="1">
        <v>1</v>
      </c>
      <c r="I21" s="1">
        <v>15</v>
      </c>
      <c r="J21" s="1">
        <v>0</v>
      </c>
      <c r="K21" s="1">
        <v>0</v>
      </c>
      <c r="L21" s="1">
        <v>0</v>
      </c>
      <c r="Q21" s="60"/>
      <c r="R21" s="59"/>
      <c r="S21" s="5"/>
    </row>
    <row r="22" spans="1:19" ht="51.95" customHeight="1">
      <c r="A22" s="27"/>
      <c r="B22" s="69" t="s">
        <v>32</v>
      </c>
      <c r="C22" s="28"/>
      <c r="D22" s="53">
        <v>122</v>
      </c>
      <c r="E22" s="1">
        <v>75</v>
      </c>
      <c r="F22" s="1">
        <v>47</v>
      </c>
      <c r="G22" s="1">
        <v>23</v>
      </c>
      <c r="H22" s="1">
        <v>5</v>
      </c>
      <c r="I22" s="1">
        <v>18</v>
      </c>
      <c r="J22" s="1">
        <v>7</v>
      </c>
      <c r="K22" s="1">
        <v>7</v>
      </c>
      <c r="L22" s="1">
        <v>0</v>
      </c>
      <c r="Q22" s="60"/>
      <c r="R22" s="59"/>
      <c r="S22" s="5"/>
    </row>
    <row r="23" spans="1:19" ht="51.95" customHeight="1">
      <c r="A23" s="27"/>
      <c r="B23" s="69" t="s">
        <v>33</v>
      </c>
      <c r="C23" s="28"/>
      <c r="D23" s="1">
        <v>150</v>
      </c>
      <c r="E23" s="1">
        <v>92</v>
      </c>
      <c r="F23" s="1">
        <v>58</v>
      </c>
      <c r="G23" s="1">
        <v>35</v>
      </c>
      <c r="H23" s="1">
        <v>4</v>
      </c>
      <c r="I23" s="1">
        <v>31</v>
      </c>
      <c r="J23" s="1">
        <v>4</v>
      </c>
      <c r="K23" s="1">
        <v>2</v>
      </c>
      <c r="L23" s="1">
        <v>2</v>
      </c>
      <c r="Q23" s="60"/>
      <c r="R23" s="59"/>
      <c r="S23" s="5"/>
    </row>
    <row r="24" spans="1:19" ht="51.95" customHeight="1">
      <c r="A24" s="27"/>
      <c r="B24" s="69" t="s">
        <v>34</v>
      </c>
      <c r="C24" s="28"/>
      <c r="D24" s="1">
        <v>16</v>
      </c>
      <c r="E24" s="1">
        <v>8</v>
      </c>
      <c r="F24" s="1">
        <v>8</v>
      </c>
      <c r="G24" s="1">
        <v>10</v>
      </c>
      <c r="H24" s="1">
        <v>1</v>
      </c>
      <c r="I24" s="1">
        <v>9</v>
      </c>
      <c r="J24" s="1">
        <v>1</v>
      </c>
      <c r="K24" s="1">
        <v>1</v>
      </c>
      <c r="L24" s="1">
        <v>0</v>
      </c>
      <c r="Q24" s="60"/>
      <c r="R24" s="59"/>
      <c r="S24" s="5"/>
    </row>
    <row r="25" spans="1:19" ht="51.95" customHeight="1">
      <c r="A25" s="27"/>
      <c r="B25" s="69" t="s">
        <v>35</v>
      </c>
      <c r="C25" s="28"/>
      <c r="D25" s="1">
        <v>15</v>
      </c>
      <c r="E25" s="1">
        <v>6</v>
      </c>
      <c r="F25" s="1">
        <v>9</v>
      </c>
      <c r="G25" s="1">
        <v>11</v>
      </c>
      <c r="H25" s="1">
        <v>2</v>
      </c>
      <c r="I25" s="1">
        <v>9</v>
      </c>
      <c r="J25" s="1">
        <v>0</v>
      </c>
      <c r="K25" s="1">
        <v>0</v>
      </c>
      <c r="L25" s="1">
        <v>0</v>
      </c>
      <c r="Q25" s="60"/>
      <c r="R25" s="59"/>
      <c r="S25" s="5"/>
    </row>
    <row r="26" spans="1:19" ht="51.95" customHeight="1">
      <c r="A26" s="27"/>
      <c r="B26" s="69" t="s">
        <v>36</v>
      </c>
      <c r="C26" s="28"/>
      <c r="D26" s="1">
        <v>44</v>
      </c>
      <c r="E26" s="1">
        <v>25</v>
      </c>
      <c r="F26" s="1">
        <v>19</v>
      </c>
      <c r="G26" s="1">
        <v>7</v>
      </c>
      <c r="H26" s="1">
        <v>0</v>
      </c>
      <c r="I26" s="1">
        <v>7</v>
      </c>
      <c r="J26" s="1">
        <v>1</v>
      </c>
      <c r="K26" s="1">
        <v>1</v>
      </c>
      <c r="L26" s="1">
        <v>0</v>
      </c>
      <c r="Q26" s="60"/>
      <c r="R26" s="59"/>
      <c r="S26" s="5"/>
    </row>
    <row r="27" spans="1:19" ht="51.95" customHeight="1">
      <c r="A27" s="27"/>
      <c r="B27" s="92" t="s">
        <v>96</v>
      </c>
      <c r="C27" s="93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Q27" s="60"/>
      <c r="R27" s="59"/>
      <c r="S27" s="5"/>
    </row>
    <row r="28" spans="1:19" s="5" customFormat="1" ht="51.95" customHeight="1">
      <c r="A28" s="66"/>
      <c r="B28" s="69" t="s">
        <v>37</v>
      </c>
      <c r="C28" s="58"/>
      <c r="D28" s="1">
        <v>10</v>
      </c>
      <c r="E28" s="1">
        <v>7</v>
      </c>
      <c r="F28" s="1">
        <v>3</v>
      </c>
      <c r="G28" s="1">
        <v>9</v>
      </c>
      <c r="H28" s="1">
        <v>2</v>
      </c>
      <c r="I28" s="1">
        <v>7</v>
      </c>
      <c r="J28" s="1">
        <v>1</v>
      </c>
      <c r="K28" s="1">
        <v>1</v>
      </c>
      <c r="L28" s="1">
        <v>0</v>
      </c>
      <c r="N28" s="4"/>
      <c r="O28" s="4"/>
      <c r="P28" s="4"/>
      <c r="Q28" s="60"/>
      <c r="R28" s="59"/>
    </row>
    <row r="29" spans="1:19" s="5" customFormat="1" ht="51.95" customHeight="1">
      <c r="A29" s="91"/>
      <c r="B29" s="92" t="s">
        <v>97</v>
      </c>
      <c r="C29" s="58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N29" s="4"/>
      <c r="O29" s="4"/>
      <c r="P29" s="4"/>
      <c r="Q29" s="60"/>
      <c r="R29" s="59"/>
    </row>
    <row r="30" spans="1:19" ht="51.95" customHeight="1">
      <c r="A30" s="67"/>
      <c r="B30" s="21" t="s">
        <v>38</v>
      </c>
      <c r="C30" s="68"/>
      <c r="D30" s="83">
        <v>33</v>
      </c>
      <c r="E30" s="84">
        <v>22</v>
      </c>
      <c r="F30" s="84">
        <v>11</v>
      </c>
      <c r="G30" s="84">
        <v>4</v>
      </c>
      <c r="H30" s="84">
        <v>0</v>
      </c>
      <c r="I30" s="84">
        <v>4</v>
      </c>
      <c r="J30" s="84">
        <v>1</v>
      </c>
      <c r="K30" s="84">
        <v>1</v>
      </c>
      <c r="L30" s="85">
        <v>0</v>
      </c>
      <c r="Q30" s="60"/>
      <c r="R30" s="59"/>
      <c r="S30" s="5"/>
    </row>
  </sheetData>
  <mergeCells count="13">
    <mergeCell ref="A3:C7"/>
    <mergeCell ref="D5:D7"/>
    <mergeCell ref="K5:K7"/>
    <mergeCell ref="L5:L7"/>
    <mergeCell ref="D3:F4"/>
    <mergeCell ref="G3:I4"/>
    <mergeCell ref="J3:L4"/>
    <mergeCell ref="E5:E7"/>
    <mergeCell ref="F5:F7"/>
    <mergeCell ref="G5:G7"/>
    <mergeCell ref="H5:H7"/>
    <mergeCell ref="I5:I7"/>
    <mergeCell ref="J5:J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第56表</vt:lpstr>
      <vt:lpstr>第57表</vt:lpstr>
      <vt:lpstr>第58表</vt:lpstr>
      <vt:lpstr>第59表</vt:lpstr>
      <vt:lpstr>\P</vt:lpstr>
      <vt:lpstr>第56表!Print_Area</vt:lpstr>
      <vt:lpstr>第57表!Print_Area</vt:lpstr>
      <vt:lpstr>第58表!Print_Area</vt:lpstr>
      <vt:lpstr>第59表!Print_Area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2022-01-28T01:14:15Z</cp:lastPrinted>
  <dcterms:modified xsi:type="dcterms:W3CDTF">2022-01-28T01:14:18Z</dcterms:modified>
</cp:coreProperties>
</file>