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20 医療計画班\病床機能報告\R1病床機能報告\HP公開\【公表】施設別一覧\"/>
    </mc:Choice>
  </mc:AlternateContent>
  <bookViews>
    <workbookView xWindow="0" yWindow="0" windowWidth="21570" windowHeight="8100"/>
  </bookViews>
  <sheets>
    <sheet name="豊肥医療圏" sheetId="16" r:id="rId1"/>
  </sheets>
  <definedNames>
    <definedName name="_xlnm._FilterDatabase" localSheetId="0" hidden="1">豊肥医療圏!$D$1:$D$45</definedName>
    <definedName name="_xlnm.Print_Area" localSheetId="0">豊肥医療圏!$A$1:$Q$23</definedName>
    <definedName name="_xlnm.Print_Titles" localSheetId="0">豊肥医療圏!$2:$5</definedName>
    <definedName name="Z_FAE5ECC7_119B_441D_A427_1EAC3556F88E_.wvu.FilterData" localSheetId="0" hidden="1">豊肥医療圏!$D$1:$D$45</definedName>
    <definedName name="Z_FAE5ECC7_119B_441D_A427_1EAC3556F88E_.wvu.PrintArea" localSheetId="0" hidden="1">豊肥医療圏!$A$1:$I$35</definedName>
    <definedName name="Z_FAE5ECC7_119B_441D_A427_1EAC3556F88E_.wvu.PrintTitles" localSheetId="0" hidden="1">豊肥医療圏!$5:$5</definedName>
  </definedNames>
  <calcPr calcId="162913"/>
  <customWorkbookViews>
    <customWorkbookView name="oitapref - 個人用ビュー" guid="{FAE5ECC7-119B-441D-A427-1EAC3556F88E}" mergeInterval="0" personalView="1" showHorizontalScroll="0" xWindow="55" yWindow="5" windowWidth="1458" windowHeight="1008" activeSheetId="8"/>
  </customWorkbookViews>
</workbook>
</file>

<file path=xl/calcChain.xml><?xml version="1.0" encoding="utf-8"?>
<calcChain xmlns="http://schemas.openxmlformats.org/spreadsheetml/2006/main">
  <c r="Q22" i="16" l="1"/>
  <c r="P22" i="16"/>
  <c r="O22" i="16"/>
  <c r="N22" i="16"/>
  <c r="M22" i="16"/>
  <c r="L22" i="16"/>
  <c r="K22" i="16"/>
  <c r="J21" i="16"/>
  <c r="J20" i="16"/>
  <c r="J19" i="16"/>
  <c r="J18" i="16"/>
  <c r="J17" i="16"/>
  <c r="J16" i="16"/>
  <c r="J15" i="16"/>
  <c r="J14" i="16"/>
  <c r="J13" i="16"/>
  <c r="J12" i="16"/>
  <c r="Q11" i="16"/>
  <c r="P11" i="16"/>
  <c r="O11" i="16"/>
  <c r="N11" i="16"/>
  <c r="K11" i="16"/>
  <c r="L10" i="16"/>
  <c r="J10" i="16" s="1"/>
  <c r="M9" i="16"/>
  <c r="L9" i="16"/>
  <c r="J8" i="16"/>
  <c r="J7" i="16"/>
  <c r="J6" i="16"/>
  <c r="I22" i="16"/>
  <c r="H22" i="16"/>
  <c r="G22" i="16"/>
  <c r="F22" i="16"/>
  <c r="E22" i="16"/>
  <c r="D21" i="16"/>
  <c r="D20" i="16"/>
  <c r="D19" i="16"/>
  <c r="D18" i="16"/>
  <c r="D17" i="16"/>
  <c r="D16" i="16"/>
  <c r="D15" i="16"/>
  <c r="D14" i="16"/>
  <c r="D13" i="16"/>
  <c r="D12" i="16"/>
  <c r="I11" i="16"/>
  <c r="H11" i="16"/>
  <c r="G11" i="16"/>
  <c r="F11" i="16"/>
  <c r="E11" i="16"/>
  <c r="D10" i="16"/>
  <c r="D9" i="16"/>
  <c r="D8" i="16"/>
  <c r="D7" i="16"/>
  <c r="D6" i="16"/>
  <c r="G23" i="16" l="1"/>
  <c r="F23" i="16"/>
  <c r="J9" i="16"/>
  <c r="H23" i="16"/>
  <c r="P23" i="16"/>
  <c r="L11" i="16"/>
  <c r="L23" i="16" s="1"/>
  <c r="Q23" i="16"/>
  <c r="D22" i="16"/>
  <c r="J22" i="16"/>
  <c r="D11" i="16"/>
  <c r="M11" i="16"/>
  <c r="M23" i="16" s="1"/>
  <c r="O23" i="16"/>
  <c r="N23" i="16"/>
  <c r="I23" i="16"/>
  <c r="E23" i="16"/>
  <c r="K23" i="16"/>
  <c r="D23" i="16" l="1"/>
  <c r="J11" i="16"/>
  <c r="J23" i="16" s="1"/>
</calcChain>
</file>

<file path=xl/sharedStrings.xml><?xml version="1.0" encoding="utf-8"?>
<sst xmlns="http://schemas.openxmlformats.org/spreadsheetml/2006/main" count="40" uniqueCount="35">
  <si>
    <t>急性期</t>
    <phoneticPr fontId="2"/>
  </si>
  <si>
    <t>回復期</t>
    <phoneticPr fontId="2"/>
  </si>
  <si>
    <t>慢性期</t>
    <phoneticPr fontId="2"/>
  </si>
  <si>
    <t>医療機関名</t>
    <phoneticPr fontId="2"/>
  </si>
  <si>
    <t>Ｎｏ．</t>
    <phoneticPr fontId="2"/>
  </si>
  <si>
    <t>高度
急性期</t>
    <phoneticPr fontId="2"/>
  </si>
  <si>
    <t>豊肥医療圏（病院）</t>
    <phoneticPr fontId="2"/>
  </si>
  <si>
    <t>豊肥医療圏（診療所）</t>
    <phoneticPr fontId="2"/>
  </si>
  <si>
    <t>豊肥医療圏　合計</t>
    <phoneticPr fontId="2"/>
  </si>
  <si>
    <t>帰巖会　みえ病院</t>
  </si>
  <si>
    <t>福島病院</t>
  </si>
  <si>
    <t>豊後大野市民病院</t>
  </si>
  <si>
    <t>道全内科</t>
  </si>
  <si>
    <t>医療法人　古島眼科</t>
  </si>
  <si>
    <t>佐藤産婦人科医院</t>
  </si>
  <si>
    <t>伊藤医院</t>
  </si>
  <si>
    <t>ふじしま内科</t>
  </si>
  <si>
    <t>志賀内科</t>
  </si>
  <si>
    <t>2019年7月1日時点の機能として、各医療機関が自主的に選択した機能の状況</t>
    <phoneticPr fontId="2"/>
  </si>
  <si>
    <t>大久保病院　</t>
  </si>
  <si>
    <t>竹田医師会病院　</t>
  </si>
  <si>
    <t>医療法人大分記念病院竹田クリニック　</t>
  </si>
  <si>
    <t>秦医院　</t>
  </si>
  <si>
    <t>ごとう消化器科・内科クリニック　</t>
  </si>
  <si>
    <t>おぐり胃腸・肛門科　</t>
  </si>
  <si>
    <t>豊肥医療圏</t>
    <rPh sb="0" eb="2">
      <t>ホウヒ</t>
    </rPh>
    <rPh sb="2" eb="5">
      <t>イリョウケン</t>
    </rPh>
    <phoneticPr fontId="2"/>
  </si>
  <si>
    <t>休棟等</t>
    <phoneticPr fontId="2"/>
  </si>
  <si>
    <t>廃止予定</t>
    <rPh sb="0" eb="2">
      <t>ハイシ</t>
    </rPh>
    <rPh sb="2" eb="4">
      <t>ヨテイ</t>
    </rPh>
    <phoneticPr fontId="2"/>
  </si>
  <si>
    <t>2025年の予定</t>
    <rPh sb="4" eb="5">
      <t>ネン</t>
    </rPh>
    <rPh sb="6" eb="8">
      <t>ヨテイ</t>
    </rPh>
    <phoneticPr fontId="2"/>
  </si>
  <si>
    <t>現状</t>
    <rPh sb="0" eb="2">
      <t>ゲンジョウ</t>
    </rPh>
    <phoneticPr fontId="2"/>
  </si>
  <si>
    <t>2025年7月1日時点の機能の予定として、各医療機関が自主的に選択した機能の状況</t>
    <phoneticPr fontId="2"/>
  </si>
  <si>
    <t>合計</t>
    <rPh sb="0" eb="2">
      <t>ゴウケイ</t>
    </rPh>
    <phoneticPr fontId="2"/>
  </si>
  <si>
    <t>合計（※）</t>
    <rPh sb="0" eb="2">
      <t>ゴウケイ</t>
    </rPh>
    <phoneticPr fontId="2"/>
  </si>
  <si>
    <t>介護保険
施設等</t>
    <phoneticPr fontId="2"/>
  </si>
  <si>
    <t>単位：床</t>
    <rPh sb="0" eb="2">
      <t>タンイ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</si>
</sst>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0" borderId="0" xfId="0" applyBorder="1">
      <alignment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38" fontId="0" fillId="0" borderId="0" xfId="0" applyNumberFormat="1" applyFill="1" applyBorder="1" applyAlignment="1">
      <alignment vertical="center" shrinkToFit="1"/>
    </xf>
    <xf numFmtId="0" fontId="5" fillId="0" borderId="0" xfId="0" applyFont="1" applyFill="1" applyBorder="1">
      <alignment vertical="center"/>
    </xf>
    <xf numFmtId="0" fontId="0" fillId="0" borderId="0" xfId="0" applyBorder="1" applyAlignment="1">
      <alignment vertical="center" wrapText="1"/>
    </xf>
    <xf numFmtId="38" fontId="0" fillId="0" borderId="0" xfId="0" applyNumberFormat="1" applyFill="1" applyBorder="1" applyAlignment="1">
      <alignment horizontal="left" vertical="center" shrinkToFit="1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 shrinkToFit="1"/>
    </xf>
    <xf numFmtId="38" fontId="0" fillId="0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 shrinkToFit="1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/>
    </xf>
    <xf numFmtId="38" fontId="0" fillId="0" borderId="2" xfId="1" applyFont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5" fillId="0" borderId="2" xfId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38" fontId="0" fillId="0" borderId="2" xfId="0" applyNumberFormat="1" applyFill="1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38" fontId="0" fillId="0" borderId="3" xfId="0" applyNumberForma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38" fontId="0" fillId="0" borderId="11" xfId="1" applyFont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38" fontId="0" fillId="0" borderId="11" xfId="0" applyNumberFormat="1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/>
    </xf>
    <xf numFmtId="38" fontId="0" fillId="0" borderId="3" xfId="1" applyFont="1" applyFill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38" fontId="0" fillId="0" borderId="10" xfId="0" applyNumberFormat="1" applyFill="1" applyBorder="1" applyAlignment="1">
      <alignment vertical="center" shrinkToFit="1"/>
    </xf>
    <xf numFmtId="38" fontId="3" fillId="0" borderId="2" xfId="1" applyFont="1" applyFill="1" applyBorder="1" applyAlignment="1">
      <alignment vertical="center" shrinkToFit="1"/>
    </xf>
    <xf numFmtId="0" fontId="0" fillId="2" borderId="12" xfId="0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38" fontId="0" fillId="0" borderId="12" xfId="0" applyNumberForma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tabSelected="1" zoomScale="80" zoomScaleNormal="80" zoomScaleSheetLayoutView="70" zoomScalePageLayoutView="80" workbookViewId="0">
      <selection activeCell="G50" sqref="G50"/>
    </sheetView>
  </sheetViews>
  <sheetFormatPr defaultRowHeight="13.5"/>
  <cols>
    <col min="1" max="1" width="1.125" style="7" customWidth="1"/>
    <col min="2" max="2" width="4.5" style="7" customWidth="1"/>
    <col min="3" max="3" width="29" style="13" customWidth="1"/>
    <col min="4" max="9" width="11" style="7" customWidth="1"/>
    <col min="10" max="17" width="10.5" style="7" customWidth="1"/>
    <col min="18" max="21" width="7.25" style="7" customWidth="1"/>
    <col min="22" max="16384" width="9" style="7"/>
  </cols>
  <sheetData>
    <row r="1" spans="1:17" customFormat="1" ht="25.5" customHeight="1">
      <c r="A1" s="7"/>
      <c r="B1" s="57" t="s">
        <v>25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customFormat="1" ht="18" customHeight="1">
      <c r="A2" s="7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67" t="s">
        <v>34</v>
      </c>
    </row>
    <row r="3" spans="1:17" customFormat="1" ht="17.25" customHeight="1">
      <c r="A3" s="7"/>
      <c r="B3" s="2"/>
      <c r="C3" s="22"/>
      <c r="D3" s="58" t="s">
        <v>29</v>
      </c>
      <c r="E3" s="59"/>
      <c r="F3" s="59"/>
      <c r="G3" s="59"/>
      <c r="H3" s="59"/>
      <c r="I3" s="60"/>
      <c r="J3" s="58" t="s">
        <v>28</v>
      </c>
      <c r="K3" s="59"/>
      <c r="L3" s="59"/>
      <c r="M3" s="59"/>
      <c r="N3" s="59"/>
      <c r="O3" s="59"/>
      <c r="P3" s="59"/>
      <c r="Q3" s="60"/>
    </row>
    <row r="4" spans="1:17" customFormat="1" ht="17.25" customHeight="1">
      <c r="A4" s="7"/>
      <c r="B4" s="2"/>
      <c r="C4" s="13"/>
      <c r="D4" s="61" t="s">
        <v>18</v>
      </c>
      <c r="E4" s="62"/>
      <c r="F4" s="62"/>
      <c r="G4" s="62"/>
      <c r="H4" s="62"/>
      <c r="I4" s="63"/>
      <c r="J4" s="64" t="s">
        <v>30</v>
      </c>
      <c r="K4" s="65"/>
      <c r="L4" s="65"/>
      <c r="M4" s="65"/>
      <c r="N4" s="65"/>
      <c r="O4" s="65"/>
      <c r="P4" s="65"/>
      <c r="Q4" s="66"/>
    </row>
    <row r="5" spans="1:17" ht="29.25" customHeight="1">
      <c r="B5" s="19" t="s">
        <v>4</v>
      </c>
      <c r="C5" s="20" t="s">
        <v>3</v>
      </c>
      <c r="D5" s="31" t="s">
        <v>31</v>
      </c>
      <c r="E5" s="37" t="s">
        <v>5</v>
      </c>
      <c r="F5" s="43" t="s">
        <v>0</v>
      </c>
      <c r="G5" s="43" t="s">
        <v>1</v>
      </c>
      <c r="H5" s="43" t="s">
        <v>2</v>
      </c>
      <c r="I5" s="36" t="s">
        <v>26</v>
      </c>
      <c r="J5" s="31" t="s">
        <v>32</v>
      </c>
      <c r="K5" s="37" t="s">
        <v>5</v>
      </c>
      <c r="L5" s="43" t="s">
        <v>0</v>
      </c>
      <c r="M5" s="43" t="s">
        <v>1</v>
      </c>
      <c r="N5" s="43" t="s">
        <v>2</v>
      </c>
      <c r="O5" s="48" t="s">
        <v>26</v>
      </c>
      <c r="P5" s="29" t="s">
        <v>27</v>
      </c>
      <c r="Q5" s="20" t="s">
        <v>33</v>
      </c>
    </row>
    <row r="6" spans="1:17" ht="18" customHeight="1">
      <c r="B6" s="1">
        <v>1</v>
      </c>
      <c r="C6" s="23" t="s">
        <v>9</v>
      </c>
      <c r="D6" s="26">
        <f>SUM(E6:I6)</f>
        <v>70</v>
      </c>
      <c r="E6" s="38">
        <v>0</v>
      </c>
      <c r="F6" s="38">
        <v>47</v>
      </c>
      <c r="G6" s="38">
        <v>23</v>
      </c>
      <c r="H6" s="38">
        <v>0</v>
      </c>
      <c r="I6" s="33">
        <v>0</v>
      </c>
      <c r="J6" s="47">
        <f>SUM(K6:Q6)</f>
        <v>110</v>
      </c>
      <c r="K6" s="39">
        <v>0</v>
      </c>
      <c r="L6" s="39">
        <v>84</v>
      </c>
      <c r="M6" s="39">
        <v>26</v>
      </c>
      <c r="N6" s="39">
        <v>0</v>
      </c>
      <c r="O6" s="49">
        <v>0</v>
      </c>
      <c r="P6" s="45">
        <v>0</v>
      </c>
      <c r="Q6" s="6">
        <v>0</v>
      </c>
    </row>
    <row r="7" spans="1:17" ht="18" customHeight="1">
      <c r="B7" s="1">
        <v>2</v>
      </c>
      <c r="C7" s="23" t="s">
        <v>10</v>
      </c>
      <c r="D7" s="26">
        <f t="shared" ref="D7:D21" si="0">SUM(E7:I7)</f>
        <v>60</v>
      </c>
      <c r="E7" s="38">
        <v>0</v>
      </c>
      <c r="F7" s="38">
        <v>60</v>
      </c>
      <c r="G7" s="38">
        <v>0</v>
      </c>
      <c r="H7" s="38">
        <v>0</v>
      </c>
      <c r="I7" s="33">
        <v>0</v>
      </c>
      <c r="J7" s="47">
        <f t="shared" ref="J7:J10" si="1">SUM(K7:Q7)</f>
        <v>60</v>
      </c>
      <c r="K7" s="39">
        <v>0</v>
      </c>
      <c r="L7" s="39">
        <v>60</v>
      </c>
      <c r="M7" s="39">
        <v>0</v>
      </c>
      <c r="N7" s="39">
        <v>0</v>
      </c>
      <c r="O7" s="49">
        <v>0</v>
      </c>
      <c r="P7" s="45">
        <v>0</v>
      </c>
      <c r="Q7" s="6">
        <v>0</v>
      </c>
    </row>
    <row r="8" spans="1:17" ht="18" customHeight="1">
      <c r="B8" s="1">
        <v>3</v>
      </c>
      <c r="C8" s="23" t="s">
        <v>19</v>
      </c>
      <c r="D8" s="26">
        <f t="shared" si="0"/>
        <v>136</v>
      </c>
      <c r="E8" s="38">
        <v>0</v>
      </c>
      <c r="F8" s="38">
        <v>58</v>
      </c>
      <c r="G8" s="38">
        <v>0</v>
      </c>
      <c r="H8" s="38">
        <v>78</v>
      </c>
      <c r="I8" s="33">
        <v>0</v>
      </c>
      <c r="J8" s="47">
        <f t="shared" si="1"/>
        <v>136</v>
      </c>
      <c r="K8" s="39">
        <v>0</v>
      </c>
      <c r="L8" s="39">
        <v>54</v>
      </c>
      <c r="M8" s="39">
        <v>0</v>
      </c>
      <c r="N8" s="39">
        <v>36</v>
      </c>
      <c r="O8" s="49">
        <v>0</v>
      </c>
      <c r="P8" s="45">
        <v>0</v>
      </c>
      <c r="Q8" s="6">
        <v>46</v>
      </c>
    </row>
    <row r="9" spans="1:17" ht="18" customHeight="1">
      <c r="B9" s="1">
        <v>4</v>
      </c>
      <c r="C9" s="23" t="s">
        <v>11</v>
      </c>
      <c r="D9" s="26">
        <f t="shared" si="0"/>
        <v>195</v>
      </c>
      <c r="E9" s="38">
        <v>0</v>
      </c>
      <c r="F9" s="38">
        <v>122</v>
      </c>
      <c r="G9" s="38">
        <v>34</v>
      </c>
      <c r="H9" s="38">
        <v>39</v>
      </c>
      <c r="I9" s="33">
        <v>0</v>
      </c>
      <c r="J9" s="47">
        <f t="shared" si="1"/>
        <v>195</v>
      </c>
      <c r="K9" s="39">
        <v>0</v>
      </c>
      <c r="L9" s="39">
        <f>122-38</f>
        <v>84</v>
      </c>
      <c r="M9" s="39">
        <f>34+38</f>
        <v>72</v>
      </c>
      <c r="N9" s="39">
        <v>39</v>
      </c>
      <c r="O9" s="49">
        <v>0</v>
      </c>
      <c r="P9" s="45">
        <v>0</v>
      </c>
      <c r="Q9" s="6">
        <v>0</v>
      </c>
    </row>
    <row r="10" spans="1:17" ht="18" customHeight="1">
      <c r="B10" s="1">
        <v>5</v>
      </c>
      <c r="C10" s="23" t="s">
        <v>20</v>
      </c>
      <c r="D10" s="26">
        <f t="shared" si="0"/>
        <v>156</v>
      </c>
      <c r="E10" s="38">
        <v>0</v>
      </c>
      <c r="F10" s="38">
        <v>84</v>
      </c>
      <c r="G10" s="38">
        <v>0</v>
      </c>
      <c r="H10" s="38">
        <v>72</v>
      </c>
      <c r="I10" s="33">
        <v>0</v>
      </c>
      <c r="J10" s="47">
        <f t="shared" si="1"/>
        <v>148</v>
      </c>
      <c r="K10" s="39">
        <v>0</v>
      </c>
      <c r="L10" s="39">
        <f>84-38</f>
        <v>46</v>
      </c>
      <c r="M10" s="39">
        <v>42</v>
      </c>
      <c r="N10" s="39">
        <v>60</v>
      </c>
      <c r="O10" s="49">
        <v>0</v>
      </c>
      <c r="P10" s="45">
        <v>0</v>
      </c>
      <c r="Q10" s="6">
        <v>0</v>
      </c>
    </row>
    <row r="11" spans="1:17" s="4" customFormat="1" ht="18" customHeight="1">
      <c r="B11" s="55" t="s">
        <v>6</v>
      </c>
      <c r="C11" s="56"/>
      <c r="D11" s="27">
        <f>SUM(E11:I11)</f>
        <v>617</v>
      </c>
      <c r="E11" s="39">
        <f>SUM(E6:E10)</f>
        <v>0</v>
      </c>
      <c r="F11" s="39">
        <f>SUM(F6:F10)</f>
        <v>371</v>
      </c>
      <c r="G11" s="39">
        <f>SUM(G6:G10)</f>
        <v>57</v>
      </c>
      <c r="H11" s="39">
        <f>SUM(H6:H10)</f>
        <v>189</v>
      </c>
      <c r="I11" s="44">
        <f>SUM(I6:I10)</f>
        <v>0</v>
      </c>
      <c r="J11" s="28">
        <f>SUM(K11:O11)</f>
        <v>603</v>
      </c>
      <c r="K11" s="40">
        <f t="shared" ref="K11:Q11" si="2">SUM(K6:K10)</f>
        <v>0</v>
      </c>
      <c r="L11" s="40">
        <f t="shared" si="2"/>
        <v>328</v>
      </c>
      <c r="M11" s="40">
        <f t="shared" si="2"/>
        <v>140</v>
      </c>
      <c r="N11" s="40">
        <f t="shared" si="2"/>
        <v>135</v>
      </c>
      <c r="O11" s="50">
        <f t="shared" si="2"/>
        <v>0</v>
      </c>
      <c r="P11" s="30">
        <f t="shared" si="2"/>
        <v>0</v>
      </c>
      <c r="Q11" s="17">
        <f t="shared" si="2"/>
        <v>46</v>
      </c>
    </row>
    <row r="12" spans="1:17" s="4" customFormat="1" ht="18" customHeight="1">
      <c r="B12" s="3">
        <v>1</v>
      </c>
      <c r="C12" s="24" t="s">
        <v>12</v>
      </c>
      <c r="D12" s="26">
        <f t="shared" si="0"/>
        <v>19</v>
      </c>
      <c r="E12" s="41">
        <v>0</v>
      </c>
      <c r="F12" s="41">
        <v>0</v>
      </c>
      <c r="G12" s="41">
        <v>19</v>
      </c>
      <c r="H12" s="41">
        <v>0</v>
      </c>
      <c r="I12" s="34">
        <v>0</v>
      </c>
      <c r="J12" s="27">
        <f>SUM(K12:Q12)</f>
        <v>19</v>
      </c>
      <c r="K12" s="41">
        <v>0</v>
      </c>
      <c r="L12" s="41">
        <v>0</v>
      </c>
      <c r="M12" s="41">
        <v>0</v>
      </c>
      <c r="N12" s="41">
        <v>19</v>
      </c>
      <c r="O12" s="51">
        <v>0</v>
      </c>
      <c r="P12" s="53">
        <v>0</v>
      </c>
      <c r="Q12" s="6">
        <v>0</v>
      </c>
    </row>
    <row r="13" spans="1:17" s="4" customFormat="1" ht="18" customHeight="1">
      <c r="B13" s="3">
        <v>2</v>
      </c>
      <c r="C13" s="24" t="s">
        <v>13</v>
      </c>
      <c r="D13" s="26">
        <f t="shared" si="0"/>
        <v>19</v>
      </c>
      <c r="E13" s="41">
        <v>0</v>
      </c>
      <c r="F13" s="41">
        <v>19</v>
      </c>
      <c r="G13" s="41">
        <v>0</v>
      </c>
      <c r="H13" s="41">
        <v>0</v>
      </c>
      <c r="I13" s="34">
        <v>0</v>
      </c>
      <c r="J13" s="27">
        <f t="shared" ref="J13:J21" si="3">SUM(K13:Q13)</f>
        <v>19</v>
      </c>
      <c r="K13" s="41">
        <v>0</v>
      </c>
      <c r="L13" s="41">
        <v>19</v>
      </c>
      <c r="M13" s="41">
        <v>0</v>
      </c>
      <c r="N13" s="41">
        <v>0</v>
      </c>
      <c r="O13" s="51">
        <v>0</v>
      </c>
      <c r="P13" s="53">
        <v>0</v>
      </c>
      <c r="Q13" s="6">
        <v>0</v>
      </c>
    </row>
    <row r="14" spans="1:17" s="4" customFormat="1" ht="18" customHeight="1">
      <c r="B14" s="3">
        <v>3</v>
      </c>
      <c r="C14" s="24" t="s">
        <v>14</v>
      </c>
      <c r="D14" s="26">
        <f t="shared" si="0"/>
        <v>19</v>
      </c>
      <c r="E14" s="41">
        <v>0</v>
      </c>
      <c r="F14" s="41">
        <v>19</v>
      </c>
      <c r="G14" s="41">
        <v>0</v>
      </c>
      <c r="H14" s="41">
        <v>0</v>
      </c>
      <c r="I14" s="34">
        <v>0</v>
      </c>
      <c r="J14" s="27">
        <f t="shared" si="3"/>
        <v>19</v>
      </c>
      <c r="K14" s="41">
        <v>0</v>
      </c>
      <c r="L14" s="41">
        <v>19</v>
      </c>
      <c r="M14" s="41">
        <v>0</v>
      </c>
      <c r="N14" s="41">
        <v>0</v>
      </c>
      <c r="O14" s="51">
        <v>0</v>
      </c>
      <c r="P14" s="53">
        <v>0</v>
      </c>
      <c r="Q14" s="6">
        <v>0</v>
      </c>
    </row>
    <row r="15" spans="1:17" s="4" customFormat="1" ht="30" customHeight="1">
      <c r="B15" s="3">
        <v>4</v>
      </c>
      <c r="C15" s="24" t="s">
        <v>21</v>
      </c>
      <c r="D15" s="26">
        <f t="shared" si="0"/>
        <v>19</v>
      </c>
      <c r="E15" s="41">
        <v>0</v>
      </c>
      <c r="F15" s="41">
        <v>0</v>
      </c>
      <c r="G15" s="41">
        <v>0</v>
      </c>
      <c r="H15" s="41">
        <v>19</v>
      </c>
      <c r="I15" s="34">
        <v>0</v>
      </c>
      <c r="J15" s="27">
        <f t="shared" si="3"/>
        <v>19</v>
      </c>
      <c r="K15" s="41">
        <v>0</v>
      </c>
      <c r="L15" s="41">
        <v>0</v>
      </c>
      <c r="M15" s="41">
        <v>0</v>
      </c>
      <c r="N15" s="41">
        <v>19</v>
      </c>
      <c r="O15" s="51">
        <v>0</v>
      </c>
      <c r="P15" s="53">
        <v>0</v>
      </c>
      <c r="Q15" s="6">
        <v>0</v>
      </c>
    </row>
    <row r="16" spans="1:17" s="4" customFormat="1" ht="18" customHeight="1">
      <c r="B16" s="3">
        <v>5</v>
      </c>
      <c r="C16" s="24" t="s">
        <v>15</v>
      </c>
      <c r="D16" s="26">
        <f t="shared" si="0"/>
        <v>19</v>
      </c>
      <c r="E16" s="41">
        <v>0</v>
      </c>
      <c r="F16" s="41">
        <v>19</v>
      </c>
      <c r="G16" s="41">
        <v>0</v>
      </c>
      <c r="H16" s="41">
        <v>0</v>
      </c>
      <c r="I16" s="34">
        <v>0</v>
      </c>
      <c r="J16" s="27">
        <f t="shared" si="3"/>
        <v>19</v>
      </c>
      <c r="K16" s="41">
        <v>0</v>
      </c>
      <c r="L16" s="41">
        <v>19</v>
      </c>
      <c r="M16" s="41">
        <v>0</v>
      </c>
      <c r="N16" s="41">
        <v>0</v>
      </c>
      <c r="O16" s="51">
        <v>0</v>
      </c>
      <c r="P16" s="53">
        <v>0</v>
      </c>
      <c r="Q16" s="6">
        <v>0</v>
      </c>
    </row>
    <row r="17" spans="2:27" s="4" customFormat="1" ht="18" customHeight="1">
      <c r="B17" s="3">
        <v>6</v>
      </c>
      <c r="C17" s="24" t="s">
        <v>24</v>
      </c>
      <c r="D17" s="26">
        <f t="shared" si="0"/>
        <v>19</v>
      </c>
      <c r="E17" s="41">
        <v>0</v>
      </c>
      <c r="F17" s="41">
        <v>19</v>
      </c>
      <c r="G17" s="41">
        <v>0</v>
      </c>
      <c r="H17" s="41">
        <v>0</v>
      </c>
      <c r="I17" s="34">
        <v>0</v>
      </c>
      <c r="J17" s="27">
        <f t="shared" si="3"/>
        <v>19</v>
      </c>
      <c r="K17" s="41">
        <v>0</v>
      </c>
      <c r="L17" s="41">
        <v>19</v>
      </c>
      <c r="M17" s="41">
        <v>0</v>
      </c>
      <c r="N17" s="41">
        <v>0</v>
      </c>
      <c r="O17" s="51">
        <v>0</v>
      </c>
      <c r="P17" s="53">
        <v>0</v>
      </c>
      <c r="Q17" s="6">
        <v>0</v>
      </c>
    </row>
    <row r="18" spans="2:27" s="4" customFormat="1" ht="18" customHeight="1">
      <c r="B18" s="3">
        <v>7</v>
      </c>
      <c r="C18" s="24" t="s">
        <v>16</v>
      </c>
      <c r="D18" s="26">
        <f t="shared" si="0"/>
        <v>19</v>
      </c>
      <c r="E18" s="41">
        <v>0</v>
      </c>
      <c r="F18" s="41">
        <v>19</v>
      </c>
      <c r="G18" s="41">
        <v>0</v>
      </c>
      <c r="H18" s="41">
        <v>0</v>
      </c>
      <c r="I18" s="34">
        <v>0</v>
      </c>
      <c r="J18" s="27">
        <f t="shared" si="3"/>
        <v>19</v>
      </c>
      <c r="K18" s="41">
        <v>0</v>
      </c>
      <c r="L18" s="41">
        <v>19</v>
      </c>
      <c r="M18" s="41">
        <v>0</v>
      </c>
      <c r="N18" s="41">
        <v>0</v>
      </c>
      <c r="O18" s="51">
        <v>0</v>
      </c>
      <c r="P18" s="53">
        <v>0</v>
      </c>
      <c r="Q18" s="6">
        <v>0</v>
      </c>
    </row>
    <row r="19" spans="2:27" s="4" customFormat="1" ht="18" customHeight="1">
      <c r="B19" s="3">
        <v>8</v>
      </c>
      <c r="C19" s="24" t="s">
        <v>17</v>
      </c>
      <c r="D19" s="26">
        <f t="shared" si="0"/>
        <v>19</v>
      </c>
      <c r="E19" s="41">
        <v>0</v>
      </c>
      <c r="F19" s="41">
        <v>19</v>
      </c>
      <c r="G19" s="41">
        <v>0</v>
      </c>
      <c r="H19" s="41">
        <v>0</v>
      </c>
      <c r="I19" s="34">
        <v>0</v>
      </c>
      <c r="J19" s="27">
        <f t="shared" si="3"/>
        <v>19</v>
      </c>
      <c r="K19" s="41">
        <v>0</v>
      </c>
      <c r="L19" s="41">
        <v>19</v>
      </c>
      <c r="M19" s="41">
        <v>0</v>
      </c>
      <c r="N19" s="41">
        <v>0</v>
      </c>
      <c r="O19" s="51">
        <v>0</v>
      </c>
      <c r="P19" s="53">
        <v>0</v>
      </c>
      <c r="Q19" s="6">
        <v>0</v>
      </c>
    </row>
    <row r="20" spans="2:27" s="4" customFormat="1" ht="18" customHeight="1">
      <c r="B20" s="3">
        <v>9</v>
      </c>
      <c r="C20" s="24" t="s">
        <v>22</v>
      </c>
      <c r="D20" s="26">
        <f t="shared" si="0"/>
        <v>19</v>
      </c>
      <c r="E20" s="41">
        <v>0</v>
      </c>
      <c r="F20" s="41">
        <v>19</v>
      </c>
      <c r="G20" s="41">
        <v>0</v>
      </c>
      <c r="H20" s="41">
        <v>0</v>
      </c>
      <c r="I20" s="34">
        <v>0</v>
      </c>
      <c r="J20" s="27">
        <f t="shared" si="3"/>
        <v>19</v>
      </c>
      <c r="K20" s="41">
        <v>0</v>
      </c>
      <c r="L20" s="41">
        <v>19</v>
      </c>
      <c r="M20" s="41">
        <v>0</v>
      </c>
      <c r="N20" s="41">
        <v>0</v>
      </c>
      <c r="O20" s="51">
        <v>0</v>
      </c>
      <c r="P20" s="53">
        <v>0</v>
      </c>
      <c r="Q20" s="6">
        <v>0</v>
      </c>
    </row>
    <row r="21" spans="2:27" s="4" customFormat="1" ht="18" customHeight="1">
      <c r="B21" s="3">
        <v>10</v>
      </c>
      <c r="C21" s="24" t="s">
        <v>23</v>
      </c>
      <c r="D21" s="26">
        <f t="shared" si="0"/>
        <v>19</v>
      </c>
      <c r="E21" s="41">
        <v>0</v>
      </c>
      <c r="F21" s="41">
        <v>19</v>
      </c>
      <c r="G21" s="41">
        <v>0</v>
      </c>
      <c r="H21" s="41">
        <v>0</v>
      </c>
      <c r="I21" s="34">
        <v>0</v>
      </c>
      <c r="J21" s="27">
        <f t="shared" si="3"/>
        <v>19</v>
      </c>
      <c r="K21" s="41">
        <v>0</v>
      </c>
      <c r="L21" s="41">
        <v>19</v>
      </c>
      <c r="M21" s="41">
        <v>0</v>
      </c>
      <c r="N21" s="41">
        <v>0</v>
      </c>
      <c r="O21" s="51">
        <v>0</v>
      </c>
      <c r="P21" s="53">
        <v>0</v>
      </c>
      <c r="Q21" s="6">
        <v>0</v>
      </c>
    </row>
    <row r="22" spans="2:27" s="4" customFormat="1" ht="18" customHeight="1">
      <c r="B22" s="55" t="s">
        <v>7</v>
      </c>
      <c r="C22" s="56"/>
      <c r="D22" s="32">
        <f>SUM(E22:I22)</f>
        <v>190</v>
      </c>
      <c r="E22" s="42">
        <f t="shared" ref="E22:I22" si="4">SUM(E12:E21)</f>
        <v>0</v>
      </c>
      <c r="F22" s="42">
        <f t="shared" si="4"/>
        <v>152</v>
      </c>
      <c r="G22" s="42">
        <f t="shared" si="4"/>
        <v>19</v>
      </c>
      <c r="H22" s="42">
        <f t="shared" si="4"/>
        <v>19</v>
      </c>
      <c r="I22" s="35">
        <f t="shared" si="4"/>
        <v>0</v>
      </c>
      <c r="J22" s="32">
        <f>SUM(K22:O22)</f>
        <v>190</v>
      </c>
      <c r="K22" s="42">
        <f t="shared" ref="K22:Q22" si="5">SUM(K12:K21)</f>
        <v>0</v>
      </c>
      <c r="L22" s="42">
        <f t="shared" si="5"/>
        <v>152</v>
      </c>
      <c r="M22" s="42">
        <f t="shared" si="5"/>
        <v>0</v>
      </c>
      <c r="N22" s="42">
        <f t="shared" si="5"/>
        <v>38</v>
      </c>
      <c r="O22" s="52">
        <f t="shared" si="5"/>
        <v>0</v>
      </c>
      <c r="P22" s="46">
        <f t="shared" si="5"/>
        <v>0</v>
      </c>
      <c r="Q22" s="18">
        <f t="shared" si="5"/>
        <v>0</v>
      </c>
    </row>
    <row r="23" spans="2:27" s="4" customFormat="1" ht="18" customHeight="1">
      <c r="B23" s="55" t="s">
        <v>8</v>
      </c>
      <c r="C23" s="56"/>
      <c r="D23" s="32">
        <f t="shared" ref="D23:I23" si="6">SUM(D11,D22)</f>
        <v>807</v>
      </c>
      <c r="E23" s="42">
        <f t="shared" si="6"/>
        <v>0</v>
      </c>
      <c r="F23" s="42">
        <f t="shared" si="6"/>
        <v>523</v>
      </c>
      <c r="G23" s="42">
        <f t="shared" si="6"/>
        <v>76</v>
      </c>
      <c r="H23" s="42">
        <f t="shared" si="6"/>
        <v>208</v>
      </c>
      <c r="I23" s="35">
        <f t="shared" si="6"/>
        <v>0</v>
      </c>
      <c r="J23" s="32">
        <f>SUM(J11,J22)</f>
        <v>793</v>
      </c>
      <c r="K23" s="42">
        <f t="shared" ref="K23:Q23" si="7">SUM(K11,K22)</f>
        <v>0</v>
      </c>
      <c r="L23" s="42">
        <f t="shared" si="7"/>
        <v>480</v>
      </c>
      <c r="M23" s="42">
        <f t="shared" si="7"/>
        <v>140</v>
      </c>
      <c r="N23" s="42">
        <f t="shared" si="7"/>
        <v>173</v>
      </c>
      <c r="O23" s="52">
        <f t="shared" si="7"/>
        <v>0</v>
      </c>
      <c r="P23" s="46">
        <f t="shared" si="7"/>
        <v>0</v>
      </c>
      <c r="Q23" s="18">
        <f t="shared" si="7"/>
        <v>46</v>
      </c>
    </row>
    <row r="24" spans="2:27" s="4" customFormat="1">
      <c r="C24" s="21"/>
      <c r="D24" s="11"/>
      <c r="E24" s="11"/>
      <c r="F24" s="11"/>
      <c r="G24" s="11"/>
      <c r="H24" s="11"/>
      <c r="I24" s="11"/>
      <c r="J24" s="11"/>
    </row>
    <row r="25" spans="2:27" s="4" customFormat="1">
      <c r="C25" s="21"/>
      <c r="D25" s="11"/>
      <c r="E25" s="11"/>
      <c r="F25" s="11"/>
      <c r="G25" s="11"/>
      <c r="H25" s="11"/>
      <c r="I25" s="11"/>
      <c r="J25" s="11"/>
    </row>
    <row r="26" spans="2:27" s="4" customFormat="1">
      <c r="C26" s="21"/>
      <c r="D26" s="11"/>
      <c r="E26" s="11"/>
      <c r="F26" s="11"/>
      <c r="G26" s="11"/>
      <c r="H26" s="11"/>
      <c r="I26" s="11"/>
      <c r="J26" s="11"/>
    </row>
    <row r="27" spans="2:27" s="4" customFormat="1">
      <c r="C27" s="21"/>
      <c r="D27" s="14"/>
      <c r="E27" s="11"/>
      <c r="F27" s="11"/>
      <c r="G27" s="11"/>
      <c r="H27" s="11"/>
      <c r="I27" s="11"/>
      <c r="J27" s="11"/>
    </row>
    <row r="28" spans="2:27" s="4" customFormat="1">
      <c r="C28" s="21"/>
      <c r="D28" s="11"/>
      <c r="E28" s="11"/>
      <c r="F28" s="11"/>
      <c r="G28" s="11"/>
      <c r="H28" s="11"/>
      <c r="I28" s="11"/>
      <c r="J28" s="11"/>
    </row>
    <row r="29" spans="2:27" s="4" customFormat="1">
      <c r="C29" s="21"/>
      <c r="D29" s="11"/>
      <c r="E29" s="11"/>
      <c r="F29" s="11"/>
      <c r="G29" s="11"/>
      <c r="H29" s="11"/>
      <c r="I29" s="11"/>
      <c r="J29" s="11"/>
    </row>
    <row r="30" spans="2:27">
      <c r="B30" s="4"/>
      <c r="C30" s="2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>
      <c r="B31" s="4"/>
      <c r="C31" s="21"/>
      <c r="D31" s="10"/>
      <c r="E31" s="16"/>
      <c r="F31" s="16"/>
      <c r="G31" s="1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>
      <c r="B32" s="4"/>
      <c r="C32" s="25"/>
      <c r="D32" s="12"/>
      <c r="E32" s="12"/>
      <c r="F32" s="1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>
      <c r="B33" s="4"/>
      <c r="C33" s="25"/>
      <c r="D33" s="12"/>
      <c r="E33" s="12"/>
      <c r="F33" s="1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>
      <c r="B34" s="4"/>
      <c r="C34" s="25"/>
      <c r="D34" s="15"/>
      <c r="E34" s="12"/>
      <c r="F34" s="1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27">
      <c r="B35" s="4"/>
      <c r="C35" s="25"/>
      <c r="D35" s="10"/>
      <c r="E35" s="4"/>
      <c r="F35" s="1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27">
      <c r="B36" s="4"/>
      <c r="C36" s="2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27">
      <c r="B37" s="4"/>
      <c r="C37" s="2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27">
      <c r="B38" s="4"/>
      <c r="C38" s="2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27" s="4" customFormat="1">
      <c r="C39" s="21"/>
      <c r="D39" s="8"/>
      <c r="E39" s="8"/>
      <c r="F39" s="8"/>
      <c r="G39" s="8"/>
      <c r="H39" s="8"/>
      <c r="I39" s="8"/>
      <c r="J39" s="8"/>
    </row>
    <row r="40" spans="2:27" s="4" customFormat="1">
      <c r="C40" s="21"/>
      <c r="D40" s="8"/>
      <c r="E40" s="8"/>
      <c r="F40" s="8"/>
      <c r="G40" s="8"/>
      <c r="H40" s="8"/>
      <c r="I40" s="8"/>
      <c r="J40" s="8"/>
      <c r="K40" s="8"/>
    </row>
    <row r="41" spans="2:27">
      <c r="B41" s="4"/>
      <c r="C41" s="2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2:27">
      <c r="B42" s="4"/>
      <c r="C42" s="2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27" s="4" customFormat="1">
      <c r="B43" s="9"/>
      <c r="C43" s="21"/>
      <c r="D43" s="8"/>
      <c r="E43" s="8"/>
      <c r="F43" s="8"/>
      <c r="G43" s="8"/>
      <c r="H43" s="8"/>
      <c r="I43" s="5"/>
      <c r="J43" s="5"/>
    </row>
    <row r="44" spans="2:27">
      <c r="B44" s="9"/>
      <c r="C44" s="21"/>
      <c r="D44" s="8"/>
      <c r="E44" s="8"/>
      <c r="F44" s="8"/>
      <c r="G44" s="8"/>
      <c r="H44" s="8"/>
      <c r="I44" s="5"/>
      <c r="J44" s="5"/>
      <c r="K44" s="4"/>
      <c r="L44" s="4"/>
      <c r="M44" s="4"/>
      <c r="N44" s="4"/>
      <c r="O44" s="4"/>
      <c r="P44" s="4"/>
      <c r="Q44" s="4"/>
    </row>
    <row r="45" spans="2:27">
      <c r="B45" s="4"/>
      <c r="C45" s="21"/>
      <c r="D45" s="8"/>
      <c r="E45" s="5"/>
      <c r="F45" s="5"/>
      <c r="G45" s="5"/>
      <c r="H45" s="5"/>
      <c r="I45" s="5"/>
      <c r="J45" s="5"/>
      <c r="K45" s="4"/>
      <c r="L45" s="4"/>
      <c r="M45" s="4"/>
      <c r="N45" s="4"/>
      <c r="O45" s="4"/>
      <c r="P45" s="4"/>
      <c r="Q45" s="4"/>
    </row>
    <row r="46" spans="2:27">
      <c r="B46" s="4"/>
      <c r="C46" s="2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2:27">
      <c r="B47" s="4"/>
      <c r="C47" s="2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27">
      <c r="B48" s="4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mergeCells count="8">
    <mergeCell ref="B11:C11"/>
    <mergeCell ref="B22:C22"/>
    <mergeCell ref="B23:C23"/>
    <mergeCell ref="B1:Q1"/>
    <mergeCell ref="D3:I3"/>
    <mergeCell ref="J3:Q3"/>
    <mergeCell ref="D4:I4"/>
    <mergeCell ref="J4:Q4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　　　　　　　　　　　　　　　　　　　　　　　　　　　　　　　　　　　　            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豊肥医療圏</vt:lpstr>
      <vt:lpstr>豊肥医療圏!Print_Area</vt:lpstr>
      <vt:lpstr>豊肥医療圏!Print_Titles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2021-03-15T01:29:33Z</cp:lastPrinted>
  <dcterms:created xsi:type="dcterms:W3CDTF">2017-08-02T11:27:19Z</dcterms:created>
  <dcterms:modified xsi:type="dcterms:W3CDTF">2021-03-15T01:29:48Z</dcterms:modified>
</cp:coreProperties>
</file>