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209\R0209_100の指標_Excel\"/>
    </mc:Choice>
  </mc:AlternateContent>
  <bookViews>
    <workbookView xWindow="0" yWindow="-15" windowWidth="13065" windowHeight="10485"/>
  </bookViews>
  <sheets>
    <sheet name="6.老年人口割合" sheetId="4" r:id="rId1"/>
  </sheets>
  <definedNames>
    <definedName name="_xlnm.Print_Area" localSheetId="0">'6.老年人口割合'!$A$1:$M$76</definedName>
  </definedNames>
  <calcPr calcId="162913"/>
</workbook>
</file>

<file path=xl/calcChain.xml><?xml version="1.0" encoding="utf-8"?>
<calcChain xmlns="http://schemas.openxmlformats.org/spreadsheetml/2006/main">
  <c r="D23" i="4" l="1"/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" i="4"/>
  <c r="X52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6" i="4"/>
  <c r="X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S5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T5" i="4"/>
</calcChain>
</file>

<file path=xl/sharedStrings.xml><?xml version="1.0" encoding="utf-8"?>
<sst xmlns="http://schemas.openxmlformats.org/spreadsheetml/2006/main" count="246" uniqueCount="141">
  <si>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</si>
  <si>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</si>
  <si>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</si>
  <si>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</si>
  <si>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</si>
  <si>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</si>
  <si>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資料出所：総務省統計局「人口推計年報」</t>
    <rPh sb="0" eb="2">
      <t>シリョウ</t>
    </rPh>
    <rPh sb="2" eb="4">
      <t>シュッショ</t>
    </rPh>
    <phoneticPr fontId="9"/>
  </si>
  <si>
    <t>注</t>
    <rPh sb="0" eb="1">
      <t>チュウ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</si>
  <si>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</si>
  <si>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</si>
  <si>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</si>
  <si>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</si>
  <si>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</si>
  <si>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</si>
  <si>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</si>
  <si>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</si>
  <si>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</si>
  <si>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</si>
  <si>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</si>
  <si>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</si>
  <si>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</si>
  <si>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</si>
  <si>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</si>
  <si>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</si>
  <si>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</si>
  <si>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</si>
  <si>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</si>
  <si>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</si>
  <si>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</si>
  <si>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</si>
  <si>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</si>
  <si>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</si>
  <si>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</si>
  <si>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</si>
  <si>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</si>
  <si>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</si>
  <si>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</si>
  <si>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</si>
  <si>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</si>
  <si>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</si>
  <si>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</si>
  <si>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</si>
  <si>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</si>
  <si>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</si>
  <si>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</si>
  <si>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</si>
  <si>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</si>
  <si>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</si>
  <si>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</si>
  <si>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</si>
  <si>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</si>
  <si>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</si>
  <si>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</si>
  <si>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</si>
  <si>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</si>
  <si>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</si>
  <si>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</si>
  <si>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</si>
  <si>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</si>
  <si>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</si>
  <si>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</si>
  <si>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</si>
  <si>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</si>
  <si>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</si>
  <si>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</si>
  <si>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</si>
  <si>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</si>
  <si>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</si>
  <si>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</si>
  <si>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</si>
  <si>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</si>
  <si>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</si>
  <si>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</si>
  <si>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</si>
  <si>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</si>
  <si>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</si>
  <si>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</si>
  <si>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</si>
  <si>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</si>
  <si>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</si>
  <si>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</si>
  <si>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</si>
  <si>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</si>
  <si>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</si>
  <si>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</si>
  <si>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</si>
  <si>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</si>
  <si>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</si>
  <si>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</si>
  <si>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</si>
  <si>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</si>
  <si>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</si>
  <si>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</si>
  <si>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</si>
  <si>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</si>
  <si>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</si>
  <si>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</si>
  <si>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</si>
  <si>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</si>
  <si>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</si>
  <si>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</si>
  <si>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</si>
  <si>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</si>
  <si>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</si>
  <si>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  <rPh sb="0" eb="2">
      <t>ソウスウ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</si>
  <si>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</si>
  <si>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</si>
  <si>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</si>
  <si>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（千人）</t>
    <rPh sb="1" eb="2">
      <t>セン</t>
    </rPh>
    <rPh sb="2" eb="3">
      <t>ヒト</t>
    </rPh>
    <phoneticPr fontId="2"/>
  </si>
  <si>
    <t xml:space="preserve">６．老年人口割合（65歳以上人口）　 </t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4" eb="16">
      <t>ジンコウ</t>
    </rPh>
    <phoneticPr fontId="2"/>
  </si>
  <si>
    <t>老年人口</t>
    <rPh sb="0" eb="2">
      <t>ロウネン</t>
    </rPh>
    <rPh sb="2" eb="4">
      <t>ジンコウ</t>
    </rPh>
    <phoneticPr fontId="13"/>
  </si>
  <si>
    <t>老年人口</t>
    <rPh sb="0" eb="2">
      <t>ロウネン</t>
    </rPh>
    <rPh sb="2" eb="4">
      <t>ジンコウ</t>
    </rPh>
    <phoneticPr fontId="2"/>
  </si>
  <si>
    <t>75歳以上人口割合</t>
    <rPh sb="2" eb="3">
      <t>サイ</t>
    </rPh>
    <rPh sb="5" eb="7">
      <t>ジンコウ</t>
    </rPh>
    <rPh sb="7" eb="9">
      <t>ワリアイ</t>
    </rPh>
    <phoneticPr fontId="2"/>
  </si>
  <si>
    <t>調査期日：毎年</t>
    <rPh sb="0" eb="2">
      <t>チョウサ</t>
    </rPh>
    <rPh sb="2" eb="4">
      <t>キジツ</t>
    </rPh>
    <rPh sb="5" eb="7">
      <t>マイネン</t>
    </rPh>
    <phoneticPr fontId="9"/>
  </si>
  <si>
    <t>○</t>
    <phoneticPr fontId="2"/>
  </si>
  <si>
    <t>（％）</t>
    <phoneticPr fontId="2"/>
  </si>
  <si>
    <t>○</t>
    <phoneticPr fontId="9"/>
  </si>
  <si>
    <t>大分県の推移</t>
    <rPh sb="0" eb="3">
      <t>オオイタケン</t>
    </rPh>
    <rPh sb="4" eb="6">
      <t>スイイ</t>
    </rPh>
    <phoneticPr fontId="9"/>
  </si>
  <si>
    <t>○</t>
    <phoneticPr fontId="9"/>
  </si>
  <si>
    <t>基礎データ</t>
  </si>
  <si>
    <t>老年人口割合の推移</t>
    <rPh sb="0" eb="2">
      <t>ロウネン</t>
    </rPh>
    <rPh sb="2" eb="4">
      <t>ジンコウ</t>
    </rPh>
    <rPh sb="4" eb="6">
      <t>ワリアイ</t>
    </rPh>
    <rPh sb="7" eb="9">
      <t>スイイ</t>
    </rPh>
    <phoneticPr fontId="13"/>
  </si>
  <si>
    <t>（千人、％）</t>
    <rPh sb="1" eb="3">
      <t>センニン</t>
    </rPh>
    <phoneticPr fontId="2"/>
  </si>
  <si>
    <t>老年人口／総数</t>
    <rPh sb="0" eb="2">
      <t>ロウネン</t>
    </rPh>
    <rPh sb="2" eb="4">
      <t>ジンコウ</t>
    </rPh>
    <rPh sb="5" eb="7">
      <t>ソウスウ</t>
    </rPh>
    <phoneticPr fontId="13"/>
  </si>
  <si>
    <t>75歳以上人口</t>
    <rPh sb="5" eb="7">
      <t>ジンコウ</t>
    </rPh>
    <phoneticPr fontId="2"/>
  </si>
  <si>
    <t>75歳以上人口／総数</t>
    <rPh sb="5" eb="7">
      <t>ジンコウ</t>
    </rPh>
    <rPh sb="8" eb="10">
      <t>ソウスウ</t>
    </rPh>
    <phoneticPr fontId="2"/>
  </si>
  <si>
    <t>参考</t>
    <rPh sb="0" eb="2">
      <t>サンコウ</t>
    </rPh>
    <phoneticPr fontId="2"/>
  </si>
  <si>
    <t>老年人口割合：総人口に占める老年人口（65歳以上人口）の割合｡</t>
    <rPh sb="0" eb="2">
      <t>ロウネン</t>
    </rPh>
    <rPh sb="2" eb="4">
      <t>ジンコウ</t>
    </rPh>
    <rPh sb="4" eb="6">
      <t>ワリアイ</t>
    </rPh>
    <rPh sb="7" eb="10">
      <t>ソウジンコウ</t>
    </rPh>
    <rPh sb="11" eb="12">
      <t>シ</t>
    </rPh>
    <rPh sb="14" eb="16">
      <t>ロウネン</t>
    </rPh>
    <rPh sb="16" eb="18">
      <t>ジンコウ</t>
    </rPh>
    <rPh sb="21" eb="22">
      <t>サイ</t>
    </rPh>
    <rPh sb="24" eb="26">
      <t>ジンコウ</t>
    </rPh>
    <rPh sb="28" eb="30">
      <t>ワリアイ</t>
    </rPh>
    <phoneticPr fontId="2"/>
  </si>
  <si>
    <t>（人、％）</t>
    <rPh sb="1" eb="2">
      <t>ヒト</t>
    </rPh>
    <phoneticPr fontId="2"/>
  </si>
  <si>
    <t>）平成17年、22年及び27年は総務省統計局「国勢調査」による人口（年齢不詳人口を含む）。</t>
    <rPh sb="1" eb="3">
      <t>ヘイセイ</t>
    </rPh>
    <rPh sb="5" eb="6">
      <t>ネン</t>
    </rPh>
    <rPh sb="9" eb="10">
      <t>ネン</t>
    </rPh>
    <rPh sb="10" eb="11">
      <t>オヨ</t>
    </rPh>
    <rPh sb="14" eb="15">
      <t>ネン</t>
    </rPh>
    <rPh sb="16" eb="19">
      <t>ソウムショウ</t>
    </rPh>
    <rPh sb="19" eb="22">
      <t>トウケイキョク</t>
    </rPh>
    <rPh sb="23" eb="25">
      <t>コクセイ</t>
    </rPh>
    <rPh sb="25" eb="27">
      <t>チョウサ</t>
    </rPh>
    <rPh sb="31" eb="33">
      <t>ジンコウ</t>
    </rPh>
    <rPh sb="34" eb="36">
      <t>ネンレイ</t>
    </rPh>
    <rPh sb="36" eb="38">
      <t>フショウ</t>
    </rPh>
    <rPh sb="38" eb="40">
      <t>ジンコウ</t>
    </rPh>
    <rPh sb="41" eb="42">
      <t>フク</t>
    </rPh>
    <phoneticPr fontId="2"/>
  </si>
  <si>
    <t>－</t>
    <phoneticPr fontId="2"/>
  </si>
  <si>
    <t>　令和元年10月1日現在の大分県の老年人口割合は32.4％で、全国11位となっている。</t>
    <rPh sb="1" eb="3">
      <t>レイワ</t>
    </rPh>
    <rPh sb="3" eb="5">
      <t>ガンネン</t>
    </rPh>
    <rPh sb="5" eb="6">
      <t>ヘイネン</t>
    </rPh>
    <rPh sb="7" eb="8">
      <t>ツキ</t>
    </rPh>
    <rPh sb="9" eb="10">
      <t>ヒ</t>
    </rPh>
    <rPh sb="10" eb="12">
      <t>ゲンザイ</t>
    </rPh>
    <rPh sb="13" eb="15">
      <t>オオイタ</t>
    </rPh>
    <rPh sb="15" eb="16">
      <t>ケン</t>
    </rPh>
    <rPh sb="17" eb="19">
      <t>ロウネン</t>
    </rPh>
    <rPh sb="19" eb="21">
      <t>ジンコウ</t>
    </rPh>
    <rPh sb="21" eb="23">
      <t>ワリアイ</t>
    </rPh>
    <rPh sb="31" eb="33">
      <t>ゼンコク</t>
    </rPh>
    <rPh sb="35" eb="36">
      <t>イ</t>
    </rPh>
    <phoneticPr fontId="9"/>
  </si>
  <si>
    <t>調査時点：令和元年10月1日</t>
    <rPh sb="0" eb="2">
      <t>チョウサ</t>
    </rPh>
    <rPh sb="2" eb="4">
      <t>ジテン</t>
    </rPh>
    <rPh sb="5" eb="7">
      <t>レイワ</t>
    </rPh>
    <rPh sb="7" eb="9">
      <t>ガンネン</t>
    </rPh>
    <rPh sb="9" eb="10">
      <t>ヘイネン</t>
    </rPh>
    <rPh sb="11" eb="12">
      <t>ツキ</t>
    </rPh>
    <rPh sb="13" eb="14">
      <t>ヒ</t>
    </rPh>
    <phoneticPr fontId="9"/>
  </si>
  <si>
    <t>H12</t>
  </si>
  <si>
    <t>H13</t>
  </si>
  <si>
    <t>H14</t>
  </si>
  <si>
    <t>H15</t>
  </si>
  <si>
    <t>H16</t>
  </si>
  <si>
    <t>－令和元年－　</t>
    <rPh sb="1" eb="3">
      <t>レイワ</t>
    </rPh>
    <rPh sb="3" eb="4">
      <t>ガン</t>
    </rPh>
    <phoneticPr fontId="2"/>
  </si>
  <si>
    <t>基礎データ（令和元年）　</t>
    <rPh sb="0" eb="2">
      <t>キソ</t>
    </rPh>
    <rPh sb="6" eb="8">
      <t>レイワ</t>
    </rPh>
    <rPh sb="8" eb="10">
      <t>ガンネン</t>
    </rPh>
    <rPh sb="9" eb="10">
      <t>ネン</t>
    </rPh>
    <phoneticPr fontId="2"/>
  </si>
  <si>
    <t>参考指標（令和元年）　</t>
    <rPh sb="0" eb="2">
      <t>サンコウ</t>
    </rPh>
    <rPh sb="2" eb="4">
      <t>シヒョウ</t>
    </rPh>
    <rPh sb="5" eb="7">
      <t>レイワ</t>
    </rPh>
    <rPh sb="7" eb="9">
      <t>ガンネン</t>
    </rPh>
    <rPh sb="8" eb="9">
      <t>ネン</t>
    </rPh>
    <phoneticPr fontId="2"/>
  </si>
  <si>
    <t>R01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</si>
</sst>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#,##0.0;[Red]\-#,##0.0"/>
    <numFmt numFmtId="181" formatCode="#,##0_ ;[Red]\-#,##0\ "/>
    <numFmt numFmtId="182" formatCode="#,##0.0;&quot;▲ &quot;#,##0.0"/>
    <numFmt numFmtId="183" formatCode="#,##0.0_ ;[Red]\-#,##0.0\ "/>
    <numFmt numFmtId="184" formatCode="0.0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3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5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6" fillId="0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7" fillId="0" borderId="4" xfId="6" applyFont="1" applyFill="1" applyBorder="1" applyAlignment="1">
      <alignment horizontal="center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5" xfId="4" applyBorder="1">
      <alignment vertical="center"/>
    </xf>
    <xf numFmtId="0" fontId="1" fillId="0" borderId="6" xfId="4" applyBorder="1">
      <alignment vertical="center"/>
    </xf>
    <xf numFmtId="0" fontId="7" fillId="0" borderId="6" xfId="4" applyFont="1" applyFill="1" applyBorder="1" applyAlignment="1">
      <alignment vertical="center"/>
    </xf>
    <xf numFmtId="0" fontId="7" fillId="0" borderId="6" xfId="4" applyNumberFormat="1" applyFont="1" applyFill="1" applyBorder="1" applyAlignment="1">
      <alignment horizontal="right" vertical="center"/>
    </xf>
    <xf numFmtId="0" fontId="7" fillId="0" borderId="6" xfId="4" applyNumberFormat="1" applyFont="1" applyFill="1" applyBorder="1" applyAlignment="1">
      <alignment horizontal="center" vertical="center"/>
    </xf>
    <xf numFmtId="0" fontId="1" fillId="0" borderId="7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center" vertical="center"/>
    </xf>
    <xf numFmtId="0" fontId="6" fillId="0" borderId="9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0" fontId="17" fillId="0" borderId="10" xfId="4" applyFont="1" applyFill="1" applyBorder="1" applyAlignment="1">
      <alignment horizontal="center" vertical="center" wrapText="1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17" fillId="0" borderId="11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7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180" fontId="19" fillId="0" borderId="12" xfId="1" applyNumberFormat="1" applyFont="1" applyBorder="1">
      <alignment vertical="center"/>
    </xf>
    <xf numFmtId="180" fontId="19" fillId="0" borderId="13" xfId="1" applyNumberFormat="1" applyFont="1" applyBorder="1">
      <alignment vertical="center"/>
    </xf>
    <xf numFmtId="0" fontId="3" fillId="0" borderId="3" xfId="4" applyFont="1" applyFill="1" applyBorder="1" applyAlignment="1">
      <alignment vertical="center" wrapText="1"/>
    </xf>
    <xf numFmtId="0" fontId="3" fillId="0" borderId="14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18" fillId="0" borderId="14" xfId="4" applyFont="1" applyFill="1" applyBorder="1" applyAlignment="1">
      <alignment vertical="center"/>
    </xf>
    <xf numFmtId="0" fontId="16" fillId="0" borderId="14" xfId="4" applyFont="1" applyFill="1" applyBorder="1" applyAlignment="1">
      <alignment vertical="center"/>
    </xf>
    <xf numFmtId="0" fontId="3" fillId="0" borderId="16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vertical="center"/>
    </xf>
    <xf numFmtId="0" fontId="3" fillId="0" borderId="17" xfId="4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16" fillId="0" borderId="0" xfId="4" applyFont="1" applyFill="1" applyBorder="1" applyAlignment="1">
      <alignment horizontal="left" vertical="center"/>
    </xf>
    <xf numFmtId="0" fontId="16" fillId="0" borderId="0" xfId="4" applyFont="1" applyFill="1" applyBorder="1" applyAlignment="1">
      <alignment horizontal="center" vertical="center"/>
    </xf>
    <xf numFmtId="0" fontId="3" fillId="0" borderId="19" xfId="4" applyFont="1" applyFill="1" applyBorder="1" applyAlignment="1">
      <alignment vertical="center" wrapText="1"/>
    </xf>
    <xf numFmtId="0" fontId="18" fillId="0" borderId="19" xfId="4" applyFont="1" applyFill="1" applyBorder="1" applyAlignment="1">
      <alignment vertical="top"/>
    </xf>
    <xf numFmtId="176" fontId="3" fillId="0" borderId="19" xfId="4" applyNumberFormat="1" applyFont="1" applyFill="1" applyBorder="1" applyAlignment="1">
      <alignment vertical="center" wrapText="1"/>
    </xf>
    <xf numFmtId="0" fontId="3" fillId="0" borderId="20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176" fontId="6" fillId="0" borderId="0" xfId="5" applyNumberFormat="1" applyFont="1" applyFill="1" applyBorder="1" applyAlignment="1">
      <alignment vertical="center" wrapText="1"/>
    </xf>
    <xf numFmtId="0" fontId="8" fillId="0" borderId="0" xfId="5" applyFont="1" applyFill="1" applyBorder="1" applyAlignment="1">
      <alignment horizontal="right" vertical="center" wrapText="1"/>
    </xf>
    <xf numFmtId="38" fontId="19" fillId="0" borderId="0" xfId="1" applyFont="1" applyBorder="1">
      <alignment vertical="center"/>
    </xf>
    <xf numFmtId="180" fontId="19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38" fontId="6" fillId="0" borderId="13" xfId="1" applyFont="1" applyFill="1" applyBorder="1" applyAlignment="1"/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10" fillId="0" borderId="0" xfId="4" applyFont="1">
      <alignment vertical="center"/>
    </xf>
    <xf numFmtId="0" fontId="0" fillId="0" borderId="0" xfId="8" applyFont="1" applyFill="1" applyBorder="1" applyAlignment="1">
      <alignment horizontal="left" vertical="center"/>
    </xf>
    <xf numFmtId="181" fontId="8" fillId="0" borderId="21" xfId="3" applyNumberFormat="1" applyFont="1" applyFill="1" applyBorder="1" applyAlignment="1">
      <alignment horizontal="right" vertical="center"/>
    </xf>
    <xf numFmtId="0" fontId="8" fillId="0" borderId="11" xfId="4" applyFont="1" applyFill="1" applyBorder="1" applyAlignment="1">
      <alignment horizontal="right" vertical="top" wrapText="1"/>
    </xf>
    <xf numFmtId="0" fontId="8" fillId="0" borderId="11" xfId="4" applyFont="1" applyFill="1" applyBorder="1" applyAlignment="1">
      <alignment vertical="top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0" fontId="8" fillId="0" borderId="1" xfId="4" applyFont="1" applyFill="1" applyBorder="1" applyAlignment="1">
      <alignment horizontal="left" vertical="top" wrapText="1"/>
    </xf>
    <xf numFmtId="49" fontId="8" fillId="0" borderId="2" xfId="6" applyNumberFormat="1" applyFont="1" applyFill="1" applyBorder="1" applyAlignment="1">
      <alignment horizontal="left" vertical="center" indent="1"/>
    </xf>
    <xf numFmtId="176" fontId="8" fillId="0" borderId="2" xfId="5" applyNumberFormat="1" applyFont="1" applyFill="1" applyBorder="1" applyAlignment="1">
      <alignment horizontal="center" vertical="center" wrapText="1"/>
    </xf>
    <xf numFmtId="181" fontId="8" fillId="0" borderId="2" xfId="3" applyNumberFormat="1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181" fontId="8" fillId="0" borderId="21" xfId="3" applyNumberFormat="1" applyFont="1" applyFill="1" applyBorder="1" applyAlignment="1">
      <alignment vertical="center"/>
    </xf>
    <xf numFmtId="183" fontId="8" fillId="0" borderId="2" xfId="3" applyNumberFormat="1" applyFont="1" applyFill="1" applyBorder="1" applyAlignment="1">
      <alignment vertical="center"/>
    </xf>
    <xf numFmtId="0" fontId="8" fillId="0" borderId="17" xfId="5" applyFont="1" applyFill="1" applyBorder="1" applyAlignment="1">
      <alignment horizontal="center" vertical="center"/>
    </xf>
    <xf numFmtId="181" fontId="8" fillId="0" borderId="17" xfId="3" applyNumberFormat="1" applyFont="1" applyFill="1" applyBorder="1" applyAlignment="1">
      <alignment vertical="center"/>
    </xf>
    <xf numFmtId="0" fontId="8" fillId="0" borderId="17" xfId="4" applyFont="1" applyFill="1" applyBorder="1" applyAlignment="1">
      <alignment horizontal="center" vertical="center" wrapText="1"/>
    </xf>
    <xf numFmtId="181" fontId="8" fillId="0" borderId="17" xfId="5" applyNumberFormat="1" applyFont="1" applyFill="1" applyBorder="1" applyAlignment="1">
      <alignment vertical="center"/>
    </xf>
    <xf numFmtId="0" fontId="8" fillId="0" borderId="18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/>
    </xf>
    <xf numFmtId="0" fontId="1" fillId="0" borderId="10" xfId="4" applyBorder="1">
      <alignment vertical="center"/>
    </xf>
    <xf numFmtId="0" fontId="1" fillId="0" borderId="22" xfId="4" applyBorder="1">
      <alignment vertical="center"/>
    </xf>
    <xf numFmtId="0" fontId="3" fillId="0" borderId="4" xfId="4" applyFont="1" applyFill="1" applyBorder="1" applyAlignment="1">
      <alignment vertical="center" wrapText="1"/>
    </xf>
    <xf numFmtId="0" fontId="3" fillId="0" borderId="23" xfId="4" applyFont="1" applyFill="1" applyBorder="1" applyAlignment="1">
      <alignment vertical="center" wrapText="1"/>
    </xf>
    <xf numFmtId="0" fontId="0" fillId="0" borderId="2" xfId="8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49" fontId="11" fillId="0" borderId="10" xfId="0" applyNumberFormat="1" applyFont="1" applyFill="1" applyBorder="1" applyAlignment="1"/>
    <xf numFmtId="0" fontId="11" fillId="0" borderId="17" xfId="0" applyFont="1" applyFill="1" applyBorder="1" applyAlignment="1"/>
    <xf numFmtId="38" fontId="6" fillId="0" borderId="12" xfId="1" applyFont="1" applyFill="1" applyBorder="1" applyAlignment="1"/>
    <xf numFmtId="49" fontId="11" fillId="0" borderId="11" xfId="0" applyNumberFormat="1" applyFont="1" applyFill="1" applyBorder="1" applyAlignment="1"/>
    <xf numFmtId="0" fontId="11" fillId="0" borderId="14" xfId="0" applyFont="1" applyFill="1" applyBorder="1" applyAlignment="1"/>
    <xf numFmtId="38" fontId="6" fillId="0" borderId="24" xfId="1" applyFont="1" applyFill="1" applyBorder="1" applyAlignment="1"/>
    <xf numFmtId="182" fontId="19" fillId="0" borderId="23" xfId="1" applyNumberFormat="1" applyFont="1" applyBorder="1">
      <alignment vertical="center"/>
    </xf>
    <xf numFmtId="0" fontId="0" fillId="0" borderId="8" xfId="8" applyFont="1" applyFill="1" applyBorder="1" applyAlignment="1">
      <alignment vertical="center"/>
    </xf>
    <xf numFmtId="0" fontId="0" fillId="0" borderId="21" xfId="8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22" xfId="0" applyBorder="1">
      <alignment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11" fillId="0" borderId="22" xfId="0" applyFont="1" applyFill="1" applyBorder="1" applyAlignment="1"/>
    <xf numFmtId="0" fontId="11" fillId="0" borderId="25" xfId="0" applyFont="1" applyFill="1" applyBorder="1" applyAlignment="1"/>
    <xf numFmtId="0" fontId="11" fillId="0" borderId="23" xfId="0" applyFont="1" applyFill="1" applyBorder="1" applyAlignment="1"/>
    <xf numFmtId="38" fontId="20" fillId="0" borderId="12" xfId="2" applyFont="1" applyFill="1" applyBorder="1" applyAlignment="1"/>
    <xf numFmtId="38" fontId="20" fillId="0" borderId="13" xfId="2" applyFont="1" applyFill="1" applyBorder="1" applyAlignment="1"/>
    <xf numFmtId="38" fontId="20" fillId="0" borderId="24" xfId="2" applyFont="1" applyFill="1" applyBorder="1" applyAlignment="1"/>
    <xf numFmtId="49" fontId="10" fillId="0" borderId="0" xfId="4" applyNumberFormat="1" applyFont="1" applyAlignment="1">
      <alignment horizontal="right" vertical="center"/>
    </xf>
    <xf numFmtId="0" fontId="17" fillId="3" borderId="11" xfId="4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80" fontId="6" fillId="0" borderId="12" xfId="3" applyNumberFormat="1" applyFont="1" applyFill="1" applyBorder="1" applyAlignment="1"/>
    <xf numFmtId="180" fontId="6" fillId="0" borderId="13" xfId="3" applyNumberFormat="1" applyFont="1" applyFill="1" applyBorder="1" applyAlignment="1"/>
    <xf numFmtId="180" fontId="6" fillId="0" borderId="24" xfId="3" applyNumberFormat="1" applyFont="1" applyFill="1" applyBorder="1" applyAlignment="1"/>
    <xf numFmtId="182" fontId="6" fillId="0" borderId="12" xfId="0" applyNumberFormat="1" applyFont="1" applyBorder="1">
      <alignment vertical="center"/>
    </xf>
    <xf numFmtId="182" fontId="6" fillId="0" borderId="13" xfId="0" applyNumberFormat="1" applyFont="1" applyBorder="1">
      <alignment vertical="center"/>
    </xf>
    <xf numFmtId="184" fontId="20" fillId="0" borderId="12" xfId="0" applyNumberFormat="1" applyFont="1" applyFill="1" applyBorder="1" applyAlignment="1">
      <alignment horizontal="right" vertical="center" indent="1" justifyLastLine="1"/>
    </xf>
    <xf numFmtId="184" fontId="20" fillId="0" borderId="13" xfId="0" applyNumberFormat="1" applyFont="1" applyFill="1" applyBorder="1" applyAlignment="1">
      <alignment horizontal="right" vertical="center" indent="1" justifyLastLine="1"/>
    </xf>
    <xf numFmtId="182" fontId="19" fillId="0" borderId="24" xfId="1" applyNumberFormat="1" applyFont="1" applyBorder="1" applyAlignment="1">
      <alignment horizontal="right" vertical="center" indent="1"/>
    </xf>
    <xf numFmtId="184" fontId="20" fillId="3" borderId="13" xfId="0" applyNumberFormat="1" applyFont="1" applyFill="1" applyBorder="1" applyAlignment="1">
      <alignment horizontal="right" vertical="center" indent="1" justifyLastLine="1"/>
    </xf>
    <xf numFmtId="0" fontId="20" fillId="0" borderId="10" xfId="0" applyFont="1" applyFill="1" applyBorder="1" applyAlignment="1">
      <alignment horizontal="distributed" vertical="center" justifyLastLine="1"/>
    </xf>
    <xf numFmtId="0" fontId="20" fillId="0" borderId="11" xfId="0" applyFont="1" applyFill="1" applyBorder="1" applyAlignment="1">
      <alignment horizontal="distributed" vertical="center" justifyLastLine="1"/>
    </xf>
    <xf numFmtId="0" fontId="20" fillId="3" borderId="11" xfId="0" applyFont="1" applyFill="1" applyBorder="1" applyAlignment="1">
      <alignment horizontal="distributed" vertical="center" justifyLastLine="1"/>
    </xf>
    <xf numFmtId="0" fontId="20" fillId="0" borderId="4" xfId="4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distributed" vertical="center" justifyLastLine="1"/>
    </xf>
    <xf numFmtId="0" fontId="20" fillId="0" borderId="25" xfId="0" applyFont="1" applyFill="1" applyBorder="1" applyAlignment="1">
      <alignment horizontal="distributed" vertical="center" justifyLastLine="1"/>
    </xf>
    <xf numFmtId="0" fontId="20" fillId="3" borderId="25" xfId="0" applyFont="1" applyFill="1" applyBorder="1" applyAlignment="1">
      <alignment horizontal="distributed" vertical="center" justifyLastLine="1"/>
    </xf>
    <xf numFmtId="0" fontId="20" fillId="0" borderId="23" xfId="0" applyFont="1" applyFill="1" applyBorder="1" applyAlignment="1">
      <alignment horizontal="distributed" vertical="center" justifyLastLine="1"/>
    </xf>
    <xf numFmtId="49" fontId="21" fillId="0" borderId="11" xfId="0" applyNumberFormat="1" applyFont="1" applyFill="1" applyBorder="1" applyAlignment="1"/>
    <xf numFmtId="0" fontId="21" fillId="0" borderId="0" xfId="0" applyFont="1" applyFill="1" applyBorder="1" applyAlignment="1"/>
    <xf numFmtId="38" fontId="22" fillId="0" borderId="13" xfId="1" applyFont="1" applyFill="1" applyBorder="1" applyAlignment="1"/>
    <xf numFmtId="182" fontId="22" fillId="0" borderId="13" xfId="0" applyNumberFormat="1" applyFont="1" applyBorder="1">
      <alignment vertical="center"/>
    </xf>
    <xf numFmtId="177" fontId="22" fillId="0" borderId="0" xfId="0" applyNumberFormat="1" applyFont="1" applyAlignment="1">
      <alignment horizontal="center" vertical="center"/>
    </xf>
    <xf numFmtId="0" fontId="21" fillId="0" borderId="25" xfId="0" applyFont="1" applyFill="1" applyBorder="1" applyAlignment="1"/>
    <xf numFmtId="38" fontId="23" fillId="0" borderId="13" xfId="2" applyFont="1" applyFill="1" applyBorder="1" applyAlignment="1"/>
    <xf numFmtId="180" fontId="22" fillId="0" borderId="13" xfId="3" applyNumberFormat="1" applyFont="1" applyFill="1" applyBorder="1" applyAlignment="1"/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2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12" xfId="4" applyFont="1" applyFill="1" applyBorder="1" applyAlignment="1">
      <alignment horizontal="center" vertical="center" textRotation="255" wrapText="1"/>
    </xf>
    <xf numFmtId="0" fontId="3" fillId="0" borderId="1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38" fontId="3" fillId="0" borderId="17" xfId="4" applyNumberFormat="1" applyFont="1" applyFill="1" applyBorder="1" applyAlignment="1">
      <alignment horizontal="right" vertical="center" wrapText="1"/>
    </xf>
    <xf numFmtId="38" fontId="3" fillId="0" borderId="0" xfId="4" applyNumberFormat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1761349349364734E-2"/>
          <c:w val="0.92105918882518367"/>
          <c:h val="0.9211281348058216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876-423B-B405-3E5AD5FC5F5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76-423B-B405-3E5AD5FC5F58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D876-423B-B405-3E5AD5FC5F58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876-423B-B405-3E5AD5FC5F58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D876-423B-B405-3E5AD5FC5F58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876-423B-B405-3E5AD5FC5F58}"/>
              </c:ext>
            </c:extLst>
          </c:dPt>
          <c:cat>
            <c:strRef>
              <c:f>'6.老年人口割合'!$D$5:$D$52</c:f>
              <c:strCache>
                <c:ptCount val="48"/>
                <c:pt idx="0">
                  <c:v>秋 田 県</c:v>
                </c:pt>
                <c:pt idx="1">
                  <c:v>高 知 県</c:v>
                </c:pt>
                <c:pt idx="2">
                  <c:v>山 口 県</c:v>
                </c:pt>
                <c:pt idx="3">
                  <c:v>島 根 県</c:v>
                </c:pt>
                <c:pt idx="4">
                  <c:v>徳 島 県</c:v>
                </c:pt>
                <c:pt idx="5">
                  <c:v>山 形 県</c:v>
                </c:pt>
                <c:pt idx="6">
                  <c:v>青 森 県</c:v>
                </c:pt>
                <c:pt idx="7">
                  <c:v>岩 手 県</c:v>
                </c:pt>
                <c:pt idx="8">
                  <c:v>和歌山県</c:v>
                </c:pt>
                <c:pt idx="9">
                  <c:v>愛 媛 県</c:v>
                </c:pt>
                <c:pt idx="10">
                  <c:v>大 分 県</c:v>
                </c:pt>
                <c:pt idx="11">
                  <c:v>長 崎 県</c:v>
                </c:pt>
                <c:pt idx="12">
                  <c:v>新 潟 県</c:v>
                </c:pt>
                <c:pt idx="13">
                  <c:v>富 山 県</c:v>
                </c:pt>
                <c:pt idx="14">
                  <c:v>宮 崎 県</c:v>
                </c:pt>
                <c:pt idx="15">
                  <c:v>鳥 取 県</c:v>
                </c:pt>
                <c:pt idx="16">
                  <c:v>鹿児島県</c:v>
                </c:pt>
                <c:pt idx="17">
                  <c:v>香 川 県</c:v>
                </c:pt>
                <c:pt idx="18">
                  <c:v>長 野 県</c:v>
                </c:pt>
                <c:pt idx="19">
                  <c:v>北 海 道</c:v>
                </c:pt>
                <c:pt idx="20">
                  <c:v>福 島 県</c:v>
                </c:pt>
                <c:pt idx="21">
                  <c:v>奈 良 県</c:v>
                </c:pt>
                <c:pt idx="22">
                  <c:v>熊 本 県</c:v>
                </c:pt>
                <c:pt idx="23">
                  <c:v>山 梨 県</c:v>
                </c:pt>
                <c:pt idx="24">
                  <c:v>福 井 県</c:v>
                </c:pt>
                <c:pt idx="25">
                  <c:v>岡 山 県</c:v>
                </c:pt>
                <c:pt idx="26">
                  <c:v>佐 賀 県</c:v>
                </c:pt>
                <c:pt idx="27">
                  <c:v>岐 阜 県</c:v>
                </c:pt>
                <c:pt idx="28">
                  <c:v>静 岡 県</c:v>
                </c:pt>
                <c:pt idx="29">
                  <c:v>群 馬 県</c:v>
                </c:pt>
                <c:pt idx="30">
                  <c:v>三 重 県</c:v>
                </c:pt>
                <c:pt idx="31">
                  <c:v>石 川 県</c:v>
                </c:pt>
                <c:pt idx="32">
                  <c:v>茨 城 県</c:v>
                </c:pt>
                <c:pt idx="33">
                  <c:v>広 島 県</c:v>
                </c:pt>
                <c:pt idx="34">
                  <c:v>京 都 府</c:v>
                </c:pt>
                <c:pt idx="35">
                  <c:v>兵 庫 県</c:v>
                </c:pt>
                <c:pt idx="36">
                  <c:v>栃 木 県</c:v>
                </c:pt>
                <c:pt idx="37">
                  <c:v>宮 城 県</c:v>
                </c:pt>
                <c:pt idx="38">
                  <c:v>福 岡 県</c:v>
                </c:pt>
                <c:pt idx="39">
                  <c:v>千 葉 県</c:v>
                </c:pt>
                <c:pt idx="40">
                  <c:v>大 阪 府</c:v>
                </c:pt>
                <c:pt idx="41">
                  <c:v>埼 玉 県</c:v>
                </c:pt>
                <c:pt idx="42">
                  <c:v>滋 賀 県</c:v>
                </c:pt>
                <c:pt idx="43">
                  <c:v>神奈川県</c:v>
                </c:pt>
                <c:pt idx="44">
                  <c:v>愛 知 県</c:v>
                </c:pt>
                <c:pt idx="45">
                  <c:v>東 京 都</c:v>
                </c:pt>
                <c:pt idx="46">
                  <c:v>沖 縄 県</c:v>
                </c:pt>
                <c:pt idx="47">
                  <c:v>全　　　国</c:v>
                </c:pt>
              </c:strCache>
            </c:strRef>
          </c:cat>
          <c:val>
            <c:numRef>
              <c:f>'6.老年人口割合'!$E$5:$E$52</c:f>
              <c:numCache>
                <c:formatCode>0.0</c:formatCode>
                <c:ptCount val="48"/>
                <c:pt idx="0">
                  <c:v>37.163561076604559</c:v>
                </c:pt>
                <c:pt idx="1">
                  <c:v>35.243553008595988</c:v>
                </c:pt>
                <c:pt idx="2">
                  <c:v>34.315169366715757</c:v>
                </c:pt>
                <c:pt idx="3">
                  <c:v>34.272997032640951</c:v>
                </c:pt>
                <c:pt idx="4">
                  <c:v>33.653846153846153</c:v>
                </c:pt>
                <c:pt idx="5">
                  <c:v>33.395176252319111</c:v>
                </c:pt>
                <c:pt idx="6">
                  <c:v>33.306581059390048</c:v>
                </c:pt>
                <c:pt idx="7">
                  <c:v>33.088834555827226</c:v>
                </c:pt>
                <c:pt idx="8">
                  <c:v>33.081081081081081</c:v>
                </c:pt>
                <c:pt idx="9">
                  <c:v>33.009708737864081</c:v>
                </c:pt>
                <c:pt idx="10">
                  <c:v>32.863436123348016</c:v>
                </c:pt>
                <c:pt idx="11">
                  <c:v>32.629992464204975</c:v>
                </c:pt>
                <c:pt idx="12">
                  <c:v>32.388663967611336</c:v>
                </c:pt>
                <c:pt idx="13">
                  <c:v>32.279693486590041</c:v>
                </c:pt>
                <c:pt idx="14">
                  <c:v>32.246039142590867</c:v>
                </c:pt>
                <c:pt idx="15">
                  <c:v>32.014388489208635</c:v>
                </c:pt>
                <c:pt idx="16">
                  <c:v>31.960049937578027</c:v>
                </c:pt>
                <c:pt idx="17">
                  <c:v>31.903765690376567</c:v>
                </c:pt>
                <c:pt idx="18">
                  <c:v>31.869204489995116</c:v>
                </c:pt>
                <c:pt idx="19">
                  <c:v>31.866666666666667</c:v>
                </c:pt>
                <c:pt idx="20">
                  <c:v>31.527627302275192</c:v>
                </c:pt>
                <c:pt idx="21">
                  <c:v>31.353383458646615</c:v>
                </c:pt>
                <c:pt idx="22">
                  <c:v>31.064073226544625</c:v>
                </c:pt>
                <c:pt idx="23">
                  <c:v>30.826140567200987</c:v>
                </c:pt>
                <c:pt idx="24">
                  <c:v>30.598958333333332</c:v>
                </c:pt>
                <c:pt idx="25">
                  <c:v>30.317460317460316</c:v>
                </c:pt>
                <c:pt idx="26">
                  <c:v>30.184049079754597</c:v>
                </c:pt>
                <c:pt idx="27">
                  <c:v>30.145948666331151</c:v>
                </c:pt>
                <c:pt idx="28">
                  <c:v>29.884742041712403</c:v>
                </c:pt>
                <c:pt idx="29">
                  <c:v>29.866117404737384</c:v>
                </c:pt>
                <c:pt idx="30">
                  <c:v>29.758562605277934</c:v>
                </c:pt>
                <c:pt idx="31">
                  <c:v>29.613356766256587</c:v>
                </c:pt>
                <c:pt idx="32">
                  <c:v>29.475524475524477</c:v>
                </c:pt>
                <c:pt idx="33">
                  <c:v>29.350927246790299</c:v>
                </c:pt>
                <c:pt idx="34">
                  <c:v>29.152148664343784</c:v>
                </c:pt>
                <c:pt idx="35">
                  <c:v>29.107208196121476</c:v>
                </c:pt>
                <c:pt idx="36">
                  <c:v>28.645294725956568</c:v>
                </c:pt>
                <c:pt idx="37">
                  <c:v>28.274067649609712</c:v>
                </c:pt>
                <c:pt idx="38">
                  <c:v>27.919278996865206</c:v>
                </c:pt>
                <c:pt idx="39">
                  <c:v>27.847899025403418</c:v>
                </c:pt>
                <c:pt idx="40">
                  <c:v>27.63083210353048</c:v>
                </c:pt>
                <c:pt idx="41">
                  <c:v>26.680272108843539</c:v>
                </c:pt>
                <c:pt idx="42">
                  <c:v>26.025459688826025</c:v>
                </c:pt>
                <c:pt idx="43">
                  <c:v>25.320721896064363</c:v>
                </c:pt>
                <c:pt idx="44">
                  <c:v>25.052966101694917</c:v>
                </c:pt>
                <c:pt idx="45">
                  <c:v>23.051504920623518</c:v>
                </c:pt>
                <c:pt idx="46">
                  <c:v>22.161046111493462</c:v>
                </c:pt>
                <c:pt idx="47" formatCode="#,##0.0;&quot;▲ &quot;#,##0.0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76-423B-B405-3E5AD5FC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63584"/>
        <c:axId val="1"/>
      </c:barChart>
      <c:catAx>
        <c:axId val="5411635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"/>
          <c:min val="15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6358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96890378203832"/>
          <c:y val="8.7441841031891065E-2"/>
          <c:w val="0.81253595420745006"/>
          <c:h val="0.78932776037322649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67480869448217E-2"/>
                  <c:y val="-5.0075443080284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6BA-4392-888C-D73C4A8F3719}"/>
                </c:ext>
              </c:extLst>
            </c:dLbl>
            <c:dLbl>
              <c:idx val="1"/>
              <c:layout>
                <c:manualLayout>
                  <c:x val="-4.489345194646235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6BA-4392-888C-D73C4A8F3719}"/>
                </c:ext>
              </c:extLst>
            </c:dLbl>
            <c:dLbl>
              <c:idx val="2"/>
              <c:layout>
                <c:manualLayout>
                  <c:x val="-7.1784815414762795E-2"/>
                  <c:y val="-4.0069183748441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6BA-4392-888C-D73C4A8F3719}"/>
                </c:ext>
              </c:extLst>
            </c:dLbl>
            <c:dLbl>
              <c:idx val="3"/>
              <c:layout>
                <c:manualLayout>
                  <c:x val="-5.8330128575247546E-2"/>
                  <c:y val="4.50364444472473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6BA-4392-888C-D73C4A8F3719}"/>
                </c:ext>
              </c:extLst>
            </c:dLbl>
            <c:dLbl>
              <c:idx val="4"/>
              <c:layout>
                <c:manualLayout>
                  <c:x val="-6.7344415616335904E-2"/>
                  <c:y val="-4.00305556300087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6BA-4392-888C-D73C4A8F3719}"/>
                </c:ext>
              </c:extLst>
            </c:dLbl>
            <c:dLbl>
              <c:idx val="5"/>
              <c:layout>
                <c:manualLayout>
                  <c:x val="-4.9360337348904042E-2"/>
                  <c:y val="4.003016146553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6BA-4392-888C-D73C4A8F3719}"/>
                </c:ext>
              </c:extLst>
            </c:dLbl>
            <c:dLbl>
              <c:idx val="6"/>
              <c:layout>
                <c:manualLayout>
                  <c:x val="-7.1780577718120422E-2"/>
                  <c:y val="-3.504949917461959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6BA-4392-888C-D73C4A8F3719}"/>
                </c:ext>
              </c:extLst>
            </c:dLbl>
            <c:dLbl>
              <c:idx val="7"/>
              <c:layout>
                <c:manualLayout>
                  <c:x val="-4.4919937550477067E-2"/>
                  <c:y val="4.00719428997577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6BA-4392-888C-D73C4A8F3719}"/>
                </c:ext>
              </c:extLst>
            </c:dLbl>
            <c:dLbl>
              <c:idx val="8"/>
              <c:layout>
                <c:manualLayout>
                  <c:x val="-7.6265473331292175E-2"/>
                  <c:y val="-4.50612768090966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6BA-4392-888C-D73C4A8F3719}"/>
                </c:ext>
              </c:extLst>
            </c:dLbl>
            <c:dLbl>
              <c:idx val="9"/>
              <c:layout>
                <c:manualLayout>
                  <c:x val="-5.8365987079897923E-2"/>
                  <c:y val="3.5071532911127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BA-4392-888C-D73C4A8F3719}"/>
                </c:ext>
              </c:extLst>
            </c:dLbl>
            <c:dLbl>
              <c:idx val="10"/>
              <c:layout>
                <c:manualLayout>
                  <c:x val="-6.7322167708963473E-2"/>
                  <c:y val="-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6BA-4392-888C-D73C4A8F3719}"/>
                </c:ext>
              </c:extLst>
            </c:dLbl>
            <c:dLbl>
              <c:idx val="11"/>
              <c:layout>
                <c:manualLayout>
                  <c:x val="-4.4868493099422556E-2"/>
                  <c:y val="2.98906386701662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6BA-4392-888C-D73C4A8F3719}"/>
                </c:ext>
              </c:extLst>
            </c:dLbl>
            <c:dLbl>
              <c:idx val="12"/>
              <c:layout>
                <c:manualLayout>
                  <c:x val="-7.1798297940030217E-2"/>
                  <c:y val="-4.50281514584708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6BA-4392-888C-D73C4A8F3719}"/>
                </c:ext>
              </c:extLst>
            </c:dLbl>
            <c:dLbl>
              <c:idx val="13"/>
              <c:layout>
                <c:manualLayout>
                  <c:x val="-4.4893378226711557E-2"/>
                  <c:y val="5.5034407338131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6BA-4392-888C-D73C4A8F3719}"/>
                </c:ext>
              </c:extLst>
            </c:dLbl>
            <c:dLbl>
              <c:idx val="14"/>
              <c:layout>
                <c:manualLayout>
                  <c:x val="-8.9754968424093681E-2"/>
                  <c:y val="-3.50266531110783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6BA-4392-888C-D73C4A8F3719}"/>
                </c:ext>
              </c:extLst>
            </c:dLbl>
            <c:dLbl>
              <c:idx val="15"/>
              <c:layout>
                <c:manualLayout>
                  <c:x val="-3.5882915741192352E-2"/>
                  <c:y val="-4.00052605342592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'6.老年人口割合'!$R$88:$R$103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'6.老年人口割合'!$S$88:$S$103</c:f>
              <c:numCache>
                <c:formatCode>#,##0.0;[Red]\-#,##0.0</c:formatCode>
                <c:ptCount val="16"/>
                <c:pt idx="0">
                  <c:v>23.8</c:v>
                </c:pt>
                <c:pt idx="1">
                  <c:v>24.3</c:v>
                </c:pt>
                <c:pt idx="2">
                  <c:v>24.9</c:v>
                </c:pt>
                <c:pt idx="3">
                  <c:v>25.4</c:v>
                </c:pt>
                <c:pt idx="4">
                  <c:v>25.9</c:v>
                </c:pt>
                <c:pt idx="5">
                  <c:v>26.4</c:v>
                </c:pt>
                <c:pt idx="6">
                  <c:v>26.6</c:v>
                </c:pt>
                <c:pt idx="7">
                  <c:v>26.8</c:v>
                </c:pt>
                <c:pt idx="8">
                  <c:v>27.6</c:v>
                </c:pt>
                <c:pt idx="9">
                  <c:v>28.6</c:v>
                </c:pt>
                <c:pt idx="10">
                  <c:v>29.6</c:v>
                </c:pt>
                <c:pt idx="11">
                  <c:v>30.2</c:v>
                </c:pt>
                <c:pt idx="12">
                  <c:v>31.2</c:v>
                </c:pt>
                <c:pt idx="13">
                  <c:v>31.9</c:v>
                </c:pt>
                <c:pt idx="14">
                  <c:v>32.4</c:v>
                </c:pt>
                <c:pt idx="15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96BA-4392-888C-D73C4A8F3719}"/>
            </c:ext>
          </c:extLst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585256276472E-2"/>
                  <c:y val="-5.0078596396075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6BA-4392-888C-D73C4A8F3719}"/>
                </c:ext>
              </c:extLst>
            </c:dLbl>
            <c:dLbl>
              <c:idx val="1"/>
              <c:layout>
                <c:manualLayout>
                  <c:x val="-4.0403965495261374E-2"/>
                  <c:y val="3.50219076614537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6BA-4392-888C-D73C4A8F3719}"/>
                </c:ext>
              </c:extLst>
            </c:dLbl>
            <c:dLbl>
              <c:idx val="2"/>
              <c:layout>
                <c:manualLayout>
                  <c:x val="-7.1789406252792023E-2"/>
                  <c:y val="-3.50577766285693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6BA-4392-888C-D73C4A8F3719}"/>
                </c:ext>
              </c:extLst>
            </c:dLbl>
            <c:dLbl>
              <c:idx val="3"/>
              <c:layout>
                <c:manualLayout>
                  <c:x val="-4.4871204039089882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6BA-4392-888C-D73C4A8F3719}"/>
                </c:ext>
              </c:extLst>
            </c:dLbl>
            <c:dLbl>
              <c:idx val="4"/>
              <c:layout>
                <c:manualLayout>
                  <c:x val="-8.5230673719606451E-2"/>
                  <c:y val="-4.00553879918581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6BA-4392-888C-D73C4A8F3719}"/>
                </c:ext>
              </c:extLst>
            </c:dLbl>
            <c:dLbl>
              <c:idx val="5"/>
              <c:layout>
                <c:manualLayout>
                  <c:x val="-4.940942400167813E-2"/>
                  <c:y val="4.00636654458079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6BA-4392-888C-D73C4A8F3719}"/>
                </c:ext>
              </c:extLst>
            </c:dLbl>
            <c:dLbl>
              <c:idx val="6"/>
              <c:layout>
                <c:manualLayout>
                  <c:x val="-6.7273434197576254E-2"/>
                  <c:y val="-4.00498696892249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6BA-4392-888C-D73C4A8F3719}"/>
                </c:ext>
              </c:extLst>
            </c:dLbl>
            <c:dLbl>
              <c:idx val="7"/>
              <c:layout>
                <c:manualLayout>
                  <c:x val="-4.48489561317175E-2"/>
                  <c:y val="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6BA-4392-888C-D73C4A8F3719}"/>
                </c:ext>
              </c:extLst>
            </c:dLbl>
            <c:dLbl>
              <c:idx val="8"/>
              <c:layout>
                <c:manualLayout>
                  <c:x val="-6.7273787338963109E-2"/>
                  <c:y val="-4.00471105379083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6BA-4392-888C-D73C4A8F3719}"/>
                </c:ext>
              </c:extLst>
            </c:dLbl>
            <c:dLbl>
              <c:idx val="9"/>
              <c:layout>
                <c:manualLayout>
                  <c:x val="-4.0412794029932968E-2"/>
                  <c:y val="3.50573824640955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96BA-4392-888C-D73C4A8F3719}"/>
                </c:ext>
              </c:extLst>
            </c:dLbl>
            <c:dLbl>
              <c:idx val="10"/>
              <c:layout>
                <c:manualLayout>
                  <c:x val="-5.8343547947948375E-2"/>
                  <c:y val="-3.50581707930431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96BA-4392-888C-D73C4A8F3719}"/>
                </c:ext>
              </c:extLst>
            </c:dLbl>
            <c:dLbl>
              <c:idx val="11"/>
              <c:layout>
                <c:manualLayout>
                  <c:x val="-4.0390546122560544E-2"/>
                  <c:y val="3.50246668127702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96BA-4392-888C-D73C4A8F3719}"/>
                </c:ext>
              </c:extLst>
            </c:dLbl>
            <c:dLbl>
              <c:idx val="12"/>
              <c:layout>
                <c:manualLayout>
                  <c:x val="-7.6292395402227431E-2"/>
                  <c:y val="-3.49606299212598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96BA-4392-888C-D73C4A8F3719}"/>
                </c:ext>
              </c:extLst>
            </c:dLbl>
            <c:dLbl>
              <c:idx val="13"/>
              <c:layout>
                <c:manualLayout>
                  <c:x val="-4.9382716049382713E-2"/>
                  <c:y val="5.00312793983010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96BA-4392-888C-D73C4A8F3719}"/>
                </c:ext>
              </c:extLst>
            </c:dLbl>
            <c:dLbl>
              <c:idx val="14"/>
              <c:layout>
                <c:manualLayout>
                  <c:x val="-3.5914702581369251E-2"/>
                  <c:y val="3.50218955788106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96BA-4392-888C-D73C4A8F371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'6.老年人口割合'!$R$88:$R$103</c:f>
              <c:strCache>
                <c:ptCount val="16"/>
                <c:pt idx="0">
                  <c:v>H16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R01</c:v>
                </c:pt>
              </c:strCache>
            </c:strRef>
          </c:cat>
          <c:val>
            <c:numRef>
              <c:f>'6.老年人口割合'!$T$88:$T$103</c:f>
              <c:numCache>
                <c:formatCode>#,##0.0;[Red]\-#,##0.0</c:formatCode>
                <c:ptCount val="16"/>
                <c:pt idx="0">
                  <c:v>19.5</c:v>
                </c:pt>
                <c:pt idx="1">
                  <c:v>20.2</c:v>
                </c:pt>
                <c:pt idx="2">
                  <c:v>20.8</c:v>
                </c:pt>
                <c:pt idx="3">
                  <c:v>21.5</c:v>
                </c:pt>
                <c:pt idx="4">
                  <c:v>22.1</c:v>
                </c:pt>
                <c:pt idx="5">
                  <c:v>22.7</c:v>
                </c:pt>
                <c:pt idx="6">
                  <c:v>23</c:v>
                </c:pt>
                <c:pt idx="7">
                  <c:v>23.3</c:v>
                </c:pt>
                <c:pt idx="8">
                  <c:v>24.1</c:v>
                </c:pt>
                <c:pt idx="9">
                  <c:v>25.1</c:v>
                </c:pt>
                <c:pt idx="10">
                  <c:v>26</c:v>
                </c:pt>
                <c:pt idx="11">
                  <c:v>26.3</c:v>
                </c:pt>
                <c:pt idx="12">
                  <c:v>27.3</c:v>
                </c:pt>
                <c:pt idx="13">
                  <c:v>27.7</c:v>
                </c:pt>
                <c:pt idx="14">
                  <c:v>28.1</c:v>
                </c:pt>
                <c:pt idx="15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96BA-4392-888C-D73C4A8F3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940960"/>
        <c:axId val="1"/>
      </c:lineChart>
      <c:catAx>
        <c:axId val="54294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35"/>
          <c:min val="1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8920149026305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294096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35388212837031735"/>
          <c:y val="0.71419583787981555"/>
          <c:w val="0.58992338078952256"/>
          <c:h val="0.12792159407040415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 macro="">
      <xdr:nvGraphicFramePr>
        <xdr:cNvPr id="11693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 macro="">
      <xdr:nvGraphicFramePr>
        <xdr:cNvPr id="11693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0.53097</cdr:x>
      <cdr:y>0.07259</cdr:y>
    </cdr:from>
    <cdr:to>
      <cdr:x>0.53183</cdr:x>
      <cdr:y>0.99437</cdr:y>
    </cdr:to>
    <cdr:sp macro="" textlink="">
      <cdr:nvSpPr>
        <cdr:cNvPr id="5" name="直線コネクタ 4"/>
        <cdr:cNvSpPr/>
      </cdr:nvSpPr>
      <cdr:spPr>
        <a:xfrm xmlns:a="http://schemas.openxmlformats.org/drawingml/2006/main" rot="16200000">
          <a:off x="-1149901" y="3756845"/>
          <a:ext cx="6494193" cy="3391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0.02196</cdr:x>
      <cdr:y>0.89068</cdr:y>
    </cdr:from>
    <cdr:to>
      <cdr:x>0.12683</cdr:x>
      <cdr:y>0.95031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62193" y="2259666"/>
          <a:ext cx="296956" cy="151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0.68283</cdr:x>
      <cdr:y>0.03158</cdr:y>
    </cdr:from>
    <cdr:to>
      <cdr:x>0.80946</cdr:x>
      <cdr:y>0.11992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1933575" y="80122"/>
          <a:ext cx="358588" cy="224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0.91433</cdr:x>
      <cdr:y>0.88626</cdr:y>
    </cdr:from>
    <cdr:to>
      <cdr:x>0.99149</cdr:x>
      <cdr:y>0.98785</cdr:y>
    </cdr:to>
    <cdr:sp macro="" textlink="">
      <cdr:nvSpPr>
        <cdr:cNvPr id="15" name="テキスト ボックス 14"/>
        <cdr:cNvSpPr txBox="1"/>
      </cdr:nvSpPr>
      <cdr:spPr>
        <a:xfrm xmlns:a="http://schemas.openxmlformats.org/drawingml/2006/main">
          <a:off x="2589133" y="2248460"/>
          <a:ext cx="218496" cy="257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3"/>
  <sheetViews>
    <sheetView tabSelected="1" view="pageBreakPreview" zoomScale="120" zoomScaleNormal="10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4.125" customWidth="1"/>
    <col min="11" max="12" width="10.25" customWidth="1"/>
    <col min="13" max="13" width="1.625" customWidth="1"/>
    <col min="15" max="15" width="3.75" customWidth="1"/>
    <col min="21" max="21" width="3.625" customWidth="1"/>
  </cols>
  <sheetData>
    <row r="1" spans="2:24" ht="19.5" customHeight="1" x14ac:dyDescent="0.15">
      <c r="B1" s="5" t="s">
        <v>109</v>
      </c>
      <c r="C1" s="14"/>
      <c r="E1" s="15"/>
      <c r="F1" s="15"/>
      <c r="G1" s="14"/>
      <c r="I1" s="78"/>
      <c r="L1" s="129" t="s">
        <v>137</v>
      </c>
      <c r="M1" s="14"/>
      <c r="N1" s="14"/>
      <c r="O1" s="14"/>
      <c r="P1" s="14"/>
    </row>
    <row r="2" spans="2:24" ht="12" customHeight="1" thickBot="1" x14ac:dyDescent="0.2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 x14ac:dyDescent="0.15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02"/>
      <c r="P3" s="103"/>
      <c r="Q3" s="115"/>
      <c r="R3" s="116"/>
      <c r="S3" s="107"/>
      <c r="U3" s="119"/>
      <c r="V3" s="120"/>
      <c r="W3" s="115"/>
      <c r="X3" s="107"/>
    </row>
    <row r="4" spans="2:24" ht="30" customHeight="1" x14ac:dyDescent="0.15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04"/>
      <c r="P4" s="105"/>
      <c r="Q4" s="106" t="s">
        <v>110</v>
      </c>
      <c r="R4" s="117" t="s">
        <v>104</v>
      </c>
      <c r="S4" s="106" t="s">
        <v>122</v>
      </c>
      <c r="T4" t="s">
        <v>0</v>
      </c>
      <c r="U4" s="121"/>
      <c r="V4" s="122"/>
      <c r="W4" s="118" t="s">
        <v>123</v>
      </c>
      <c r="X4" s="118" t="s">
        <v>124</v>
      </c>
    </row>
    <row r="5" spans="2:24" ht="12" customHeight="1" x14ac:dyDescent="0.15">
      <c r="B5" s="37"/>
      <c r="C5" s="141" t="str">
        <f>INDEX($O$5:$O$51,MATCH(F5,$T$5:$T$51,0))</f>
        <v>05</v>
      </c>
      <c r="D5" s="145" t="str">
        <f>INDEX($P$5:$P$51,MATCH(F5,$T$5:$T$51,0))</f>
        <v>秋 田 県</v>
      </c>
      <c r="E5" s="137">
        <f>INDEX($S$5:$S$51,MATCH(F5,$T$5:$T$51,0))</f>
        <v>37.163561076604559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08" t="s">
        <v>9</v>
      </c>
      <c r="P5" s="109" t="s">
        <v>57</v>
      </c>
      <c r="Q5" s="110">
        <v>1673</v>
      </c>
      <c r="R5" s="110">
        <v>5250</v>
      </c>
      <c r="S5" s="135">
        <f>+Q5/R5*100</f>
        <v>31.866666666666667</v>
      </c>
      <c r="T5" s="131">
        <f t="shared" ref="T5:T51" si="0">RANK(S5,$S$5:$S$51)</f>
        <v>20</v>
      </c>
      <c r="U5" s="108" t="s">
        <v>9</v>
      </c>
      <c r="V5" s="123" t="s">
        <v>57</v>
      </c>
      <c r="W5" s="126">
        <v>853</v>
      </c>
      <c r="X5" s="132">
        <f>+W5/R5*100</f>
        <v>16.247619047619047</v>
      </c>
    </row>
    <row r="6" spans="2:24" ht="10.5" customHeight="1" x14ac:dyDescent="0.15">
      <c r="B6" s="42"/>
      <c r="C6" s="142" t="str">
        <f t="shared" ref="C6:C51" si="1">INDEX($O$5:$O$51,MATCH(F6,$T$5:$T$51,0))</f>
        <v>39</v>
      </c>
      <c r="D6" s="146" t="str">
        <f t="shared" ref="D6:D51" si="2">INDEX($P$5:$P$51,MATCH(F6,$T$5:$T$51,0))</f>
        <v>高 知 県</v>
      </c>
      <c r="E6" s="138">
        <f t="shared" ref="E6:E51" si="3">INDEX($S$5:$S$51,MATCH(F6,$T$5:$T$51,0))</f>
        <v>35.243553008595988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11" t="s">
        <v>10</v>
      </c>
      <c r="P6" s="74" t="s">
        <v>58</v>
      </c>
      <c r="Q6" s="75">
        <v>415</v>
      </c>
      <c r="R6" s="75">
        <v>1246</v>
      </c>
      <c r="S6" s="136">
        <f t="shared" ref="S6:S51" si="4">+Q6/R6*100</f>
        <v>33.306581059390048</v>
      </c>
      <c r="T6" s="131">
        <f t="shared" si="0"/>
        <v>7</v>
      </c>
      <c r="U6" s="111" t="s">
        <v>10</v>
      </c>
      <c r="V6" s="124" t="s">
        <v>58</v>
      </c>
      <c r="W6" s="127">
        <v>214</v>
      </c>
      <c r="X6" s="133">
        <f>+W6/R6*100</f>
        <v>17.174959871589085</v>
      </c>
    </row>
    <row r="7" spans="2:24" ht="10.5" customHeight="1" x14ac:dyDescent="0.15">
      <c r="B7" s="37"/>
      <c r="C7" s="142" t="str">
        <f t="shared" si="1"/>
        <v>35</v>
      </c>
      <c r="D7" s="146" t="str">
        <f t="shared" si="2"/>
        <v>山 口 県</v>
      </c>
      <c r="E7" s="138">
        <f t="shared" si="3"/>
        <v>34.315169366715757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11" t="s">
        <v>11</v>
      </c>
      <c r="P7" s="74" t="s">
        <v>59</v>
      </c>
      <c r="Q7" s="75">
        <v>406</v>
      </c>
      <c r="R7" s="75">
        <v>1227</v>
      </c>
      <c r="S7" s="136">
        <f t="shared" si="4"/>
        <v>33.088834555827226</v>
      </c>
      <c r="T7" s="131">
        <f t="shared" si="0"/>
        <v>8</v>
      </c>
      <c r="U7" s="111" t="s">
        <v>11</v>
      </c>
      <c r="V7" s="124" t="s">
        <v>59</v>
      </c>
      <c r="W7" s="127">
        <v>218</v>
      </c>
      <c r="X7" s="133">
        <f t="shared" ref="X7:X51" si="5">+W7/R7*100</f>
        <v>17.766911165444174</v>
      </c>
    </row>
    <row r="8" spans="2:24" ht="10.5" customHeight="1" x14ac:dyDescent="0.15">
      <c r="B8" s="10"/>
      <c r="C8" s="142" t="str">
        <f t="shared" si="1"/>
        <v>32</v>
      </c>
      <c r="D8" s="146" t="str">
        <f t="shared" si="2"/>
        <v>島 根 県</v>
      </c>
      <c r="E8" s="138">
        <f t="shared" si="3"/>
        <v>34.272997032640951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11" t="s">
        <v>12</v>
      </c>
      <c r="P8" s="74" t="s">
        <v>60</v>
      </c>
      <c r="Q8" s="75">
        <v>652</v>
      </c>
      <c r="R8" s="75">
        <v>2306</v>
      </c>
      <c r="S8" s="136">
        <f t="shared" si="4"/>
        <v>28.274067649609712</v>
      </c>
      <c r="T8" s="131">
        <f t="shared" si="0"/>
        <v>38</v>
      </c>
      <c r="U8" s="111" t="s">
        <v>12</v>
      </c>
      <c r="V8" s="124" t="s">
        <v>60</v>
      </c>
      <c r="W8" s="127">
        <v>330</v>
      </c>
      <c r="X8" s="133">
        <f t="shared" si="5"/>
        <v>14.310494362532525</v>
      </c>
    </row>
    <row r="9" spans="2:24" ht="10.5" customHeight="1" x14ac:dyDescent="0.15">
      <c r="B9" s="37"/>
      <c r="C9" s="142" t="str">
        <f t="shared" si="1"/>
        <v>36</v>
      </c>
      <c r="D9" s="146" t="str">
        <f t="shared" si="2"/>
        <v>徳 島 県</v>
      </c>
      <c r="E9" s="138">
        <f t="shared" si="3"/>
        <v>33.653846153846153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11" t="s">
        <v>13</v>
      </c>
      <c r="P9" s="74" t="s">
        <v>61</v>
      </c>
      <c r="Q9" s="75">
        <v>359</v>
      </c>
      <c r="R9" s="75">
        <v>966</v>
      </c>
      <c r="S9" s="136">
        <f t="shared" si="4"/>
        <v>37.163561076604559</v>
      </c>
      <c r="T9" s="131">
        <f t="shared" si="0"/>
        <v>1</v>
      </c>
      <c r="U9" s="111" t="s">
        <v>13</v>
      </c>
      <c r="V9" s="124" t="s">
        <v>61</v>
      </c>
      <c r="W9" s="127">
        <v>194</v>
      </c>
      <c r="X9" s="133">
        <f t="shared" si="5"/>
        <v>20.082815734989648</v>
      </c>
    </row>
    <row r="10" spans="2:24" ht="10.5" customHeight="1" x14ac:dyDescent="0.15">
      <c r="B10" s="11"/>
      <c r="C10" s="142" t="str">
        <f t="shared" si="1"/>
        <v>06</v>
      </c>
      <c r="D10" s="146" t="str">
        <f t="shared" si="2"/>
        <v>山 形 県</v>
      </c>
      <c r="E10" s="138">
        <f t="shared" si="3"/>
        <v>33.395176252319111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11" t="s">
        <v>14</v>
      </c>
      <c r="P10" s="74" t="s">
        <v>62</v>
      </c>
      <c r="Q10" s="75">
        <v>360</v>
      </c>
      <c r="R10" s="75">
        <v>1078</v>
      </c>
      <c r="S10" s="136">
        <f t="shared" si="4"/>
        <v>33.395176252319111</v>
      </c>
      <c r="T10" s="131">
        <f t="shared" si="0"/>
        <v>6</v>
      </c>
      <c r="U10" s="111" t="s">
        <v>14</v>
      </c>
      <c r="V10" s="124" t="s">
        <v>62</v>
      </c>
      <c r="W10" s="127">
        <v>193</v>
      </c>
      <c r="X10" s="133">
        <f t="shared" si="5"/>
        <v>17.903525046382189</v>
      </c>
    </row>
    <row r="11" spans="2:24" ht="10.5" customHeight="1" x14ac:dyDescent="0.15">
      <c r="B11" s="10"/>
      <c r="C11" s="142" t="str">
        <f t="shared" si="1"/>
        <v>02</v>
      </c>
      <c r="D11" s="146" t="str">
        <f t="shared" si="2"/>
        <v>青 森 県</v>
      </c>
      <c r="E11" s="138">
        <f t="shared" si="3"/>
        <v>33.306581059390048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11" t="s">
        <v>15</v>
      </c>
      <c r="P11" s="74" t="s">
        <v>63</v>
      </c>
      <c r="Q11" s="75">
        <v>582</v>
      </c>
      <c r="R11" s="75">
        <v>1846</v>
      </c>
      <c r="S11" s="136">
        <f t="shared" si="4"/>
        <v>31.527627302275192</v>
      </c>
      <c r="T11" s="131">
        <f t="shared" si="0"/>
        <v>21</v>
      </c>
      <c r="U11" s="111" t="s">
        <v>15</v>
      </c>
      <c r="V11" s="124" t="s">
        <v>63</v>
      </c>
      <c r="W11" s="127">
        <v>300</v>
      </c>
      <c r="X11" s="133">
        <f t="shared" si="5"/>
        <v>16.251354279523294</v>
      </c>
    </row>
    <row r="12" spans="2:24" ht="10.5" customHeight="1" x14ac:dyDescent="0.15">
      <c r="B12" s="10"/>
      <c r="C12" s="142" t="str">
        <f t="shared" si="1"/>
        <v>03</v>
      </c>
      <c r="D12" s="146" t="str">
        <f t="shared" si="2"/>
        <v>岩 手 県</v>
      </c>
      <c r="E12" s="138">
        <f t="shared" si="3"/>
        <v>33.088834555827226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11" t="s">
        <v>16</v>
      </c>
      <c r="P12" s="74" t="s">
        <v>64</v>
      </c>
      <c r="Q12" s="75">
        <v>843</v>
      </c>
      <c r="R12" s="75">
        <v>2860</v>
      </c>
      <c r="S12" s="136">
        <f t="shared" si="4"/>
        <v>29.475524475524477</v>
      </c>
      <c r="T12" s="131">
        <f t="shared" si="0"/>
        <v>33</v>
      </c>
      <c r="U12" s="111" t="s">
        <v>16</v>
      </c>
      <c r="V12" s="124" t="s">
        <v>64</v>
      </c>
      <c r="W12" s="127">
        <v>416</v>
      </c>
      <c r="X12" s="133">
        <f t="shared" si="5"/>
        <v>14.545454545454545</v>
      </c>
    </row>
    <row r="13" spans="2:24" ht="10.5" customHeight="1" x14ac:dyDescent="0.15">
      <c r="B13" s="10"/>
      <c r="C13" s="142" t="str">
        <f t="shared" si="1"/>
        <v>30</v>
      </c>
      <c r="D13" s="146" t="str">
        <f t="shared" si="2"/>
        <v>和歌山県</v>
      </c>
      <c r="E13" s="138">
        <f t="shared" si="3"/>
        <v>33.081081081081081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11" t="s">
        <v>17</v>
      </c>
      <c r="P13" s="74" t="s">
        <v>65</v>
      </c>
      <c r="Q13" s="75">
        <v>554</v>
      </c>
      <c r="R13" s="75">
        <v>1934</v>
      </c>
      <c r="S13" s="136">
        <f t="shared" si="4"/>
        <v>28.645294725956568</v>
      </c>
      <c r="T13" s="131">
        <f t="shared" si="0"/>
        <v>37</v>
      </c>
      <c r="U13" s="111" t="s">
        <v>17</v>
      </c>
      <c r="V13" s="124" t="s">
        <v>65</v>
      </c>
      <c r="W13" s="127">
        <v>268</v>
      </c>
      <c r="X13" s="133">
        <f t="shared" si="5"/>
        <v>13.857290589451912</v>
      </c>
    </row>
    <row r="14" spans="2:24" ht="10.5" customHeight="1" x14ac:dyDescent="0.15">
      <c r="B14" s="10"/>
      <c r="C14" s="142" t="str">
        <f t="shared" si="1"/>
        <v>38</v>
      </c>
      <c r="D14" s="146" t="str">
        <f t="shared" si="2"/>
        <v>愛 媛 県</v>
      </c>
      <c r="E14" s="138">
        <f t="shared" si="3"/>
        <v>33.009708737864081</v>
      </c>
      <c r="F14" s="43">
        <v>10</v>
      </c>
      <c r="G14" s="30"/>
      <c r="H14" s="44"/>
      <c r="I14" s="30"/>
      <c r="J14" s="30"/>
      <c r="K14" s="30"/>
      <c r="L14" s="39"/>
      <c r="M14" s="40"/>
      <c r="N14" s="41"/>
      <c r="O14" s="111" t="s">
        <v>18</v>
      </c>
      <c r="P14" s="74" t="s">
        <v>66</v>
      </c>
      <c r="Q14" s="75">
        <v>580</v>
      </c>
      <c r="R14" s="75">
        <v>1942</v>
      </c>
      <c r="S14" s="136">
        <f t="shared" si="4"/>
        <v>29.866117404737384</v>
      </c>
      <c r="T14" s="131">
        <f t="shared" si="0"/>
        <v>30</v>
      </c>
      <c r="U14" s="111" t="s">
        <v>18</v>
      </c>
      <c r="V14" s="124" t="s">
        <v>66</v>
      </c>
      <c r="W14" s="127">
        <v>294</v>
      </c>
      <c r="X14" s="133">
        <f t="shared" si="5"/>
        <v>15.139031925849638</v>
      </c>
    </row>
    <row r="15" spans="2:24" ht="10.5" customHeight="1" x14ac:dyDescent="0.15">
      <c r="B15" s="10"/>
      <c r="C15" s="143" t="str">
        <f t="shared" si="1"/>
        <v>44</v>
      </c>
      <c r="D15" s="147" t="str">
        <f t="shared" si="2"/>
        <v>大 分 県</v>
      </c>
      <c r="E15" s="140">
        <f t="shared" si="3"/>
        <v>32.863436123348016</v>
      </c>
      <c r="F15" s="130">
        <v>11</v>
      </c>
      <c r="G15" s="30"/>
      <c r="H15" s="2"/>
      <c r="I15" s="30"/>
      <c r="J15" s="30"/>
      <c r="K15" s="30"/>
      <c r="L15" s="39"/>
      <c r="M15" s="40"/>
      <c r="N15" s="41"/>
      <c r="O15" s="111" t="s">
        <v>19</v>
      </c>
      <c r="P15" s="74" t="s">
        <v>67</v>
      </c>
      <c r="Q15" s="75">
        <v>1961</v>
      </c>
      <c r="R15" s="75">
        <v>7350</v>
      </c>
      <c r="S15" s="136">
        <f t="shared" si="4"/>
        <v>26.680272108843539</v>
      </c>
      <c r="T15" s="131">
        <f t="shared" si="0"/>
        <v>42</v>
      </c>
      <c r="U15" s="111" t="s">
        <v>19</v>
      </c>
      <c r="V15" s="124" t="s">
        <v>67</v>
      </c>
      <c r="W15" s="127">
        <v>970</v>
      </c>
      <c r="X15" s="133">
        <f t="shared" si="5"/>
        <v>13.197278911564625</v>
      </c>
    </row>
    <row r="16" spans="2:24" ht="10.5" customHeight="1" x14ac:dyDescent="0.15">
      <c r="B16" s="42"/>
      <c r="C16" s="142" t="str">
        <f t="shared" si="1"/>
        <v>42</v>
      </c>
      <c r="D16" s="146" t="str">
        <f t="shared" si="2"/>
        <v>長 崎 県</v>
      </c>
      <c r="E16" s="138">
        <f t="shared" si="3"/>
        <v>32.629992464204975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11" t="s">
        <v>20</v>
      </c>
      <c r="P16" s="74" t="s">
        <v>68</v>
      </c>
      <c r="Q16" s="75">
        <v>1743</v>
      </c>
      <c r="R16" s="75">
        <v>6259</v>
      </c>
      <c r="S16" s="136">
        <f t="shared" si="4"/>
        <v>27.847899025403418</v>
      </c>
      <c r="T16" s="131">
        <f t="shared" si="0"/>
        <v>40</v>
      </c>
      <c r="U16" s="111" t="s">
        <v>20</v>
      </c>
      <c r="V16" s="124" t="s">
        <v>68</v>
      </c>
      <c r="W16" s="127">
        <v>871</v>
      </c>
      <c r="X16" s="133">
        <f t="shared" si="5"/>
        <v>13.915961016136762</v>
      </c>
    </row>
    <row r="17" spans="2:24" ht="10.5" customHeight="1" x14ac:dyDescent="0.15">
      <c r="B17" s="10"/>
      <c r="C17" s="142" t="str">
        <f t="shared" si="1"/>
        <v>15</v>
      </c>
      <c r="D17" s="146" t="str">
        <f t="shared" si="2"/>
        <v>新 潟 県</v>
      </c>
      <c r="E17" s="138">
        <f t="shared" si="3"/>
        <v>32.388663967611336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11" t="s">
        <v>21</v>
      </c>
      <c r="P17" s="74" t="s">
        <v>69</v>
      </c>
      <c r="Q17" s="75">
        <v>3209</v>
      </c>
      <c r="R17" s="75">
        <v>13921</v>
      </c>
      <c r="S17" s="136">
        <f t="shared" si="4"/>
        <v>23.051504920623518</v>
      </c>
      <c r="T17" s="131">
        <f t="shared" si="0"/>
        <v>46</v>
      </c>
      <c r="U17" s="111" t="s">
        <v>21</v>
      </c>
      <c r="V17" s="124" t="s">
        <v>69</v>
      </c>
      <c r="W17" s="127">
        <v>1692</v>
      </c>
      <c r="X17" s="133">
        <f t="shared" si="5"/>
        <v>12.154299260110623</v>
      </c>
    </row>
    <row r="18" spans="2:24" ht="10.5" customHeight="1" x14ac:dyDescent="0.15">
      <c r="B18" s="11"/>
      <c r="C18" s="142" t="str">
        <f t="shared" si="1"/>
        <v>16</v>
      </c>
      <c r="D18" s="146" t="str">
        <f t="shared" si="2"/>
        <v>富 山 県</v>
      </c>
      <c r="E18" s="138">
        <f t="shared" si="3"/>
        <v>32.279693486590041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11" t="s">
        <v>22</v>
      </c>
      <c r="P18" s="74" t="s">
        <v>70</v>
      </c>
      <c r="Q18" s="75">
        <v>2329</v>
      </c>
      <c r="R18" s="75">
        <v>9198</v>
      </c>
      <c r="S18" s="136">
        <f t="shared" si="4"/>
        <v>25.320721896064363</v>
      </c>
      <c r="T18" s="131">
        <f t="shared" si="0"/>
        <v>44</v>
      </c>
      <c r="U18" s="111" t="s">
        <v>22</v>
      </c>
      <c r="V18" s="124" t="s">
        <v>70</v>
      </c>
      <c r="W18" s="127">
        <v>1197</v>
      </c>
      <c r="X18" s="133">
        <f t="shared" si="5"/>
        <v>13.013698630136986</v>
      </c>
    </row>
    <row r="19" spans="2:24" ht="10.5" customHeight="1" x14ac:dyDescent="0.15">
      <c r="B19" s="10"/>
      <c r="C19" s="142" t="str">
        <f t="shared" si="1"/>
        <v>45</v>
      </c>
      <c r="D19" s="146" t="str">
        <f t="shared" si="2"/>
        <v>宮 崎 県</v>
      </c>
      <c r="E19" s="138">
        <f t="shared" si="3"/>
        <v>32.246039142590867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11" t="s">
        <v>23</v>
      </c>
      <c r="P19" s="74" t="s">
        <v>71</v>
      </c>
      <c r="Q19" s="75">
        <v>720</v>
      </c>
      <c r="R19" s="75">
        <v>2223</v>
      </c>
      <c r="S19" s="136">
        <f t="shared" si="4"/>
        <v>32.388663967611336</v>
      </c>
      <c r="T19" s="131">
        <f t="shared" si="0"/>
        <v>13</v>
      </c>
      <c r="U19" s="111" t="s">
        <v>23</v>
      </c>
      <c r="V19" s="124" t="s">
        <v>71</v>
      </c>
      <c r="W19" s="127">
        <v>378</v>
      </c>
      <c r="X19" s="133">
        <f t="shared" si="5"/>
        <v>17.004048582995949</v>
      </c>
    </row>
    <row r="20" spans="2:24" ht="10.5" customHeight="1" x14ac:dyDescent="0.15">
      <c r="B20" s="10"/>
      <c r="C20" s="142" t="str">
        <f t="shared" si="1"/>
        <v>31</v>
      </c>
      <c r="D20" s="146" t="str">
        <f t="shared" si="2"/>
        <v>鳥 取 県</v>
      </c>
      <c r="E20" s="138">
        <f t="shared" si="3"/>
        <v>32.014388489208635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11" t="s">
        <v>24</v>
      </c>
      <c r="P20" s="74" t="s">
        <v>72</v>
      </c>
      <c r="Q20" s="75">
        <v>337</v>
      </c>
      <c r="R20" s="75">
        <v>1044</v>
      </c>
      <c r="S20" s="136">
        <f t="shared" si="4"/>
        <v>32.279693486590041</v>
      </c>
      <c r="T20" s="131">
        <f t="shared" si="0"/>
        <v>14</v>
      </c>
      <c r="U20" s="111" t="s">
        <v>24</v>
      </c>
      <c r="V20" s="124" t="s">
        <v>72</v>
      </c>
      <c r="W20" s="127">
        <v>177</v>
      </c>
      <c r="X20" s="133">
        <f t="shared" si="5"/>
        <v>16.954022988505745</v>
      </c>
    </row>
    <row r="21" spans="2:24" ht="10.5" customHeight="1" x14ac:dyDescent="0.15">
      <c r="B21" s="10"/>
      <c r="C21" s="142" t="str">
        <f t="shared" si="1"/>
        <v>46</v>
      </c>
      <c r="D21" s="146" t="str">
        <f t="shared" si="2"/>
        <v>鹿児島県</v>
      </c>
      <c r="E21" s="138">
        <f t="shared" si="3"/>
        <v>31.960049937578027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11" t="s">
        <v>25</v>
      </c>
      <c r="P21" s="74" t="s">
        <v>73</v>
      </c>
      <c r="Q21" s="75">
        <v>337</v>
      </c>
      <c r="R21" s="75">
        <v>1138</v>
      </c>
      <c r="S21" s="136">
        <f t="shared" si="4"/>
        <v>29.613356766256587</v>
      </c>
      <c r="T21" s="131">
        <f t="shared" si="0"/>
        <v>32</v>
      </c>
      <c r="U21" s="111" t="s">
        <v>25</v>
      </c>
      <c r="V21" s="124" t="s">
        <v>73</v>
      </c>
      <c r="W21" s="127">
        <v>172</v>
      </c>
      <c r="X21" s="133">
        <f t="shared" si="5"/>
        <v>15.114235500878733</v>
      </c>
    </row>
    <row r="22" spans="2:24" ht="10.5" customHeight="1" x14ac:dyDescent="0.15">
      <c r="B22" s="37"/>
      <c r="C22" s="142" t="str">
        <f t="shared" si="1"/>
        <v>37</v>
      </c>
      <c r="D22" s="146" t="str">
        <f t="shared" si="2"/>
        <v>香 川 県</v>
      </c>
      <c r="E22" s="138">
        <f t="shared" si="3"/>
        <v>31.903765690376567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11" t="s">
        <v>26</v>
      </c>
      <c r="P22" s="74" t="s">
        <v>74</v>
      </c>
      <c r="Q22" s="75">
        <v>235</v>
      </c>
      <c r="R22" s="75">
        <v>768</v>
      </c>
      <c r="S22" s="136">
        <f t="shared" si="4"/>
        <v>30.598958333333332</v>
      </c>
      <c r="T22" s="131">
        <f t="shared" si="0"/>
        <v>25</v>
      </c>
      <c r="U22" s="111" t="s">
        <v>26</v>
      </c>
      <c r="V22" s="124" t="s">
        <v>74</v>
      </c>
      <c r="W22" s="127">
        <v>124</v>
      </c>
      <c r="X22" s="133">
        <f t="shared" si="5"/>
        <v>16.145833333333336</v>
      </c>
    </row>
    <row r="23" spans="2:24" ht="10.5" customHeight="1" x14ac:dyDescent="0.15">
      <c r="B23" s="10"/>
      <c r="C23" s="142" t="str">
        <f t="shared" si="1"/>
        <v>20</v>
      </c>
      <c r="D23" s="146" t="str">
        <f>INDEX($P$5:$P$51,MATCH(F23,$T$5:$T$51,0))</f>
        <v>長 野 県</v>
      </c>
      <c r="E23" s="138">
        <f t="shared" si="3"/>
        <v>31.869204489995116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11" t="s">
        <v>27</v>
      </c>
      <c r="P23" s="74" t="s">
        <v>75</v>
      </c>
      <c r="Q23" s="75">
        <v>250</v>
      </c>
      <c r="R23" s="75">
        <v>811</v>
      </c>
      <c r="S23" s="136">
        <f t="shared" si="4"/>
        <v>30.826140567200987</v>
      </c>
      <c r="T23" s="131">
        <f t="shared" si="0"/>
        <v>24</v>
      </c>
      <c r="U23" s="111" t="s">
        <v>27</v>
      </c>
      <c r="V23" s="124" t="s">
        <v>75</v>
      </c>
      <c r="W23" s="127">
        <v>132</v>
      </c>
      <c r="X23" s="133">
        <f t="shared" si="5"/>
        <v>16.276202219482123</v>
      </c>
    </row>
    <row r="24" spans="2:24" ht="10.5" customHeight="1" x14ac:dyDescent="0.15">
      <c r="B24" s="11"/>
      <c r="C24" s="142" t="str">
        <f t="shared" si="1"/>
        <v>01</v>
      </c>
      <c r="D24" s="146" t="str">
        <f t="shared" si="2"/>
        <v>北 海 道</v>
      </c>
      <c r="E24" s="138">
        <f t="shared" si="3"/>
        <v>31.866666666666667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11" t="s">
        <v>28</v>
      </c>
      <c r="P24" s="74" t="s">
        <v>76</v>
      </c>
      <c r="Q24" s="75">
        <v>653</v>
      </c>
      <c r="R24" s="75">
        <v>2049</v>
      </c>
      <c r="S24" s="136">
        <f t="shared" si="4"/>
        <v>31.869204489995116</v>
      </c>
      <c r="T24" s="131">
        <f t="shared" si="0"/>
        <v>19</v>
      </c>
      <c r="U24" s="111" t="s">
        <v>28</v>
      </c>
      <c r="V24" s="124" t="s">
        <v>76</v>
      </c>
      <c r="W24" s="127">
        <v>356</v>
      </c>
      <c r="X24" s="133">
        <f t="shared" si="5"/>
        <v>17.374328940946803</v>
      </c>
    </row>
    <row r="25" spans="2:24" ht="10.5" customHeight="1" x14ac:dyDescent="0.15">
      <c r="B25" s="42"/>
      <c r="C25" s="142" t="str">
        <f t="shared" si="1"/>
        <v>07</v>
      </c>
      <c r="D25" s="146" t="str">
        <f t="shared" si="2"/>
        <v>福 島 県</v>
      </c>
      <c r="E25" s="138">
        <f t="shared" si="3"/>
        <v>31.527627302275192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11" t="s">
        <v>29</v>
      </c>
      <c r="P25" s="74" t="s">
        <v>77</v>
      </c>
      <c r="Q25" s="75">
        <v>599</v>
      </c>
      <c r="R25" s="75">
        <v>1987</v>
      </c>
      <c r="S25" s="136">
        <f t="shared" si="4"/>
        <v>30.145948666331151</v>
      </c>
      <c r="T25" s="131">
        <f t="shared" si="0"/>
        <v>28</v>
      </c>
      <c r="U25" s="111" t="s">
        <v>29</v>
      </c>
      <c r="V25" s="124" t="s">
        <v>77</v>
      </c>
      <c r="W25" s="127">
        <v>309</v>
      </c>
      <c r="X25" s="133">
        <f t="shared" si="5"/>
        <v>15.551082033215904</v>
      </c>
    </row>
    <row r="26" spans="2:24" ht="10.5" customHeight="1" x14ac:dyDescent="0.15">
      <c r="B26" s="42"/>
      <c r="C26" s="142" t="str">
        <f t="shared" si="1"/>
        <v>29</v>
      </c>
      <c r="D26" s="146" t="str">
        <f t="shared" si="2"/>
        <v>奈 良 県</v>
      </c>
      <c r="E26" s="138">
        <f t="shared" si="3"/>
        <v>31.353383458646615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11" t="s">
        <v>30</v>
      </c>
      <c r="P26" s="74" t="s">
        <v>78</v>
      </c>
      <c r="Q26" s="75">
        <v>1089</v>
      </c>
      <c r="R26" s="75">
        <v>3644</v>
      </c>
      <c r="S26" s="136">
        <f t="shared" si="4"/>
        <v>29.884742041712403</v>
      </c>
      <c r="T26" s="131">
        <f t="shared" si="0"/>
        <v>29</v>
      </c>
      <c r="U26" s="111" t="s">
        <v>30</v>
      </c>
      <c r="V26" s="124" t="s">
        <v>78</v>
      </c>
      <c r="W26" s="127">
        <v>562</v>
      </c>
      <c r="X26" s="133">
        <f t="shared" si="5"/>
        <v>15.422612513721184</v>
      </c>
    </row>
    <row r="27" spans="2:24" ht="10.5" customHeight="1" x14ac:dyDescent="0.15">
      <c r="B27" s="37"/>
      <c r="C27" s="142" t="str">
        <f t="shared" si="1"/>
        <v>43</v>
      </c>
      <c r="D27" s="146" t="str">
        <f t="shared" si="2"/>
        <v>熊 本 県</v>
      </c>
      <c r="E27" s="138">
        <f t="shared" si="3"/>
        <v>31.064073226544625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11" t="s">
        <v>31</v>
      </c>
      <c r="P27" s="74" t="s">
        <v>79</v>
      </c>
      <c r="Q27" s="75">
        <v>1892</v>
      </c>
      <c r="R27" s="75">
        <v>7552</v>
      </c>
      <c r="S27" s="136">
        <f t="shared" si="4"/>
        <v>25.052966101694917</v>
      </c>
      <c r="T27" s="131">
        <f t="shared" si="0"/>
        <v>45</v>
      </c>
      <c r="U27" s="111" t="s">
        <v>31</v>
      </c>
      <c r="V27" s="124" t="s">
        <v>79</v>
      </c>
      <c r="W27" s="127">
        <v>959</v>
      </c>
      <c r="X27" s="133">
        <f t="shared" si="5"/>
        <v>12.698622881355931</v>
      </c>
    </row>
    <row r="28" spans="2:24" ht="10.5" customHeight="1" x14ac:dyDescent="0.15">
      <c r="B28" s="10"/>
      <c r="C28" s="142" t="str">
        <f t="shared" si="1"/>
        <v>19</v>
      </c>
      <c r="D28" s="146" t="str">
        <f t="shared" si="2"/>
        <v>山 梨 県</v>
      </c>
      <c r="E28" s="138">
        <f t="shared" si="3"/>
        <v>30.826140567200987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11" t="s">
        <v>32</v>
      </c>
      <c r="P28" s="74" t="s">
        <v>80</v>
      </c>
      <c r="Q28" s="75">
        <v>530</v>
      </c>
      <c r="R28" s="75">
        <v>1781</v>
      </c>
      <c r="S28" s="136">
        <f t="shared" si="4"/>
        <v>29.758562605277934</v>
      </c>
      <c r="T28" s="131">
        <f t="shared" si="0"/>
        <v>31</v>
      </c>
      <c r="U28" s="111" t="s">
        <v>32</v>
      </c>
      <c r="V28" s="124" t="s">
        <v>80</v>
      </c>
      <c r="W28" s="127">
        <v>278</v>
      </c>
      <c r="X28" s="133">
        <f t="shared" si="5"/>
        <v>15.609208309938236</v>
      </c>
    </row>
    <row r="29" spans="2:24" ht="10.5" customHeight="1" x14ac:dyDescent="0.15">
      <c r="B29" s="42"/>
      <c r="C29" s="142" t="str">
        <f t="shared" si="1"/>
        <v>18</v>
      </c>
      <c r="D29" s="146" t="str">
        <f t="shared" si="2"/>
        <v>福 井 県</v>
      </c>
      <c r="E29" s="138">
        <f t="shared" si="3"/>
        <v>30.598958333333332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11" t="s">
        <v>33</v>
      </c>
      <c r="P29" s="74" t="s">
        <v>81</v>
      </c>
      <c r="Q29" s="75">
        <v>368</v>
      </c>
      <c r="R29" s="75">
        <v>1414</v>
      </c>
      <c r="S29" s="136">
        <f t="shared" si="4"/>
        <v>26.025459688826025</v>
      </c>
      <c r="T29" s="131">
        <f t="shared" si="0"/>
        <v>43</v>
      </c>
      <c r="U29" s="111" t="s">
        <v>33</v>
      </c>
      <c r="V29" s="124" t="s">
        <v>81</v>
      </c>
      <c r="W29" s="127">
        <v>184</v>
      </c>
      <c r="X29" s="133">
        <f t="shared" si="5"/>
        <v>13.012729844413013</v>
      </c>
    </row>
    <row r="30" spans="2:24" ht="10.5" customHeight="1" x14ac:dyDescent="0.15">
      <c r="B30" s="10"/>
      <c r="C30" s="142" t="str">
        <f t="shared" si="1"/>
        <v>33</v>
      </c>
      <c r="D30" s="146" t="str">
        <f t="shared" si="2"/>
        <v>岡 山 県</v>
      </c>
      <c r="E30" s="138">
        <f t="shared" si="3"/>
        <v>30.317460317460316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11" t="s">
        <v>34</v>
      </c>
      <c r="P30" s="74" t="s">
        <v>82</v>
      </c>
      <c r="Q30" s="75">
        <v>753</v>
      </c>
      <c r="R30" s="75">
        <v>2583</v>
      </c>
      <c r="S30" s="136">
        <f t="shared" si="4"/>
        <v>29.152148664343784</v>
      </c>
      <c r="T30" s="131">
        <f t="shared" si="0"/>
        <v>35</v>
      </c>
      <c r="U30" s="111" t="s">
        <v>34</v>
      </c>
      <c r="V30" s="124" t="s">
        <v>82</v>
      </c>
      <c r="W30" s="127">
        <v>393</v>
      </c>
      <c r="X30" s="133">
        <f t="shared" si="5"/>
        <v>15.21486643437863</v>
      </c>
    </row>
    <row r="31" spans="2:24" ht="10.5" customHeight="1" x14ac:dyDescent="0.15">
      <c r="B31" s="10"/>
      <c r="C31" s="142" t="str">
        <f t="shared" si="1"/>
        <v>41</v>
      </c>
      <c r="D31" s="146" t="str">
        <f t="shared" si="2"/>
        <v>佐 賀 県</v>
      </c>
      <c r="E31" s="138">
        <f t="shared" si="3"/>
        <v>30.184049079754597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11" t="s">
        <v>35</v>
      </c>
      <c r="P31" s="74" t="s">
        <v>83</v>
      </c>
      <c r="Q31" s="75">
        <v>2434</v>
      </c>
      <c r="R31" s="75">
        <v>8809</v>
      </c>
      <c r="S31" s="136">
        <f t="shared" si="4"/>
        <v>27.63083210353048</v>
      </c>
      <c r="T31" s="131">
        <f t="shared" si="0"/>
        <v>41</v>
      </c>
      <c r="U31" s="111" t="s">
        <v>35</v>
      </c>
      <c r="V31" s="124" t="s">
        <v>83</v>
      </c>
      <c r="W31" s="127">
        <v>1263</v>
      </c>
      <c r="X31" s="133">
        <f t="shared" si="5"/>
        <v>14.337609263253489</v>
      </c>
    </row>
    <row r="32" spans="2:24" ht="10.5" customHeight="1" x14ac:dyDescent="0.15">
      <c r="B32" s="42"/>
      <c r="C32" s="142" t="str">
        <f t="shared" si="1"/>
        <v>21</v>
      </c>
      <c r="D32" s="146" t="str">
        <f t="shared" si="2"/>
        <v>岐 阜 県</v>
      </c>
      <c r="E32" s="138">
        <f t="shared" si="3"/>
        <v>30.145948666331151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11" t="s">
        <v>36</v>
      </c>
      <c r="P32" s="74" t="s">
        <v>84</v>
      </c>
      <c r="Q32" s="75">
        <v>1591</v>
      </c>
      <c r="R32" s="75">
        <v>5466</v>
      </c>
      <c r="S32" s="136">
        <f t="shared" si="4"/>
        <v>29.107208196121476</v>
      </c>
      <c r="T32" s="131">
        <f t="shared" si="0"/>
        <v>36</v>
      </c>
      <c r="U32" s="111" t="s">
        <v>36</v>
      </c>
      <c r="V32" s="124" t="s">
        <v>84</v>
      </c>
      <c r="W32" s="127">
        <v>818</v>
      </c>
      <c r="X32" s="133">
        <f t="shared" si="5"/>
        <v>14.965239663373584</v>
      </c>
    </row>
    <row r="33" spans="2:24" ht="10.5" customHeight="1" x14ac:dyDescent="0.15">
      <c r="B33" s="37"/>
      <c r="C33" s="142" t="str">
        <f t="shared" si="1"/>
        <v>22</v>
      </c>
      <c r="D33" s="146" t="str">
        <f t="shared" si="2"/>
        <v>静 岡 県</v>
      </c>
      <c r="E33" s="138">
        <f t="shared" si="3"/>
        <v>29.884742041712403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11" t="s">
        <v>37</v>
      </c>
      <c r="P33" s="74" t="s">
        <v>85</v>
      </c>
      <c r="Q33" s="75">
        <v>417</v>
      </c>
      <c r="R33" s="75">
        <v>1330</v>
      </c>
      <c r="S33" s="136">
        <f t="shared" si="4"/>
        <v>31.353383458646615</v>
      </c>
      <c r="T33" s="131">
        <f t="shared" si="0"/>
        <v>22</v>
      </c>
      <c r="U33" s="111" t="s">
        <v>37</v>
      </c>
      <c r="V33" s="124" t="s">
        <v>85</v>
      </c>
      <c r="W33" s="127">
        <v>215</v>
      </c>
      <c r="X33" s="133">
        <f t="shared" si="5"/>
        <v>16.165413533834585</v>
      </c>
    </row>
    <row r="34" spans="2:24" ht="10.5" customHeight="1" x14ac:dyDescent="0.15">
      <c r="B34" s="37"/>
      <c r="C34" s="142" t="str">
        <f t="shared" si="1"/>
        <v>10</v>
      </c>
      <c r="D34" s="146" t="str">
        <f t="shared" si="2"/>
        <v>群 馬 県</v>
      </c>
      <c r="E34" s="138">
        <f t="shared" si="3"/>
        <v>29.866117404737384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11" t="s">
        <v>38</v>
      </c>
      <c r="P34" s="74" t="s">
        <v>86</v>
      </c>
      <c r="Q34" s="75">
        <v>306</v>
      </c>
      <c r="R34" s="75">
        <v>925</v>
      </c>
      <c r="S34" s="136">
        <f t="shared" si="4"/>
        <v>33.081081081081081</v>
      </c>
      <c r="T34" s="131">
        <f t="shared" si="0"/>
        <v>9</v>
      </c>
      <c r="U34" s="111" t="s">
        <v>38</v>
      </c>
      <c r="V34" s="124" t="s">
        <v>86</v>
      </c>
      <c r="W34" s="127">
        <v>163</v>
      </c>
      <c r="X34" s="133">
        <f t="shared" si="5"/>
        <v>17.621621621621621</v>
      </c>
    </row>
    <row r="35" spans="2:24" ht="10.5" customHeight="1" x14ac:dyDescent="0.15">
      <c r="B35" s="37"/>
      <c r="C35" s="142" t="str">
        <f t="shared" si="1"/>
        <v>24</v>
      </c>
      <c r="D35" s="146" t="str">
        <f t="shared" si="2"/>
        <v>三 重 県</v>
      </c>
      <c r="E35" s="138">
        <f t="shared" si="3"/>
        <v>29.758562605277934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11" t="s">
        <v>39</v>
      </c>
      <c r="P35" s="74" t="s">
        <v>87</v>
      </c>
      <c r="Q35" s="75">
        <v>178</v>
      </c>
      <c r="R35" s="75">
        <v>556</v>
      </c>
      <c r="S35" s="136">
        <f t="shared" si="4"/>
        <v>32.014388489208635</v>
      </c>
      <c r="T35" s="131">
        <f t="shared" si="0"/>
        <v>16</v>
      </c>
      <c r="U35" s="111" t="s">
        <v>39</v>
      </c>
      <c r="V35" s="124" t="s">
        <v>87</v>
      </c>
      <c r="W35" s="127">
        <v>94</v>
      </c>
      <c r="X35" s="133">
        <f t="shared" si="5"/>
        <v>16.906474820143885</v>
      </c>
    </row>
    <row r="36" spans="2:24" ht="10.5" customHeight="1" x14ac:dyDescent="0.15">
      <c r="B36" s="37"/>
      <c r="C36" s="142" t="str">
        <f t="shared" si="1"/>
        <v>17</v>
      </c>
      <c r="D36" s="146" t="str">
        <f t="shared" si="2"/>
        <v>石 川 県</v>
      </c>
      <c r="E36" s="138">
        <f t="shared" si="3"/>
        <v>29.613356766256587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11" t="s">
        <v>40</v>
      </c>
      <c r="P36" s="74" t="s">
        <v>88</v>
      </c>
      <c r="Q36" s="75">
        <v>231</v>
      </c>
      <c r="R36" s="75">
        <v>674</v>
      </c>
      <c r="S36" s="136">
        <f t="shared" si="4"/>
        <v>34.272997032640951</v>
      </c>
      <c r="T36" s="131">
        <f t="shared" si="0"/>
        <v>4</v>
      </c>
      <c r="U36" s="111" t="s">
        <v>40</v>
      </c>
      <c r="V36" s="124" t="s">
        <v>88</v>
      </c>
      <c r="W36" s="127">
        <v>125</v>
      </c>
      <c r="X36" s="133">
        <f t="shared" si="5"/>
        <v>18.545994065281899</v>
      </c>
    </row>
    <row r="37" spans="2:24" ht="10.5" customHeight="1" x14ac:dyDescent="0.15">
      <c r="B37" s="13"/>
      <c r="C37" s="142" t="str">
        <f t="shared" si="1"/>
        <v>08</v>
      </c>
      <c r="D37" s="146" t="str">
        <f t="shared" si="2"/>
        <v>茨 城 県</v>
      </c>
      <c r="E37" s="138">
        <f t="shared" si="3"/>
        <v>29.475524475524477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11" t="s">
        <v>41</v>
      </c>
      <c r="P37" s="74" t="s">
        <v>89</v>
      </c>
      <c r="Q37" s="75">
        <v>573</v>
      </c>
      <c r="R37" s="75">
        <v>1890</v>
      </c>
      <c r="S37" s="136">
        <f t="shared" si="4"/>
        <v>30.317460317460316</v>
      </c>
      <c r="T37" s="131">
        <f t="shared" si="0"/>
        <v>26</v>
      </c>
      <c r="U37" s="111" t="s">
        <v>41</v>
      </c>
      <c r="V37" s="124" t="s">
        <v>89</v>
      </c>
      <c r="W37" s="127">
        <v>303</v>
      </c>
      <c r="X37" s="133">
        <f t="shared" si="5"/>
        <v>16.031746031746032</v>
      </c>
    </row>
    <row r="38" spans="2:24" ht="10.5" customHeight="1" x14ac:dyDescent="0.15">
      <c r="B38" s="10"/>
      <c r="C38" s="142" t="str">
        <f t="shared" si="1"/>
        <v>34</v>
      </c>
      <c r="D38" s="146" t="str">
        <f t="shared" si="2"/>
        <v>広 島 県</v>
      </c>
      <c r="E38" s="138">
        <f t="shared" si="3"/>
        <v>29.350927246790299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11" t="s">
        <v>42</v>
      </c>
      <c r="P38" s="74" t="s">
        <v>90</v>
      </c>
      <c r="Q38" s="75">
        <v>823</v>
      </c>
      <c r="R38" s="75">
        <v>2804</v>
      </c>
      <c r="S38" s="136">
        <f t="shared" si="4"/>
        <v>29.350927246790299</v>
      </c>
      <c r="T38" s="131">
        <f t="shared" si="0"/>
        <v>34</v>
      </c>
      <c r="U38" s="111" t="s">
        <v>42</v>
      </c>
      <c r="V38" s="124" t="s">
        <v>90</v>
      </c>
      <c r="W38" s="127">
        <v>423</v>
      </c>
      <c r="X38" s="133">
        <f t="shared" si="5"/>
        <v>15.085592011412269</v>
      </c>
    </row>
    <row r="39" spans="2:24" ht="10.5" customHeight="1" x14ac:dyDescent="0.15">
      <c r="B39" s="37"/>
      <c r="C39" s="142" t="str">
        <f t="shared" si="1"/>
        <v>26</v>
      </c>
      <c r="D39" s="146" t="str">
        <f t="shared" si="2"/>
        <v>京 都 府</v>
      </c>
      <c r="E39" s="138">
        <f t="shared" si="3"/>
        <v>29.152148664343784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11" t="s">
        <v>43</v>
      </c>
      <c r="P39" s="74" t="s">
        <v>91</v>
      </c>
      <c r="Q39" s="75">
        <v>466</v>
      </c>
      <c r="R39" s="75">
        <v>1358</v>
      </c>
      <c r="S39" s="136">
        <f t="shared" si="4"/>
        <v>34.315169366715757</v>
      </c>
      <c r="T39" s="131">
        <f t="shared" si="0"/>
        <v>3</v>
      </c>
      <c r="U39" s="111" t="s">
        <v>43</v>
      </c>
      <c r="V39" s="124" t="s">
        <v>91</v>
      </c>
      <c r="W39" s="127">
        <v>246</v>
      </c>
      <c r="X39" s="133">
        <f t="shared" si="5"/>
        <v>18.114874815905743</v>
      </c>
    </row>
    <row r="40" spans="2:24" ht="10.5" customHeight="1" x14ac:dyDescent="0.15">
      <c r="B40" s="11"/>
      <c r="C40" s="142" t="str">
        <f t="shared" si="1"/>
        <v>28</v>
      </c>
      <c r="D40" s="146" t="str">
        <f t="shared" si="2"/>
        <v>兵 庫 県</v>
      </c>
      <c r="E40" s="138">
        <f t="shared" si="3"/>
        <v>29.107208196121476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11" t="s">
        <v>44</v>
      </c>
      <c r="P40" s="74" t="s">
        <v>92</v>
      </c>
      <c r="Q40" s="75">
        <v>245</v>
      </c>
      <c r="R40" s="75">
        <v>728</v>
      </c>
      <c r="S40" s="136">
        <f t="shared" si="4"/>
        <v>33.653846153846153</v>
      </c>
      <c r="T40" s="131">
        <f t="shared" si="0"/>
        <v>5</v>
      </c>
      <c r="U40" s="111" t="s">
        <v>44</v>
      </c>
      <c r="V40" s="124" t="s">
        <v>92</v>
      </c>
      <c r="W40" s="127">
        <v>127</v>
      </c>
      <c r="X40" s="133">
        <f t="shared" si="5"/>
        <v>17.445054945054945</v>
      </c>
    </row>
    <row r="41" spans="2:24" ht="10.5" customHeight="1" x14ac:dyDescent="0.15">
      <c r="B41" s="10"/>
      <c r="C41" s="142" t="str">
        <f t="shared" si="1"/>
        <v>09</v>
      </c>
      <c r="D41" s="146" t="str">
        <f t="shared" si="2"/>
        <v>栃 木 県</v>
      </c>
      <c r="E41" s="138">
        <f t="shared" si="3"/>
        <v>28.645294725956568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11" t="s">
        <v>45</v>
      </c>
      <c r="P41" s="74" t="s">
        <v>93</v>
      </c>
      <c r="Q41" s="75">
        <v>305</v>
      </c>
      <c r="R41" s="75">
        <v>956</v>
      </c>
      <c r="S41" s="136">
        <f t="shared" si="4"/>
        <v>31.903765690376567</v>
      </c>
      <c r="T41" s="131">
        <f t="shared" si="0"/>
        <v>18</v>
      </c>
      <c r="U41" s="111" t="s">
        <v>45</v>
      </c>
      <c r="V41" s="124" t="s">
        <v>93</v>
      </c>
      <c r="W41" s="127">
        <v>157</v>
      </c>
      <c r="X41" s="133">
        <f t="shared" si="5"/>
        <v>16.422594142259413</v>
      </c>
    </row>
    <row r="42" spans="2:24" ht="10.5" customHeight="1" x14ac:dyDescent="0.15">
      <c r="B42" s="11"/>
      <c r="C42" s="142" t="str">
        <f t="shared" si="1"/>
        <v>04</v>
      </c>
      <c r="D42" s="146" t="str">
        <f t="shared" si="2"/>
        <v>宮 城 県</v>
      </c>
      <c r="E42" s="138">
        <f t="shared" si="3"/>
        <v>28.274067649609712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11" t="s">
        <v>46</v>
      </c>
      <c r="P42" s="74" t="s">
        <v>94</v>
      </c>
      <c r="Q42" s="75">
        <v>442</v>
      </c>
      <c r="R42" s="75">
        <v>1339</v>
      </c>
      <c r="S42" s="136">
        <f t="shared" si="4"/>
        <v>33.009708737864081</v>
      </c>
      <c r="T42" s="131">
        <f t="shared" si="0"/>
        <v>10</v>
      </c>
      <c r="U42" s="111" t="s">
        <v>46</v>
      </c>
      <c r="V42" s="124" t="s">
        <v>94</v>
      </c>
      <c r="W42" s="127">
        <v>231</v>
      </c>
      <c r="X42" s="133">
        <f t="shared" si="5"/>
        <v>17.251680358476477</v>
      </c>
    </row>
    <row r="43" spans="2:24" ht="10.5" customHeight="1" x14ac:dyDescent="0.15">
      <c r="B43" s="11"/>
      <c r="C43" s="142" t="str">
        <f t="shared" si="1"/>
        <v>40</v>
      </c>
      <c r="D43" s="146" t="str">
        <f t="shared" si="2"/>
        <v>福 岡 県</v>
      </c>
      <c r="E43" s="138">
        <f t="shared" si="3"/>
        <v>27.919278996865206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11" t="s">
        <v>47</v>
      </c>
      <c r="P43" s="74" t="s">
        <v>95</v>
      </c>
      <c r="Q43" s="75">
        <v>246</v>
      </c>
      <c r="R43" s="75">
        <v>698</v>
      </c>
      <c r="S43" s="136">
        <f t="shared" si="4"/>
        <v>35.243553008595988</v>
      </c>
      <c r="T43" s="131">
        <f t="shared" si="0"/>
        <v>2</v>
      </c>
      <c r="U43" s="111" t="s">
        <v>47</v>
      </c>
      <c r="V43" s="124" t="s">
        <v>95</v>
      </c>
      <c r="W43" s="127">
        <v>132</v>
      </c>
      <c r="X43" s="133">
        <f t="shared" si="5"/>
        <v>18.911174785100286</v>
      </c>
    </row>
    <row r="44" spans="2:24" ht="10.5" customHeight="1" x14ac:dyDescent="0.15">
      <c r="B44" s="11"/>
      <c r="C44" s="142" t="str">
        <f t="shared" si="1"/>
        <v>12</v>
      </c>
      <c r="D44" s="146" t="str">
        <f t="shared" si="2"/>
        <v>千 葉 県</v>
      </c>
      <c r="E44" s="138">
        <f t="shared" si="3"/>
        <v>27.847899025403418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11" t="s">
        <v>48</v>
      </c>
      <c r="P44" s="74" t="s">
        <v>96</v>
      </c>
      <c r="Q44" s="75">
        <v>1425</v>
      </c>
      <c r="R44" s="75">
        <v>5104</v>
      </c>
      <c r="S44" s="136">
        <f t="shared" si="4"/>
        <v>27.919278996865206</v>
      </c>
      <c r="T44" s="131">
        <f t="shared" si="0"/>
        <v>39</v>
      </c>
      <c r="U44" s="111" t="s">
        <v>48</v>
      </c>
      <c r="V44" s="124" t="s">
        <v>96</v>
      </c>
      <c r="W44" s="127">
        <v>713</v>
      </c>
      <c r="X44" s="133">
        <f t="shared" si="5"/>
        <v>13.969435736677116</v>
      </c>
    </row>
    <row r="45" spans="2:24" ht="10.5" customHeight="1" x14ac:dyDescent="0.15">
      <c r="B45" s="10"/>
      <c r="C45" s="142" t="str">
        <f t="shared" si="1"/>
        <v>27</v>
      </c>
      <c r="D45" s="146" t="str">
        <f t="shared" si="2"/>
        <v>大 阪 府</v>
      </c>
      <c r="E45" s="138">
        <f t="shared" si="3"/>
        <v>27.63083210353048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11" t="s">
        <v>49</v>
      </c>
      <c r="P45" s="74" t="s">
        <v>97</v>
      </c>
      <c r="Q45" s="75">
        <v>246</v>
      </c>
      <c r="R45" s="75">
        <v>815</v>
      </c>
      <c r="S45" s="136">
        <f t="shared" si="4"/>
        <v>30.184049079754597</v>
      </c>
      <c r="T45" s="131">
        <f t="shared" si="0"/>
        <v>27</v>
      </c>
      <c r="U45" s="111" t="s">
        <v>49</v>
      </c>
      <c r="V45" s="124" t="s">
        <v>97</v>
      </c>
      <c r="W45" s="127">
        <v>127</v>
      </c>
      <c r="X45" s="133">
        <f t="shared" si="5"/>
        <v>15.582822085889569</v>
      </c>
    </row>
    <row r="46" spans="2:24" ht="10.5" customHeight="1" x14ac:dyDescent="0.15">
      <c r="B46" s="37"/>
      <c r="C46" s="142" t="str">
        <f t="shared" si="1"/>
        <v>11</v>
      </c>
      <c r="D46" s="146" t="str">
        <f t="shared" si="2"/>
        <v>埼 玉 県</v>
      </c>
      <c r="E46" s="138">
        <f t="shared" si="3"/>
        <v>26.680272108843539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11" t="s">
        <v>50</v>
      </c>
      <c r="P46" s="74" t="s">
        <v>98</v>
      </c>
      <c r="Q46" s="75">
        <v>433</v>
      </c>
      <c r="R46" s="75">
        <v>1327</v>
      </c>
      <c r="S46" s="136">
        <f t="shared" si="4"/>
        <v>32.629992464204975</v>
      </c>
      <c r="T46" s="131">
        <f t="shared" si="0"/>
        <v>12</v>
      </c>
      <c r="U46" s="111" t="s">
        <v>50</v>
      </c>
      <c r="V46" s="124" t="s">
        <v>98</v>
      </c>
      <c r="W46" s="127">
        <v>225</v>
      </c>
      <c r="X46" s="133">
        <f t="shared" si="5"/>
        <v>16.955538809344386</v>
      </c>
    </row>
    <row r="47" spans="2:24" ht="10.5" customHeight="1" x14ac:dyDescent="0.15">
      <c r="B47" s="37"/>
      <c r="C47" s="142" t="str">
        <f t="shared" si="1"/>
        <v>25</v>
      </c>
      <c r="D47" s="146" t="str">
        <f t="shared" si="2"/>
        <v>滋 賀 県</v>
      </c>
      <c r="E47" s="138">
        <f t="shared" si="3"/>
        <v>26.025459688826025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11" t="s">
        <v>51</v>
      </c>
      <c r="P47" s="74" t="s">
        <v>99</v>
      </c>
      <c r="Q47" s="75">
        <v>543</v>
      </c>
      <c r="R47" s="75">
        <v>1748</v>
      </c>
      <c r="S47" s="136">
        <f t="shared" si="4"/>
        <v>31.064073226544625</v>
      </c>
      <c r="T47" s="131">
        <f t="shared" si="0"/>
        <v>23</v>
      </c>
      <c r="U47" s="111" t="s">
        <v>51</v>
      </c>
      <c r="V47" s="124" t="s">
        <v>99</v>
      </c>
      <c r="W47" s="127">
        <v>287</v>
      </c>
      <c r="X47" s="133">
        <f t="shared" si="5"/>
        <v>16.418764302059497</v>
      </c>
    </row>
    <row r="48" spans="2:24" ht="10.5" customHeight="1" x14ac:dyDescent="0.15">
      <c r="B48" s="42"/>
      <c r="C48" s="142" t="str">
        <f t="shared" si="1"/>
        <v>14</v>
      </c>
      <c r="D48" s="146" t="str">
        <f t="shared" si="2"/>
        <v>神奈川県</v>
      </c>
      <c r="E48" s="138">
        <f t="shared" si="3"/>
        <v>25.320721896064363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49" t="s">
        <v>52</v>
      </c>
      <c r="P48" s="150" t="s">
        <v>100</v>
      </c>
      <c r="Q48" s="151">
        <v>373</v>
      </c>
      <c r="R48" s="151">
        <v>1135</v>
      </c>
      <c r="S48" s="152">
        <f t="shared" si="4"/>
        <v>32.863436123348016</v>
      </c>
      <c r="T48" s="153">
        <f t="shared" si="0"/>
        <v>11</v>
      </c>
      <c r="U48" s="149" t="s">
        <v>52</v>
      </c>
      <c r="V48" s="154" t="s">
        <v>100</v>
      </c>
      <c r="W48" s="155">
        <v>196</v>
      </c>
      <c r="X48" s="156">
        <f t="shared" si="5"/>
        <v>17.268722466960352</v>
      </c>
    </row>
    <row r="49" spans="2:24" ht="10.5" customHeight="1" x14ac:dyDescent="0.15">
      <c r="B49" s="11"/>
      <c r="C49" s="142" t="str">
        <f t="shared" si="1"/>
        <v>23</v>
      </c>
      <c r="D49" s="146" t="str">
        <f t="shared" si="2"/>
        <v>愛 知 県</v>
      </c>
      <c r="E49" s="138">
        <f t="shared" si="3"/>
        <v>25.052966101694917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11" t="s">
        <v>53</v>
      </c>
      <c r="P49" s="74" t="s">
        <v>101</v>
      </c>
      <c r="Q49" s="75">
        <v>346</v>
      </c>
      <c r="R49" s="75">
        <v>1073</v>
      </c>
      <c r="S49" s="136">
        <f t="shared" si="4"/>
        <v>32.246039142590867</v>
      </c>
      <c r="T49" s="131">
        <f t="shared" si="0"/>
        <v>15</v>
      </c>
      <c r="U49" s="111" t="s">
        <v>53</v>
      </c>
      <c r="V49" s="124" t="s">
        <v>101</v>
      </c>
      <c r="W49" s="127">
        <v>180</v>
      </c>
      <c r="X49" s="133">
        <f t="shared" si="5"/>
        <v>16.775396085740912</v>
      </c>
    </row>
    <row r="50" spans="2:24" ht="10.5" customHeight="1" x14ac:dyDescent="0.15">
      <c r="B50" s="10"/>
      <c r="C50" s="142" t="str">
        <f t="shared" si="1"/>
        <v>13</v>
      </c>
      <c r="D50" s="146" t="str">
        <f t="shared" si="2"/>
        <v>東 京 都</v>
      </c>
      <c r="E50" s="138">
        <f t="shared" si="3"/>
        <v>23.051504920623518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11" t="s">
        <v>54</v>
      </c>
      <c r="P50" s="74" t="s">
        <v>102</v>
      </c>
      <c r="Q50" s="75">
        <v>512</v>
      </c>
      <c r="R50" s="75">
        <v>1602</v>
      </c>
      <c r="S50" s="136">
        <f t="shared" si="4"/>
        <v>31.960049937578027</v>
      </c>
      <c r="T50" s="131">
        <f t="shared" si="0"/>
        <v>17</v>
      </c>
      <c r="U50" s="111" t="s">
        <v>54</v>
      </c>
      <c r="V50" s="124" t="s">
        <v>102</v>
      </c>
      <c r="W50" s="127">
        <v>271</v>
      </c>
      <c r="X50" s="133">
        <f t="shared" si="5"/>
        <v>16.916354556803995</v>
      </c>
    </row>
    <row r="51" spans="2:24" ht="10.5" customHeight="1" x14ac:dyDescent="0.15">
      <c r="B51" s="11"/>
      <c r="C51" s="142" t="str">
        <f t="shared" si="1"/>
        <v>47</v>
      </c>
      <c r="D51" s="146" t="str">
        <f t="shared" si="2"/>
        <v>沖 縄 県</v>
      </c>
      <c r="E51" s="138">
        <f t="shared" si="3"/>
        <v>22.161046111493462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11" t="s">
        <v>55</v>
      </c>
      <c r="P51" s="74" t="s">
        <v>103</v>
      </c>
      <c r="Q51" s="75">
        <v>322</v>
      </c>
      <c r="R51" s="75">
        <v>1453</v>
      </c>
      <c r="S51" s="136">
        <f t="shared" si="4"/>
        <v>22.161046111493462</v>
      </c>
      <c r="T51" s="131">
        <f t="shared" si="0"/>
        <v>47</v>
      </c>
      <c r="U51" s="111" t="s">
        <v>55</v>
      </c>
      <c r="V51" s="124" t="s">
        <v>103</v>
      </c>
      <c r="W51" s="127">
        <v>159</v>
      </c>
      <c r="X51" s="133">
        <f t="shared" si="5"/>
        <v>10.942876806607019</v>
      </c>
    </row>
    <row r="52" spans="2:24" ht="10.5" customHeight="1" x14ac:dyDescent="0.15">
      <c r="B52" s="53"/>
      <c r="C52" s="144"/>
      <c r="D52" s="148" t="s">
        <v>56</v>
      </c>
      <c r="E52" s="139">
        <v>28.4</v>
      </c>
      <c r="F52" s="12" t="s">
        <v>129</v>
      </c>
      <c r="G52" s="30"/>
      <c r="H52" s="36"/>
      <c r="I52" s="36"/>
      <c r="J52" s="36"/>
      <c r="K52" s="36"/>
      <c r="L52" s="36"/>
      <c r="M52" s="55"/>
      <c r="N52" s="34"/>
      <c r="O52" s="104"/>
      <c r="P52" s="112" t="s">
        <v>56</v>
      </c>
      <c r="Q52" s="113">
        <v>35885</v>
      </c>
      <c r="R52" s="113">
        <v>126167</v>
      </c>
      <c r="S52" s="114">
        <f>+Q52/R52*100</f>
        <v>28.442461182401104</v>
      </c>
      <c r="T52" s="73"/>
      <c r="U52" s="104"/>
      <c r="V52" s="125" t="s">
        <v>56</v>
      </c>
      <c r="W52" s="128">
        <v>18490</v>
      </c>
      <c r="X52" s="134">
        <f>+W52/R52*100</f>
        <v>14.655179246554169</v>
      </c>
    </row>
    <row r="53" spans="2:24" ht="5.25" customHeight="1" x14ac:dyDescent="0.15">
      <c r="B53" s="56"/>
      <c r="C53" s="54"/>
      <c r="D53" s="54"/>
      <c r="E53" s="57"/>
      <c r="F53" s="58"/>
      <c r="G53" s="58"/>
      <c r="H53" s="54"/>
      <c r="I53" s="54"/>
      <c r="J53" s="54"/>
      <c r="K53" s="54"/>
      <c r="L53" s="54"/>
      <c r="M53" s="59"/>
      <c r="N53" s="34"/>
      <c r="O53" s="72"/>
      <c r="P53" s="72"/>
      <c r="Q53" s="169"/>
      <c r="R53" s="169"/>
      <c r="S53" s="73"/>
      <c r="T53" s="73"/>
      <c r="W53" s="169"/>
    </row>
    <row r="54" spans="2:24" ht="4.5" customHeight="1" x14ac:dyDescent="0.15">
      <c r="B54" s="157" t="s">
        <v>117</v>
      </c>
      <c r="C54" s="158"/>
      <c r="D54" s="36"/>
      <c r="E54" s="45"/>
      <c r="F54" s="60"/>
      <c r="G54" s="60"/>
      <c r="H54" s="163" t="s">
        <v>3</v>
      </c>
      <c r="I54" s="61"/>
      <c r="J54" s="61"/>
      <c r="K54" s="61"/>
      <c r="L54" s="61"/>
      <c r="M54" s="62"/>
      <c r="N54" s="34"/>
      <c r="O54" s="72"/>
      <c r="P54" s="72"/>
      <c r="Q54" s="170"/>
      <c r="R54" s="170"/>
      <c r="S54" s="73"/>
      <c r="T54" s="73"/>
      <c r="W54" s="170"/>
    </row>
    <row r="55" spans="2:24" ht="10.5" customHeight="1" x14ac:dyDescent="0.15">
      <c r="B55" s="159"/>
      <c r="C55" s="160"/>
      <c r="D55" s="36"/>
      <c r="E55" s="45"/>
      <c r="F55" s="60"/>
      <c r="G55" s="60"/>
      <c r="H55" s="164"/>
      <c r="I55" s="85" t="s">
        <v>116</v>
      </c>
      <c r="J55" s="32" t="s">
        <v>4</v>
      </c>
      <c r="K55" s="32"/>
      <c r="L55" s="32"/>
      <c r="M55" s="33"/>
      <c r="N55" s="34"/>
      <c r="O55" s="72"/>
      <c r="P55" s="72"/>
      <c r="Q55" s="69"/>
      <c r="R55" s="35"/>
      <c r="S55" s="73"/>
      <c r="T55" s="73"/>
    </row>
    <row r="56" spans="2:24" ht="10.5" customHeight="1" x14ac:dyDescent="0.15">
      <c r="B56" s="159"/>
      <c r="C56" s="160"/>
      <c r="D56" s="36"/>
      <c r="E56" s="45"/>
      <c r="F56" s="60"/>
      <c r="G56" s="60"/>
      <c r="H56" s="164"/>
      <c r="I56" s="32"/>
      <c r="J56" s="168" t="s">
        <v>130</v>
      </c>
      <c r="K56" s="168"/>
      <c r="L56" s="168"/>
      <c r="M56" s="86"/>
      <c r="N56" s="34"/>
      <c r="O56" s="72"/>
      <c r="P56" s="72"/>
      <c r="Q56" s="69"/>
      <c r="R56" s="35"/>
      <c r="S56" s="73"/>
      <c r="T56" s="73"/>
    </row>
    <row r="57" spans="2:24" ht="10.5" customHeight="1" x14ac:dyDescent="0.15">
      <c r="B57" s="159"/>
      <c r="C57" s="160"/>
      <c r="D57" s="36"/>
      <c r="E57" s="45"/>
      <c r="F57" s="60"/>
      <c r="G57" s="60"/>
      <c r="H57" s="164"/>
      <c r="I57" s="32"/>
      <c r="J57" s="168"/>
      <c r="K57" s="168"/>
      <c r="L57" s="168"/>
      <c r="M57" s="86"/>
      <c r="N57" s="34"/>
      <c r="O57" s="72"/>
      <c r="P57" s="72"/>
      <c r="Q57" s="69"/>
      <c r="R57" s="35"/>
      <c r="S57" s="73"/>
      <c r="T57" s="73"/>
    </row>
    <row r="58" spans="2:24" ht="10.5" customHeight="1" x14ac:dyDescent="0.15">
      <c r="B58" s="159"/>
      <c r="C58" s="160"/>
      <c r="D58" s="36"/>
      <c r="E58" s="45"/>
      <c r="F58" s="60"/>
      <c r="G58" s="60"/>
      <c r="H58" s="164"/>
      <c r="I58" s="32"/>
      <c r="J58" s="168"/>
      <c r="K58" s="168"/>
      <c r="L58" s="168"/>
      <c r="M58" s="86"/>
      <c r="N58" s="34"/>
      <c r="O58" s="69"/>
      <c r="P58" s="69"/>
      <c r="Q58" s="69"/>
      <c r="R58" s="69"/>
      <c r="S58" s="69"/>
      <c r="T58" s="69"/>
    </row>
    <row r="59" spans="2:24" ht="6" customHeight="1" x14ac:dyDescent="0.15">
      <c r="B59" s="159"/>
      <c r="C59" s="160"/>
      <c r="D59" s="36"/>
      <c r="E59" s="45"/>
      <c r="F59" s="60"/>
      <c r="G59" s="60"/>
      <c r="H59" s="164"/>
      <c r="I59" s="32"/>
      <c r="J59" s="168"/>
      <c r="K59" s="168"/>
      <c r="L59" s="168"/>
      <c r="M59" s="86"/>
      <c r="N59" s="34"/>
    </row>
    <row r="60" spans="2:24" ht="12" customHeight="1" x14ac:dyDescent="0.15">
      <c r="B60" s="159"/>
      <c r="C60" s="160"/>
      <c r="D60" s="36"/>
      <c r="E60" s="45"/>
      <c r="F60" s="60"/>
      <c r="G60" s="60"/>
      <c r="H60" s="164"/>
      <c r="I60" s="85" t="s">
        <v>114</v>
      </c>
      <c r="J60" s="87" t="s">
        <v>138</v>
      </c>
      <c r="K60" s="84"/>
      <c r="L60" s="71" t="s">
        <v>108</v>
      </c>
      <c r="M60" s="88"/>
      <c r="N60" s="34"/>
    </row>
    <row r="61" spans="2:24" ht="10.5" customHeight="1" x14ac:dyDescent="0.15">
      <c r="B61" s="159"/>
      <c r="C61" s="160"/>
      <c r="D61" s="36"/>
      <c r="E61" s="45"/>
      <c r="F61" s="60"/>
      <c r="G61" s="60"/>
      <c r="H61" s="164"/>
      <c r="I61" s="85"/>
      <c r="J61" s="89"/>
      <c r="K61" s="90" t="s">
        <v>1</v>
      </c>
      <c r="L61" s="90" t="s">
        <v>2</v>
      </c>
      <c r="M61" s="88"/>
      <c r="N61" s="34"/>
    </row>
    <row r="62" spans="2:24" ht="11.25" customHeight="1" x14ac:dyDescent="0.15">
      <c r="B62" s="159"/>
      <c r="C62" s="160"/>
      <c r="D62" s="36"/>
      <c r="E62" s="45"/>
      <c r="F62" s="60"/>
      <c r="G62" s="60"/>
      <c r="H62" s="164"/>
      <c r="I62" s="32"/>
      <c r="J62" s="90" t="s">
        <v>111</v>
      </c>
      <c r="K62" s="91">
        <v>373</v>
      </c>
      <c r="L62" s="91">
        <v>35885</v>
      </c>
      <c r="M62" s="86"/>
      <c r="N62" s="34"/>
    </row>
    <row r="63" spans="2:24" ht="12" customHeight="1" x14ac:dyDescent="0.15">
      <c r="B63" s="159"/>
      <c r="C63" s="160"/>
      <c r="D63" s="36"/>
      <c r="E63" s="45"/>
      <c r="F63" s="60"/>
      <c r="G63" s="60"/>
      <c r="H63" s="164"/>
      <c r="I63" s="85" t="s">
        <v>114</v>
      </c>
      <c r="J63" s="92" t="s">
        <v>139</v>
      </c>
      <c r="K63" s="93"/>
      <c r="L63" s="80" t="s">
        <v>115</v>
      </c>
      <c r="M63" s="86"/>
      <c r="N63" s="34"/>
    </row>
    <row r="64" spans="2:24" ht="10.5" customHeight="1" x14ac:dyDescent="0.15">
      <c r="B64" s="159"/>
      <c r="C64" s="160"/>
      <c r="D64" s="36"/>
      <c r="E64" s="45"/>
      <c r="F64" s="60"/>
      <c r="G64" s="60"/>
      <c r="H64" s="164"/>
      <c r="I64" s="32"/>
      <c r="J64" s="90"/>
      <c r="K64" s="90" t="s">
        <v>1</v>
      </c>
      <c r="L64" s="90" t="s">
        <v>2</v>
      </c>
      <c r="M64" s="33"/>
      <c r="N64" s="34"/>
    </row>
    <row r="65" spans="2:14" ht="10.5" customHeight="1" x14ac:dyDescent="0.15">
      <c r="B65" s="159"/>
      <c r="C65" s="160"/>
      <c r="D65" s="36"/>
      <c r="E65" s="45"/>
      <c r="F65" s="60"/>
      <c r="G65" s="60"/>
      <c r="H65" s="164"/>
      <c r="I65" s="85"/>
      <c r="J65" s="90" t="s">
        <v>112</v>
      </c>
      <c r="K65" s="94">
        <v>17.3</v>
      </c>
      <c r="L65" s="94">
        <v>14.7</v>
      </c>
      <c r="M65" s="33"/>
      <c r="N65" s="34"/>
    </row>
    <row r="66" spans="2:14" ht="4.5" customHeight="1" x14ac:dyDescent="0.15">
      <c r="B66" s="159"/>
      <c r="C66" s="160"/>
      <c r="D66" s="36"/>
      <c r="E66" s="45"/>
      <c r="F66" s="60"/>
      <c r="G66" s="60"/>
      <c r="H66" s="165"/>
      <c r="I66" s="85"/>
      <c r="J66" s="95"/>
      <c r="K66" s="96"/>
      <c r="L66" s="96"/>
      <c r="M66" s="33"/>
      <c r="N66" s="34"/>
    </row>
    <row r="67" spans="2:14" ht="4.5" customHeight="1" x14ac:dyDescent="0.15">
      <c r="B67" s="159"/>
      <c r="C67" s="160"/>
      <c r="D67" s="36"/>
      <c r="E67" s="45"/>
      <c r="F67" s="60"/>
      <c r="G67" s="60"/>
      <c r="H67" s="163" t="s">
        <v>5</v>
      </c>
      <c r="I67" s="97"/>
      <c r="J67" s="95"/>
      <c r="K67" s="96"/>
      <c r="L67" s="98"/>
      <c r="M67" s="99"/>
      <c r="N67" s="34"/>
    </row>
    <row r="68" spans="2:14" ht="10.5" customHeight="1" x14ac:dyDescent="0.15">
      <c r="B68" s="159"/>
      <c r="C68" s="160"/>
      <c r="D68" s="36"/>
      <c r="E68" s="45"/>
      <c r="F68" s="60"/>
      <c r="G68" s="60"/>
      <c r="H68" s="164"/>
      <c r="I68" s="85" t="s">
        <v>118</v>
      </c>
      <c r="J68" s="171" t="s">
        <v>6</v>
      </c>
      <c r="K68" s="171"/>
      <c r="L68" s="171"/>
      <c r="M68" s="100"/>
      <c r="N68" s="34"/>
    </row>
    <row r="69" spans="2:14" ht="10.5" customHeight="1" x14ac:dyDescent="0.15">
      <c r="B69" s="159"/>
      <c r="C69" s="160"/>
      <c r="D69" s="36"/>
      <c r="E69" s="63"/>
      <c r="F69" s="64"/>
      <c r="G69" s="63"/>
      <c r="H69" s="164"/>
      <c r="I69" s="85" t="s">
        <v>116</v>
      </c>
      <c r="J69" s="167" t="s">
        <v>131</v>
      </c>
      <c r="K69" s="167"/>
      <c r="L69" s="167"/>
      <c r="M69" s="33"/>
      <c r="N69" s="34"/>
    </row>
    <row r="70" spans="2:14" ht="10.5" customHeight="1" x14ac:dyDescent="0.15">
      <c r="B70" s="159"/>
      <c r="C70" s="160"/>
      <c r="D70" s="64"/>
      <c r="E70" s="60"/>
      <c r="F70" s="64"/>
      <c r="G70" s="63"/>
      <c r="H70" s="164"/>
      <c r="I70" s="85" t="s">
        <v>116</v>
      </c>
      <c r="J70" s="167" t="s">
        <v>113</v>
      </c>
      <c r="K70" s="167"/>
      <c r="L70" s="167"/>
      <c r="M70" s="33"/>
      <c r="N70" s="34"/>
    </row>
    <row r="71" spans="2:14" ht="10.5" customHeight="1" x14ac:dyDescent="0.15">
      <c r="B71" s="159"/>
      <c r="C71" s="160"/>
      <c r="D71" s="60"/>
      <c r="E71" s="8"/>
      <c r="F71" s="8"/>
      <c r="G71" s="60"/>
      <c r="H71" s="164"/>
      <c r="I71" s="85" t="s">
        <v>114</v>
      </c>
      <c r="J71" s="167" t="s">
        <v>126</v>
      </c>
      <c r="K71" s="167"/>
      <c r="L71" s="167"/>
      <c r="M71" s="33"/>
      <c r="N71" s="34"/>
    </row>
    <row r="72" spans="2:14" ht="12" customHeight="1" x14ac:dyDescent="0.15">
      <c r="B72" s="159"/>
      <c r="C72" s="160"/>
      <c r="D72" s="64"/>
      <c r="E72" s="64"/>
      <c r="F72" s="9"/>
      <c r="G72" s="63"/>
      <c r="H72" s="164"/>
      <c r="I72" s="85"/>
      <c r="J72" s="167"/>
      <c r="K72" s="167"/>
      <c r="L72" s="167"/>
      <c r="M72" s="33"/>
      <c r="N72" s="34"/>
    </row>
    <row r="73" spans="2:14" ht="10.5" customHeight="1" x14ac:dyDescent="0.15">
      <c r="B73" s="159"/>
      <c r="C73" s="160"/>
      <c r="D73" s="64"/>
      <c r="E73" s="64"/>
      <c r="F73" s="9"/>
      <c r="G73" s="63"/>
      <c r="H73" s="164"/>
      <c r="I73" s="81" t="s">
        <v>7</v>
      </c>
      <c r="J73" s="168" t="s">
        <v>128</v>
      </c>
      <c r="K73" s="168"/>
      <c r="L73" s="168"/>
      <c r="M73" s="101"/>
      <c r="N73" s="34"/>
    </row>
    <row r="74" spans="2:14" ht="12" customHeight="1" x14ac:dyDescent="0.15">
      <c r="B74" s="159"/>
      <c r="C74" s="160"/>
      <c r="D74" s="64"/>
      <c r="E74" s="64"/>
      <c r="F74" s="9"/>
      <c r="G74" s="63"/>
      <c r="H74" s="164"/>
      <c r="I74" s="82"/>
      <c r="J74" s="168"/>
      <c r="K74" s="168"/>
      <c r="L74" s="168"/>
      <c r="M74" s="101"/>
      <c r="N74" s="34"/>
    </row>
    <row r="75" spans="2:14" ht="5.25" customHeight="1" thickBot="1" x14ac:dyDescent="0.2">
      <c r="B75" s="161"/>
      <c r="C75" s="162"/>
      <c r="D75" s="65"/>
      <c r="E75" s="65"/>
      <c r="F75" s="65"/>
      <c r="G75" s="66"/>
      <c r="H75" s="166"/>
      <c r="I75" s="67"/>
      <c r="J75" s="67"/>
      <c r="K75" s="67"/>
      <c r="L75" s="65"/>
      <c r="M75" s="68"/>
      <c r="N75" s="34"/>
    </row>
    <row r="76" spans="2:14" ht="11.25" customHeight="1" x14ac:dyDescent="0.15">
      <c r="B76" s="83" t="s">
        <v>107</v>
      </c>
      <c r="C76" s="34"/>
      <c r="D76" s="1"/>
      <c r="E76" s="1"/>
      <c r="F76" s="1"/>
      <c r="G76" s="76"/>
      <c r="H76" s="77"/>
      <c r="I76" s="76"/>
      <c r="J76" s="76"/>
      <c r="K76" s="76"/>
      <c r="L76" s="34"/>
      <c r="M76" s="34"/>
      <c r="N76" s="34"/>
    </row>
    <row r="77" spans="2:14" x14ac:dyDescent="0.1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x14ac:dyDescent="0.1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x14ac:dyDescent="0.1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x14ac:dyDescent="0.1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20" x14ac:dyDescent="0.1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69"/>
      <c r="P81" s="69"/>
      <c r="Q81" s="69"/>
      <c r="R81" s="79" t="s">
        <v>120</v>
      </c>
    </row>
    <row r="82" spans="2:20" x14ac:dyDescent="0.1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x14ac:dyDescent="0.1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0"/>
      <c r="P83" s="70"/>
      <c r="R83" s="7"/>
      <c r="S83" s="49" t="s">
        <v>1</v>
      </c>
      <c r="T83" s="49" t="s">
        <v>2</v>
      </c>
    </row>
    <row r="84" spans="2:20" x14ac:dyDescent="0.1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3"/>
      <c r="P84" s="73"/>
      <c r="R84" s="172" t="s">
        <v>132</v>
      </c>
      <c r="S84" s="51">
        <v>21.8</v>
      </c>
      <c r="T84" s="51">
        <v>17.399999999999999</v>
      </c>
    </row>
    <row r="85" spans="2:20" x14ac:dyDescent="0.1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3"/>
      <c r="P85" s="73"/>
      <c r="R85" s="172" t="s">
        <v>133</v>
      </c>
      <c r="S85" s="52">
        <v>22.4</v>
      </c>
      <c r="T85" s="52">
        <v>18</v>
      </c>
    </row>
    <row r="86" spans="2:20" x14ac:dyDescent="0.1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3"/>
      <c r="P86" s="73"/>
      <c r="R86" s="172" t="s">
        <v>134</v>
      </c>
      <c r="S86" s="52">
        <v>23</v>
      </c>
      <c r="T86" s="52">
        <v>18.5</v>
      </c>
    </row>
    <row r="87" spans="2:20" x14ac:dyDescent="0.1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3"/>
      <c r="P87" s="73"/>
      <c r="R87" s="172" t="s">
        <v>135</v>
      </c>
      <c r="S87" s="52">
        <v>23.4</v>
      </c>
      <c r="T87" s="52">
        <v>19</v>
      </c>
    </row>
    <row r="88" spans="2:20" x14ac:dyDescent="0.1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3"/>
      <c r="P88" s="73"/>
      <c r="R88" s="172" t="s">
        <v>136</v>
      </c>
      <c r="S88" s="52">
        <v>23.8</v>
      </c>
      <c r="T88" s="52">
        <v>19.5</v>
      </c>
    </row>
    <row r="89" spans="2:20" x14ac:dyDescent="0.1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3"/>
      <c r="P89" s="73"/>
      <c r="R89" s="172">
        <v>17</v>
      </c>
      <c r="S89" s="52">
        <v>24.3</v>
      </c>
      <c r="T89" s="52">
        <v>20.2</v>
      </c>
    </row>
    <row r="90" spans="2:20" x14ac:dyDescent="0.1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3"/>
      <c r="P90" s="73"/>
      <c r="R90" s="172">
        <v>18</v>
      </c>
      <c r="S90" s="52">
        <v>24.9</v>
      </c>
      <c r="T90" s="52">
        <v>20.8</v>
      </c>
    </row>
    <row r="91" spans="2:20" x14ac:dyDescent="0.1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3"/>
      <c r="P91" s="73"/>
      <c r="R91" s="172">
        <v>19</v>
      </c>
      <c r="S91" s="52">
        <v>25.4</v>
      </c>
      <c r="T91" s="52">
        <v>21.5</v>
      </c>
    </row>
    <row r="92" spans="2:20" x14ac:dyDescent="0.1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3"/>
      <c r="P92" s="73"/>
      <c r="R92" s="172">
        <v>20</v>
      </c>
      <c r="S92" s="52">
        <v>25.9</v>
      </c>
      <c r="T92" s="52">
        <v>22.1</v>
      </c>
    </row>
    <row r="93" spans="2:20" x14ac:dyDescent="0.1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3"/>
      <c r="P93" s="73"/>
      <c r="R93" s="172">
        <v>21</v>
      </c>
      <c r="S93" s="52">
        <v>26.4</v>
      </c>
      <c r="T93" s="52">
        <v>22.7</v>
      </c>
    </row>
    <row r="94" spans="2:20" x14ac:dyDescent="0.1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3"/>
      <c r="P94" s="73"/>
      <c r="R94" s="172">
        <v>22</v>
      </c>
      <c r="S94" s="52">
        <v>26.6</v>
      </c>
      <c r="T94" s="52">
        <v>23</v>
      </c>
    </row>
    <row r="95" spans="2:20" x14ac:dyDescent="0.1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3"/>
      <c r="P95" s="73"/>
      <c r="R95" s="172">
        <v>23</v>
      </c>
      <c r="S95" s="52">
        <v>26.8</v>
      </c>
      <c r="T95" s="52">
        <v>23.3</v>
      </c>
    </row>
    <row r="96" spans="2:20" x14ac:dyDescent="0.1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3"/>
      <c r="P96" s="73"/>
      <c r="R96" s="172">
        <v>24</v>
      </c>
      <c r="S96" s="52">
        <v>27.6</v>
      </c>
      <c r="T96" s="52">
        <v>24.1</v>
      </c>
    </row>
    <row r="97" spans="4:20" x14ac:dyDescent="0.1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172">
        <v>25</v>
      </c>
      <c r="S97" s="52">
        <v>28.6</v>
      </c>
      <c r="T97" s="52">
        <v>25.1</v>
      </c>
    </row>
    <row r="98" spans="4:20" x14ac:dyDescent="0.1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172">
        <v>26</v>
      </c>
      <c r="S98" s="52">
        <v>29.6</v>
      </c>
      <c r="T98" s="52">
        <v>26</v>
      </c>
    </row>
    <row r="99" spans="4:20" x14ac:dyDescent="0.1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172">
        <v>27</v>
      </c>
      <c r="S99" s="52">
        <v>30.2</v>
      </c>
      <c r="T99" s="52">
        <v>26.3</v>
      </c>
    </row>
    <row r="100" spans="4:20" x14ac:dyDescent="0.1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172">
        <v>28</v>
      </c>
      <c r="S100" s="52">
        <v>31.2</v>
      </c>
      <c r="T100" s="52">
        <v>27.3</v>
      </c>
    </row>
    <row r="101" spans="4:20" x14ac:dyDescent="0.1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  <c r="R101" s="172">
        <v>29</v>
      </c>
      <c r="S101" s="52">
        <v>31.9</v>
      </c>
      <c r="T101" s="52">
        <v>27.7</v>
      </c>
    </row>
    <row r="102" spans="4:20" x14ac:dyDescent="0.1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  <c r="R102" s="172">
        <v>30</v>
      </c>
      <c r="S102" s="52">
        <v>32.4</v>
      </c>
      <c r="T102" s="52">
        <v>28.1</v>
      </c>
    </row>
    <row r="103" spans="4:20" x14ac:dyDescent="0.1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  <c r="R103" s="172" t="s">
        <v>140</v>
      </c>
      <c r="S103" s="52">
        <v>32.9</v>
      </c>
      <c r="T103" s="52">
        <v>28.4</v>
      </c>
    </row>
    <row r="104" spans="4:20" x14ac:dyDescent="0.1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20" x14ac:dyDescent="0.1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20" x14ac:dyDescent="0.1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20" x14ac:dyDescent="0.1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20" x14ac:dyDescent="0.1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20" x14ac:dyDescent="0.1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20" x14ac:dyDescent="0.1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20" x14ac:dyDescent="0.1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20" x14ac:dyDescent="0.1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x14ac:dyDescent="0.1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x14ac:dyDescent="0.1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x14ac:dyDescent="0.1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x14ac:dyDescent="0.1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x14ac:dyDescent="0.1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x14ac:dyDescent="0.1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x14ac:dyDescent="0.1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x14ac:dyDescent="0.1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x14ac:dyDescent="0.1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x14ac:dyDescent="0.1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x14ac:dyDescent="0.1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x14ac:dyDescent="0.1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x14ac:dyDescent="0.1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x14ac:dyDescent="0.1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x14ac:dyDescent="0.1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x14ac:dyDescent="0.1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x14ac:dyDescent="0.1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x14ac:dyDescent="0.1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x14ac:dyDescent="0.1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x14ac:dyDescent="0.1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x14ac:dyDescent="0.1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x14ac:dyDescent="0.1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x14ac:dyDescent="0.1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x14ac:dyDescent="0.1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x14ac:dyDescent="0.1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x14ac:dyDescent="0.1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x14ac:dyDescent="0.1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x14ac:dyDescent="0.1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x14ac:dyDescent="0.1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x14ac:dyDescent="0.1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x14ac:dyDescent="0.1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x14ac:dyDescent="0.1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x14ac:dyDescent="0.1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x14ac:dyDescent="0.1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x14ac:dyDescent="0.1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x14ac:dyDescent="0.1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x14ac:dyDescent="0.1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x14ac:dyDescent="0.1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x14ac:dyDescent="0.1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x14ac:dyDescent="0.1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x14ac:dyDescent="0.1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x14ac:dyDescent="0.1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x14ac:dyDescent="0.1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x14ac:dyDescent="0.1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x14ac:dyDescent="0.1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x14ac:dyDescent="0.1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x14ac:dyDescent="0.1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x14ac:dyDescent="0.1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x14ac:dyDescent="0.1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x14ac:dyDescent="0.1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x14ac:dyDescent="0.1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x14ac:dyDescent="0.1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x14ac:dyDescent="0.1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x14ac:dyDescent="0.1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x14ac:dyDescent="0.1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x14ac:dyDescent="0.1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x14ac:dyDescent="0.1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x14ac:dyDescent="0.1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x14ac:dyDescent="0.1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x14ac:dyDescent="0.1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x14ac:dyDescent="0.1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x14ac:dyDescent="0.1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x14ac:dyDescent="0.1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x14ac:dyDescent="0.1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x14ac:dyDescent="0.1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x14ac:dyDescent="0.1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x14ac:dyDescent="0.1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x14ac:dyDescent="0.1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x14ac:dyDescent="0.1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x14ac:dyDescent="0.1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x14ac:dyDescent="0.1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x14ac:dyDescent="0.1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x14ac:dyDescent="0.1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x14ac:dyDescent="0.1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x14ac:dyDescent="0.1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x14ac:dyDescent="0.1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x14ac:dyDescent="0.1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x14ac:dyDescent="0.1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x14ac:dyDescent="0.1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x14ac:dyDescent="0.1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x14ac:dyDescent="0.1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x14ac:dyDescent="0.1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x14ac:dyDescent="0.1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x14ac:dyDescent="0.1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x14ac:dyDescent="0.1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x14ac:dyDescent="0.1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x14ac:dyDescent="0.1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x14ac:dyDescent="0.1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x14ac:dyDescent="0.1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x14ac:dyDescent="0.1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x14ac:dyDescent="0.1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x14ac:dyDescent="0.1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x14ac:dyDescent="0.1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x14ac:dyDescent="0.1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x14ac:dyDescent="0.1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x14ac:dyDescent="0.1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x14ac:dyDescent="0.1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x14ac:dyDescent="0.1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x14ac:dyDescent="0.1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x14ac:dyDescent="0.1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x14ac:dyDescent="0.1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x14ac:dyDescent="0.1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x14ac:dyDescent="0.1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x14ac:dyDescent="0.1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x14ac:dyDescent="0.1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x14ac:dyDescent="0.1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x14ac:dyDescent="0.1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x14ac:dyDescent="0.1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x14ac:dyDescent="0.1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x14ac:dyDescent="0.1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x14ac:dyDescent="0.1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x14ac:dyDescent="0.1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x14ac:dyDescent="0.1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x14ac:dyDescent="0.1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x14ac:dyDescent="0.1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x14ac:dyDescent="0.1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x14ac:dyDescent="0.1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x14ac:dyDescent="0.1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x14ac:dyDescent="0.1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x14ac:dyDescent="0.1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x14ac:dyDescent="0.1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x14ac:dyDescent="0.1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x14ac:dyDescent="0.1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x14ac:dyDescent="0.1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x14ac:dyDescent="0.1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x14ac:dyDescent="0.1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x14ac:dyDescent="0.1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x14ac:dyDescent="0.1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x14ac:dyDescent="0.1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x14ac:dyDescent="0.1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x14ac:dyDescent="0.1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x14ac:dyDescent="0.1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x14ac:dyDescent="0.1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x14ac:dyDescent="0.1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x14ac:dyDescent="0.1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x14ac:dyDescent="0.1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x14ac:dyDescent="0.1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x14ac:dyDescent="0.1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x14ac:dyDescent="0.1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x14ac:dyDescent="0.1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x14ac:dyDescent="0.1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x14ac:dyDescent="0.1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x14ac:dyDescent="0.1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x14ac:dyDescent="0.1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x14ac:dyDescent="0.1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x14ac:dyDescent="0.1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x14ac:dyDescent="0.1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x14ac:dyDescent="0.1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x14ac:dyDescent="0.1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x14ac:dyDescent="0.1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x14ac:dyDescent="0.1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x14ac:dyDescent="0.1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x14ac:dyDescent="0.1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x14ac:dyDescent="0.1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x14ac:dyDescent="0.1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x14ac:dyDescent="0.1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x14ac:dyDescent="0.1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x14ac:dyDescent="0.1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x14ac:dyDescent="0.1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x14ac:dyDescent="0.1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x14ac:dyDescent="0.1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x14ac:dyDescent="0.1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x14ac:dyDescent="0.1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x14ac:dyDescent="0.1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x14ac:dyDescent="0.1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x14ac:dyDescent="0.1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x14ac:dyDescent="0.1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x14ac:dyDescent="0.1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x14ac:dyDescent="0.1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x14ac:dyDescent="0.1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x14ac:dyDescent="0.1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x14ac:dyDescent="0.1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x14ac:dyDescent="0.1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x14ac:dyDescent="0.1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x14ac:dyDescent="0.1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x14ac:dyDescent="0.1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x14ac:dyDescent="0.1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x14ac:dyDescent="0.1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x14ac:dyDescent="0.1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x14ac:dyDescent="0.1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x14ac:dyDescent="0.1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x14ac:dyDescent="0.1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x14ac:dyDescent="0.1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x14ac:dyDescent="0.1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x14ac:dyDescent="0.1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x14ac:dyDescent="0.1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x14ac:dyDescent="0.1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x14ac:dyDescent="0.1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x14ac:dyDescent="0.1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x14ac:dyDescent="0.1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x14ac:dyDescent="0.1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x14ac:dyDescent="0.1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x14ac:dyDescent="0.1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x14ac:dyDescent="0.1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x14ac:dyDescent="0.1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x14ac:dyDescent="0.1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x14ac:dyDescent="0.1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x14ac:dyDescent="0.1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x14ac:dyDescent="0.1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x14ac:dyDescent="0.1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x14ac:dyDescent="0.1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x14ac:dyDescent="0.1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x14ac:dyDescent="0.1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x14ac:dyDescent="0.1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x14ac:dyDescent="0.1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x14ac:dyDescent="0.1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x14ac:dyDescent="0.1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x14ac:dyDescent="0.1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x14ac:dyDescent="0.1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x14ac:dyDescent="0.1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x14ac:dyDescent="0.1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x14ac:dyDescent="0.1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x14ac:dyDescent="0.1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x14ac:dyDescent="0.1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x14ac:dyDescent="0.1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x14ac:dyDescent="0.1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x14ac:dyDescent="0.1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x14ac:dyDescent="0.1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x14ac:dyDescent="0.1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x14ac:dyDescent="0.1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x14ac:dyDescent="0.1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x14ac:dyDescent="0.1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x14ac:dyDescent="0.1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x14ac:dyDescent="0.1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x14ac:dyDescent="0.1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x14ac:dyDescent="0.1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x14ac:dyDescent="0.1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x14ac:dyDescent="0.1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x14ac:dyDescent="0.1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x14ac:dyDescent="0.1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x14ac:dyDescent="0.1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x14ac:dyDescent="0.1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x14ac:dyDescent="0.1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x14ac:dyDescent="0.1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x14ac:dyDescent="0.1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x14ac:dyDescent="0.1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x14ac:dyDescent="0.1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x14ac:dyDescent="0.1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x14ac:dyDescent="0.1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x14ac:dyDescent="0.1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x14ac:dyDescent="0.1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x14ac:dyDescent="0.1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x14ac:dyDescent="0.1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x14ac:dyDescent="0.1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x14ac:dyDescent="0.1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x14ac:dyDescent="0.1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x14ac:dyDescent="0.1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x14ac:dyDescent="0.1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x14ac:dyDescent="0.1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x14ac:dyDescent="0.1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x14ac:dyDescent="0.1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x14ac:dyDescent="0.1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x14ac:dyDescent="0.1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x14ac:dyDescent="0.1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x14ac:dyDescent="0.1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x14ac:dyDescent="0.1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x14ac:dyDescent="0.1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x14ac:dyDescent="0.1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x14ac:dyDescent="0.1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x14ac:dyDescent="0.1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x14ac:dyDescent="0.1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x14ac:dyDescent="0.1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x14ac:dyDescent="0.1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x14ac:dyDescent="0.1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x14ac:dyDescent="0.1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x14ac:dyDescent="0.1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x14ac:dyDescent="0.1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x14ac:dyDescent="0.1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x14ac:dyDescent="0.1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x14ac:dyDescent="0.1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x14ac:dyDescent="0.1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x14ac:dyDescent="0.1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x14ac:dyDescent="0.1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x14ac:dyDescent="0.1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x14ac:dyDescent="0.1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x14ac:dyDescent="0.1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x14ac:dyDescent="0.1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x14ac:dyDescent="0.1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x14ac:dyDescent="0.1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x14ac:dyDescent="0.1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x14ac:dyDescent="0.1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mergeCells count="12">
    <mergeCell ref="R53:R54"/>
    <mergeCell ref="Q53:Q54"/>
    <mergeCell ref="W53:W54"/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6.老年人口割合</vt:lpstr>
      <vt:lpstr>'6.老年人口割合'!Print_Area</vt:lpstr>
    </vt:vector>
  </TitlesOfParts>
  <Company>大分県統計調査課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2020-06-05T07:15:02Z</cp:lastPrinted>
  <dcterms:created xsi:type="dcterms:W3CDTF">2006-11-20T04:37:14Z</dcterms:created>
  <dcterms:modified xsi:type="dcterms:W3CDTF">2020-09-02T06:00:46Z</dcterms:modified>
</cp:coreProperties>
</file>