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8AWGjjeNSAyGCb05bd58TGrD1fcjO4zhkMO4oIohOXL/caK0u61+WMn4Nxm1STR99z17EktnHcWoJ3sNYnllA==" workbookSaltValue="DNqYecMYGpu7axCMX3SMO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D10" i="4"/>
  <c r="W10" i="4"/>
  <c r="P10" i="4"/>
  <c r="B10" i="4"/>
  <c r="BB8" i="4"/>
  <c r="AT8" i="4"/>
  <c r="AD8" i="4"/>
  <c r="W8" i="4"/>
  <c r="B8" i="4"/>
  <c r="B6" i="4"/>
</calcChain>
</file>

<file path=xl/sharedStrings.xml><?xml version="1.0" encoding="utf-8"?>
<sst xmlns="http://schemas.openxmlformats.org/spreadsheetml/2006/main" count="319" uniqueCount="115">
  <si>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</si>
  <si>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</si>
  <si>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</si>
  <si>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</si>
  <si>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</si>
  <si>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</si>
  <si>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</si>
  <si>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</si>
  <si>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</si>
  <si>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</si>
  <si>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</si>
  <si>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</si>
  <si>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</si>
  <si>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</si>
  <si>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</si>
  <si>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</si>
  <si>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</si>
  <si>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</si>
  <si>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</si>
  <si>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</si>
  <si>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</si>
  <si>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</si>
  <si>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</si>
  <si>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</si>
  <si>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</si>
  <si>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</si>
  <si>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</si>
  <si>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</si>
  <si>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</si>
  <si>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</si>
  <si>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</si>
  <si>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</si>
  <si>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</si>
  <si>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</si>
  <si>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</si>
  <si>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</si>
  <si>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</si>
  <si>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</si>
  <si>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</si>
  <si>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</si>
  <si>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</si>
  <si>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</si>
  <si>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</si>
  <si>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</si>
  <si>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</si>
  <si>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</si>
  <si>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</si>
  <si>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</si>
  <si>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</si>
  <si>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</si>
  <si>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</si>
  <si>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</si>
  <si>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</si>
  <si>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</si>
  <si>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</si>
  <si>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</si>
  <si>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</si>
  <si>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</si>
  <si>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</si>
  <si>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</si>
  <si>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</si>
  <si>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</si>
  <si>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</si>
  <si>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</si>
  <si>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</si>
  <si>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</si>
  <si>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</si>
  <si>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</si>
  <si>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</si>
  <si>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</si>
  <si>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</si>
  <si>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</si>
  <si>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</si>
  <si>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</si>
  <si>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</si>
  <si>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</si>
  <si>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</si>
  <si>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</si>
  <si>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</si>
  <si>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</si>
  <si>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</si>
  <si>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</si>
  <si>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</si>
  <si>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</si>
  <si>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</si>
  <si>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</si>
  <si>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</si>
  <si>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</si>
  <si>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</si>
  <si>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</si>
  <si>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</si>
  <si>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</si>
  <si>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</si>
  <si>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</si>
  <si>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</si>
  <si>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日出町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</si>
  <si>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</si>
  <si>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</si>
  <si>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</si>
  <si>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</si>
  <si>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</si>
  <si>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</si>
  <si>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</si>
  <si>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</si>
  <si>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</si>
  <si>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</si>
  <si>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</si>
  <si>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</si>
  <si>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</si>
  <si>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</si>
  <si>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</si>
  <si>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</si>
  <si>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①経常収支比率…100％を上回っており黒字の状態です。しかし、使用料収入以外の収入の割合が大きいことから、より一層の経営改善を図る必要があります。
②累積欠損金比率…現時点で欠損金は生じていません。
③流動比率…100％を下回っており、短期的な債務に対する支払い能力が低い状態と言えます。流動負債に当たる企業債借入金は減少傾向にあるものの、使用料収入等の確保に一層の努力が必要です。
④企業債残高対事業規模比率…類似団体と比較して使用料収入に対する企業債の残高が大きい状態です。企業債残高は減少傾向にあるものの、使用料収入等の確保に一層の努力が必要です。
⑤経費回収率…100％を下回っており使用料で賄うべき経費を使用料以外の収入に頼っている状態です。使用料収入の確保と汚水処理費の削減に努力が必要です。
⑥汚水処理原価…類似団体と比較して高い状況です。維持管理費用の削減、接続率向上などにより効率的な経営を行っていく必要があります。
⑦施設利用率…類似団体と比較して高い状況です。効率的な経営のためにも、接続率の向上などの取り組みを行う必要があります。
⑧水洗化率…使用料収入の増加を図る目的からも、水洗化率向上の取り組みを行う必要があります。</t>
    <rPh sb="1" eb="3">
      <t>ケイジョウ</t>
    </rPh>
    <rPh sb="3" eb="5">
      <t>シュウシ</t>
    </rPh>
    <rPh sb="5" eb="7">
      <t>ヒリツ</t>
    </rPh>
    <rPh sb="13" eb="15">
      <t>ウワマワ</t>
    </rPh>
    <rPh sb="19" eb="21">
      <t>クロジ</t>
    </rPh>
    <rPh sb="22" eb="24">
      <t>ジョウタイ</t>
    </rPh>
    <rPh sb="31" eb="34">
      <t>シヨウリョウ</t>
    </rPh>
    <rPh sb="34" eb="36">
      <t>シュウニュウ</t>
    </rPh>
    <rPh sb="36" eb="38">
      <t>イガイ</t>
    </rPh>
    <rPh sb="39" eb="41">
      <t>シュウニュウ</t>
    </rPh>
    <rPh sb="42" eb="44">
      <t>ワリアイ</t>
    </rPh>
    <rPh sb="45" eb="46">
      <t>オオ</t>
    </rPh>
    <rPh sb="55" eb="57">
      <t>イッソウ</t>
    </rPh>
    <rPh sb="58" eb="60">
      <t>ケイエイ</t>
    </rPh>
    <rPh sb="60" eb="62">
      <t>カイゼン</t>
    </rPh>
    <rPh sb="63" eb="64">
      <t>ハカ</t>
    </rPh>
    <rPh sb="65" eb="67">
      <t>ヒツヨウ</t>
    </rPh>
    <rPh sb="75" eb="77">
      <t>ルイセキ</t>
    </rPh>
    <rPh sb="77" eb="79">
      <t>ケッソン</t>
    </rPh>
    <rPh sb="79" eb="80">
      <t>キン</t>
    </rPh>
    <rPh sb="80" eb="82">
      <t>ヒリツ</t>
    </rPh>
    <rPh sb="83" eb="86">
      <t>ゲンジテン</t>
    </rPh>
    <rPh sb="87" eb="90">
      <t>ケッソンキン</t>
    </rPh>
    <rPh sb="91" eb="92">
      <t>ショウ</t>
    </rPh>
    <rPh sb="101" eb="103">
      <t>リュウドウ</t>
    </rPh>
    <rPh sb="103" eb="105">
      <t>ヒリツ</t>
    </rPh>
    <rPh sb="111" eb="113">
      <t>シタマワ</t>
    </rPh>
    <rPh sb="118" eb="121">
      <t>タンキテキ</t>
    </rPh>
    <rPh sb="122" eb="124">
      <t>サイム</t>
    </rPh>
    <rPh sb="125" eb="126">
      <t>タイ</t>
    </rPh>
    <rPh sb="128" eb="130">
      <t>シハラ</t>
    </rPh>
    <rPh sb="131" eb="133">
      <t>ノウリョク</t>
    </rPh>
    <rPh sb="134" eb="135">
      <t>ヒク</t>
    </rPh>
    <rPh sb="136" eb="138">
      <t>ジョウタイ</t>
    </rPh>
    <rPh sb="139" eb="140">
      <t>イ</t>
    </rPh>
    <rPh sb="144" eb="146">
      <t>リュウドウ</t>
    </rPh>
    <rPh sb="146" eb="148">
      <t>フサイ</t>
    </rPh>
    <rPh sb="149" eb="150">
      <t>ア</t>
    </rPh>
    <rPh sb="152" eb="154">
      <t>キギョウ</t>
    </rPh>
    <rPh sb="154" eb="155">
      <t>サイ</t>
    </rPh>
    <rPh sb="155" eb="157">
      <t>カリイレ</t>
    </rPh>
    <rPh sb="157" eb="158">
      <t>キン</t>
    </rPh>
    <rPh sb="159" eb="161">
      <t>ゲンショウ</t>
    </rPh>
    <rPh sb="161" eb="163">
      <t>ケイコウ</t>
    </rPh>
    <rPh sb="170" eb="173">
      <t>シヨウリョウ</t>
    </rPh>
    <rPh sb="173" eb="175">
      <t>シュウニュウ</t>
    </rPh>
    <rPh sb="175" eb="176">
      <t>トウ</t>
    </rPh>
    <rPh sb="177" eb="179">
      <t>カクホ</t>
    </rPh>
    <rPh sb="180" eb="182">
      <t>イッソウ</t>
    </rPh>
    <rPh sb="183" eb="185">
      <t>ドリョク</t>
    </rPh>
    <rPh sb="186" eb="188">
      <t>ヒツヨウ</t>
    </rPh>
    <rPh sb="193" eb="195">
      <t>キギョウ</t>
    </rPh>
    <rPh sb="195" eb="196">
      <t>サイ</t>
    </rPh>
    <rPh sb="196" eb="197">
      <t>ザン</t>
    </rPh>
    <rPh sb="197" eb="198">
      <t>タカ</t>
    </rPh>
    <rPh sb="198" eb="199">
      <t>タイ</t>
    </rPh>
    <rPh sb="199" eb="201">
      <t>ジギョウ</t>
    </rPh>
    <rPh sb="201" eb="203">
      <t>キボ</t>
    </rPh>
    <rPh sb="203" eb="205">
      <t>ヒリツ</t>
    </rPh>
    <rPh sb="206" eb="208">
      <t>ルイジ</t>
    </rPh>
    <rPh sb="208" eb="210">
      <t>ダンタイ</t>
    </rPh>
    <rPh sb="211" eb="213">
      <t>ヒカク</t>
    </rPh>
    <rPh sb="215" eb="220">
      <t>シヨウリョウシュウニュウ</t>
    </rPh>
    <rPh sb="221" eb="222">
      <t>タイ</t>
    </rPh>
    <rPh sb="224" eb="226">
      <t>キギョウ</t>
    </rPh>
    <rPh sb="226" eb="227">
      <t>サイ</t>
    </rPh>
    <rPh sb="228" eb="230">
      <t>ザンダカ</t>
    </rPh>
    <rPh sb="231" eb="232">
      <t>オオ</t>
    </rPh>
    <rPh sb="234" eb="236">
      <t>ジョウタイ</t>
    </rPh>
    <rPh sb="239" eb="241">
      <t>キギョウ</t>
    </rPh>
    <rPh sb="241" eb="242">
      <t>サイ</t>
    </rPh>
    <rPh sb="242" eb="244">
      <t>ザンダカ</t>
    </rPh>
    <rPh sb="279" eb="281">
      <t>ケイヒ</t>
    </rPh>
    <rPh sb="281" eb="283">
      <t>カイシュウ</t>
    </rPh>
    <rPh sb="283" eb="284">
      <t>リツ</t>
    </rPh>
    <rPh sb="290" eb="292">
      <t>シタマワ</t>
    </rPh>
    <rPh sb="296" eb="299">
      <t>シヨウリョウ</t>
    </rPh>
    <rPh sb="300" eb="301">
      <t>マカナ</t>
    </rPh>
    <rPh sb="304" eb="306">
      <t>ケイヒ</t>
    </rPh>
    <rPh sb="307" eb="309">
      <t>シヨウ</t>
    </rPh>
    <rPh sb="309" eb="310">
      <t>リョウ</t>
    </rPh>
    <rPh sb="310" eb="312">
      <t>イガイ</t>
    </rPh>
    <rPh sb="313" eb="315">
      <t>シュウニュウ</t>
    </rPh>
    <rPh sb="316" eb="317">
      <t>タヨ</t>
    </rPh>
    <rPh sb="321" eb="323">
      <t>ジョウタイ</t>
    </rPh>
    <rPh sb="326" eb="329">
      <t>シヨウリョウ</t>
    </rPh>
    <rPh sb="329" eb="331">
      <t>シュウニュウ</t>
    </rPh>
    <rPh sb="332" eb="334">
      <t>カクホ</t>
    </rPh>
    <rPh sb="335" eb="337">
      <t>オスイ</t>
    </rPh>
    <rPh sb="337" eb="339">
      <t>ショリ</t>
    </rPh>
    <rPh sb="339" eb="340">
      <t>ヒ</t>
    </rPh>
    <rPh sb="341" eb="343">
      <t>サクゲン</t>
    </rPh>
    <rPh sb="344" eb="346">
      <t>ドリョク</t>
    </rPh>
    <rPh sb="347" eb="349">
      <t>ヒツヨウ</t>
    </rPh>
    <rPh sb="354" eb="356">
      <t>オスイ</t>
    </rPh>
    <rPh sb="356" eb="358">
      <t>ショリ</t>
    </rPh>
    <rPh sb="358" eb="360">
      <t>ゲンカ</t>
    </rPh>
    <rPh sb="361" eb="363">
      <t>ルイジ</t>
    </rPh>
    <rPh sb="363" eb="365">
      <t>ダンタイ</t>
    </rPh>
    <rPh sb="366" eb="368">
      <t>ヒカク</t>
    </rPh>
    <rPh sb="370" eb="371">
      <t>タカ</t>
    </rPh>
    <rPh sb="372" eb="374">
      <t>ジョウキョウ</t>
    </rPh>
    <rPh sb="377" eb="379">
      <t>イジ</t>
    </rPh>
    <rPh sb="379" eb="381">
      <t>カンリ</t>
    </rPh>
    <rPh sb="381" eb="383">
      <t>ヒヨウ</t>
    </rPh>
    <rPh sb="384" eb="386">
      <t>サクゲン</t>
    </rPh>
    <rPh sb="387" eb="389">
      <t>セツゾク</t>
    </rPh>
    <rPh sb="389" eb="390">
      <t>リツ</t>
    </rPh>
    <rPh sb="390" eb="392">
      <t>コウジョウ</t>
    </rPh>
    <rPh sb="397" eb="400">
      <t>コウリツテキ</t>
    </rPh>
    <rPh sb="401" eb="403">
      <t>ケイエイ</t>
    </rPh>
    <rPh sb="404" eb="405">
      <t>オコナ</t>
    </rPh>
    <rPh sb="409" eb="411">
      <t>ヒツヨウ</t>
    </rPh>
    <rPh sb="419" eb="421">
      <t>シセツ</t>
    </rPh>
    <rPh sb="421" eb="423">
      <t>リヨウ</t>
    </rPh>
    <rPh sb="423" eb="424">
      <t>リツ</t>
    </rPh>
    <rPh sb="425" eb="427">
      <t>ルイジ</t>
    </rPh>
    <rPh sb="427" eb="429">
      <t>ダンタイ</t>
    </rPh>
    <rPh sb="430" eb="432">
      <t>ヒカク</t>
    </rPh>
    <rPh sb="434" eb="435">
      <t>タカ</t>
    </rPh>
    <rPh sb="436" eb="438">
      <t>ジョウキョウ</t>
    </rPh>
    <rPh sb="441" eb="444">
      <t>コウリツテキ</t>
    </rPh>
    <rPh sb="445" eb="447">
      <t>ケイエイ</t>
    </rPh>
    <rPh sb="453" eb="455">
      <t>セツゾク</t>
    </rPh>
    <rPh sb="455" eb="456">
      <t>リツ</t>
    </rPh>
    <rPh sb="457" eb="459">
      <t>コウジョウ</t>
    </rPh>
    <rPh sb="462" eb="463">
      <t>ト</t>
    </rPh>
    <rPh sb="464" eb="465">
      <t>ク</t>
    </rPh>
    <rPh sb="467" eb="468">
      <t>オコナ</t>
    </rPh>
    <rPh sb="469" eb="471">
      <t>ヒツヨウ</t>
    </rPh>
    <rPh sb="479" eb="482">
      <t>スイセンカ</t>
    </rPh>
    <rPh sb="482" eb="483">
      <t>リツ</t>
    </rPh>
    <rPh sb="484" eb="487">
      <t>シヨウリョウ</t>
    </rPh>
    <rPh sb="487" eb="489">
      <t>シュウニュウ</t>
    </rPh>
    <rPh sb="490" eb="492">
      <t>ゾウカ</t>
    </rPh>
    <rPh sb="493" eb="494">
      <t>ハカ</t>
    </rPh>
    <rPh sb="495" eb="497">
      <t>モクテキ</t>
    </rPh>
    <rPh sb="501" eb="504">
      <t>スイセンカ</t>
    </rPh>
    <rPh sb="504" eb="505">
      <t>リツ</t>
    </rPh>
    <rPh sb="505" eb="507">
      <t>コウジョウ</t>
    </rPh>
    <rPh sb="508" eb="509">
      <t>ト</t>
    </rPh>
    <rPh sb="510" eb="511">
      <t>ク</t>
    </rPh>
    <rPh sb="513" eb="514">
      <t>オコナ</t>
    </rPh>
    <rPh sb="515" eb="517">
      <t>ヒツヨウ</t>
    </rPh>
    <phoneticPr fontId="4"/>
  </si>
  <si>
    <t>①有形固定資産減価償却率…低い数値を示している。
②管渠老朽化率…耐用年数を経過した管渠はない。
③管渠改善率…更新した管渠はない。
上記3つの指標に関しては、令和元年度からの法適化により資産の再評価をおこなったため低い値を示していると考えられる。施設の老朽化は各所で進んでいるため、施設の更新、長寿命化を計画的に進めていく必要がある。</t>
    <rPh sb="1" eb="3">
      <t>ユウケイ</t>
    </rPh>
    <rPh sb="3" eb="5">
      <t>コテイ</t>
    </rPh>
    <rPh sb="5" eb="7">
      <t>シサン</t>
    </rPh>
    <rPh sb="7" eb="9">
      <t>ゲンカ</t>
    </rPh>
    <rPh sb="9" eb="11">
      <t>ショウキャク</t>
    </rPh>
    <rPh sb="11" eb="12">
      <t>リツ</t>
    </rPh>
    <rPh sb="13" eb="14">
      <t>ヒク</t>
    </rPh>
    <rPh sb="15" eb="17">
      <t>スウチ</t>
    </rPh>
    <rPh sb="18" eb="19">
      <t>シメ</t>
    </rPh>
    <rPh sb="26" eb="28">
      <t>カンキョ</t>
    </rPh>
    <rPh sb="28" eb="31">
      <t>ロウキュウカ</t>
    </rPh>
    <rPh sb="31" eb="32">
      <t>リツ</t>
    </rPh>
    <rPh sb="33" eb="35">
      <t>タイヨウ</t>
    </rPh>
    <rPh sb="35" eb="37">
      <t>ネンスウ</t>
    </rPh>
    <rPh sb="38" eb="40">
      <t>ケイカ</t>
    </rPh>
    <rPh sb="42" eb="44">
      <t>カンキョ</t>
    </rPh>
    <rPh sb="50" eb="52">
      <t>カンキョ</t>
    </rPh>
    <rPh sb="52" eb="54">
      <t>カイゼン</t>
    </rPh>
    <rPh sb="54" eb="55">
      <t>リツ</t>
    </rPh>
    <rPh sb="56" eb="58">
      <t>コウシン</t>
    </rPh>
    <rPh sb="60" eb="62">
      <t>カンキョ</t>
    </rPh>
    <rPh sb="67" eb="69">
      <t>ジョウキ</t>
    </rPh>
    <rPh sb="72" eb="74">
      <t>シヒョウ</t>
    </rPh>
    <rPh sb="75" eb="76">
      <t>カン</t>
    </rPh>
    <rPh sb="108" eb="109">
      <t>ヒク</t>
    </rPh>
    <rPh sb="110" eb="111">
      <t>アタイ</t>
    </rPh>
    <rPh sb="112" eb="113">
      <t>シメ</t>
    </rPh>
    <rPh sb="118" eb="119">
      <t>カンガ</t>
    </rPh>
    <phoneticPr fontId="4"/>
  </si>
  <si>
    <t>　本町においては、令和元年度より公営企業法を全部適用し、公営企業へと移行し、適切な資産管理と経営の改善に取り組んでいます。
　経費回収率や汚水処理原価の指標から見て取れるように、より効率的な経営を行っていく必要があります。また、今後施設の老朽化にともなう更新、長寿命化の費用が増加していくことが予想されるため、整備計画の策定や料金改定の検討などを行う必要があります。
　</t>
    <rPh sb="1" eb="3">
      <t>ホンチョウ</t>
    </rPh>
    <rPh sb="9" eb="11">
      <t>レイワ</t>
    </rPh>
    <rPh sb="11" eb="13">
      <t>ガンネン</t>
    </rPh>
    <rPh sb="13" eb="14">
      <t>ド</t>
    </rPh>
    <rPh sb="16" eb="18">
      <t>コウエイ</t>
    </rPh>
    <rPh sb="18" eb="20">
      <t>キギョウ</t>
    </rPh>
    <rPh sb="20" eb="21">
      <t>ホウ</t>
    </rPh>
    <rPh sb="22" eb="24">
      <t>ゼンブ</t>
    </rPh>
    <rPh sb="24" eb="26">
      <t>テキヨウ</t>
    </rPh>
    <rPh sb="28" eb="30">
      <t>コウエイ</t>
    </rPh>
    <rPh sb="30" eb="32">
      <t>キギョウ</t>
    </rPh>
    <rPh sb="34" eb="36">
      <t>イコウ</t>
    </rPh>
    <rPh sb="38" eb="40">
      <t>テキセツ</t>
    </rPh>
    <rPh sb="41" eb="43">
      <t>シサン</t>
    </rPh>
    <rPh sb="43" eb="45">
      <t>カンリ</t>
    </rPh>
    <rPh sb="46" eb="48">
      <t>ケイエイ</t>
    </rPh>
    <rPh sb="49" eb="51">
      <t>カイゼン</t>
    </rPh>
    <rPh sb="52" eb="53">
      <t>ト</t>
    </rPh>
    <rPh sb="54" eb="55">
      <t>ク</t>
    </rPh>
    <rPh sb="63" eb="65">
      <t>ケイヒ</t>
    </rPh>
    <rPh sb="65" eb="67">
      <t>カイシュウ</t>
    </rPh>
    <rPh sb="67" eb="68">
      <t>リツ</t>
    </rPh>
    <rPh sb="69" eb="71">
      <t>オスイ</t>
    </rPh>
    <rPh sb="71" eb="73">
      <t>ショリ</t>
    </rPh>
    <rPh sb="73" eb="75">
      <t>ゲンカ</t>
    </rPh>
    <rPh sb="76" eb="78">
      <t>シヒョウ</t>
    </rPh>
    <rPh sb="80" eb="81">
      <t>ミ</t>
    </rPh>
    <rPh sb="82" eb="83">
      <t>ト</t>
    </rPh>
    <rPh sb="91" eb="94">
      <t>コウリツテキ</t>
    </rPh>
    <rPh sb="95" eb="97">
      <t>ケイエイ</t>
    </rPh>
    <rPh sb="98" eb="99">
      <t>オコナ</t>
    </rPh>
    <rPh sb="103" eb="105">
      <t>ヒツヨウ</t>
    </rPh>
    <rPh sb="114" eb="116">
      <t>コンゴ</t>
    </rPh>
    <rPh sb="116" eb="118">
      <t>シセツ</t>
    </rPh>
    <rPh sb="119" eb="122">
      <t>ロウキュウカ</t>
    </rPh>
    <rPh sb="127" eb="129">
      <t>コウシン</t>
    </rPh>
    <rPh sb="130" eb="134">
      <t>チョウジュミョウカ</t>
    </rPh>
    <rPh sb="135" eb="137">
      <t>ヒヨウ</t>
    </rPh>
    <rPh sb="138" eb="140">
      <t>ゾウカ</t>
    </rPh>
    <rPh sb="147" eb="149">
      <t>ヨソウ</t>
    </rPh>
    <rPh sb="155" eb="157">
      <t>セイビ</t>
    </rPh>
    <rPh sb="157" eb="159">
      <t>ケイカク</t>
    </rPh>
    <rPh sb="160" eb="162">
      <t>サクテイ</t>
    </rPh>
    <rPh sb="163" eb="165">
      <t>リョウキン</t>
    </rPh>
    <rPh sb="165" eb="167">
      <t>カイテイ</t>
    </rPh>
    <rPh sb="168" eb="170">
      <t>ケントウ</t>
    </rPh>
    <rPh sb="173" eb="174">
      <t>オコナ</t>
    </rPh>
    <rPh sb="175" eb="1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</si>
</sst>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EB65-4B9A-B461-8687DB112073}"/>
            </c:ext>
          </c:extLst>
        </c:ser>
        <c:dLbls>
          <c:showLegendKey val="0"/>
          <c:showVal val="0"/>
          <c:showCatName val="0"/>
          <c:showSerName val="0"/>
          <c:showPercent val="0"/>
          <c:showBubbleSize val="0"/>
        </c:dLbls>
        <c:gapWidth val="150"/>
        <c:axId val="120187904"/>
        <c:axId val="120198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0.17</c:v>
                </c:pt>
              </c:numCache>
            </c:numRef>
          </c:val>
          <c:smooth val="0"/>
          <c:extLst xmlns:c16r2="http://schemas.microsoft.com/office/drawing/2015/06/chart">
            <c:ext xmlns:c16="http://schemas.microsoft.com/office/drawing/2014/chart" uri="{C3380CC4-5D6E-409C-BE32-E72D297353CC}">
              <c16:uniqueId val="{00000001-EB65-4B9A-B461-8687DB112073}"/>
            </c:ext>
          </c:extLst>
        </c:ser>
        <c:dLbls>
          <c:showLegendKey val="0"/>
          <c:showVal val="0"/>
          <c:showCatName val="0"/>
          <c:showSerName val="0"/>
          <c:showPercent val="0"/>
          <c:showBubbleSize val="0"/>
        </c:dLbls>
        <c:marker val="1"/>
        <c:smooth val="0"/>
        <c:axId val="120187904"/>
        <c:axId val="120198272"/>
      </c:lineChart>
      <c:dateAx>
        <c:axId val="120187904"/>
        <c:scaling>
          <c:orientation val="minMax"/>
        </c:scaling>
        <c:delete val="1"/>
        <c:axPos val="b"/>
        <c:numFmt formatCode="&quot;H&quot;yy" sourceLinked="1"/>
        <c:majorTickMark val="none"/>
        <c:minorTickMark val="none"/>
        <c:tickLblPos val="none"/>
        <c:crossAx val="120198272"/>
        <c:crosses val="autoZero"/>
        <c:auto val="1"/>
        <c:lblOffset val="100"/>
        <c:baseTimeUnit val="years"/>
      </c:dateAx>
      <c:valAx>
        <c:axId val="12019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18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63.92</c:v>
                </c:pt>
              </c:numCache>
            </c:numRef>
          </c:val>
          <c:extLst xmlns:c16r2="http://schemas.microsoft.com/office/drawing/2015/06/chart">
            <c:ext xmlns:c16="http://schemas.microsoft.com/office/drawing/2014/chart" uri="{C3380CC4-5D6E-409C-BE32-E72D297353CC}">
              <c16:uniqueId val="{00000000-160E-409B-93A9-4DEEA50013C0}"/>
            </c:ext>
          </c:extLst>
        </c:ser>
        <c:dLbls>
          <c:showLegendKey val="0"/>
          <c:showVal val="0"/>
          <c:showCatName val="0"/>
          <c:showSerName val="0"/>
          <c:showPercent val="0"/>
          <c:showBubbleSize val="0"/>
        </c:dLbls>
        <c:gapWidth val="150"/>
        <c:axId val="130690048"/>
        <c:axId val="13070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57.42</c:v>
                </c:pt>
              </c:numCache>
            </c:numRef>
          </c:val>
          <c:smooth val="0"/>
          <c:extLst xmlns:c16r2="http://schemas.microsoft.com/office/drawing/2015/06/chart">
            <c:ext xmlns:c16="http://schemas.microsoft.com/office/drawing/2014/chart" uri="{C3380CC4-5D6E-409C-BE32-E72D297353CC}">
              <c16:uniqueId val="{00000001-160E-409B-93A9-4DEEA50013C0}"/>
            </c:ext>
          </c:extLst>
        </c:ser>
        <c:dLbls>
          <c:showLegendKey val="0"/>
          <c:showVal val="0"/>
          <c:showCatName val="0"/>
          <c:showSerName val="0"/>
          <c:showPercent val="0"/>
          <c:showBubbleSize val="0"/>
        </c:dLbls>
        <c:marker val="1"/>
        <c:smooth val="0"/>
        <c:axId val="130690048"/>
        <c:axId val="130700416"/>
      </c:lineChart>
      <c:dateAx>
        <c:axId val="130690048"/>
        <c:scaling>
          <c:orientation val="minMax"/>
        </c:scaling>
        <c:delete val="1"/>
        <c:axPos val="b"/>
        <c:numFmt formatCode="&quot;H&quot;yy" sourceLinked="1"/>
        <c:majorTickMark val="none"/>
        <c:minorTickMark val="none"/>
        <c:tickLblPos val="none"/>
        <c:crossAx val="130700416"/>
        <c:crosses val="autoZero"/>
        <c:auto val="1"/>
        <c:lblOffset val="100"/>
        <c:baseTimeUnit val="years"/>
      </c:dateAx>
      <c:valAx>
        <c:axId val="13070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81.66</c:v>
                </c:pt>
              </c:numCache>
            </c:numRef>
          </c:val>
          <c:extLst xmlns:c16r2="http://schemas.microsoft.com/office/drawing/2015/06/chart">
            <c:ext xmlns:c16="http://schemas.microsoft.com/office/drawing/2014/chart" uri="{C3380CC4-5D6E-409C-BE32-E72D297353CC}">
              <c16:uniqueId val="{00000000-DBA3-437D-A695-180B33CB1217}"/>
            </c:ext>
          </c:extLst>
        </c:ser>
        <c:dLbls>
          <c:showLegendKey val="0"/>
          <c:showVal val="0"/>
          <c:showCatName val="0"/>
          <c:showSerName val="0"/>
          <c:showPercent val="0"/>
          <c:showBubbleSize val="0"/>
        </c:dLbls>
        <c:gapWidth val="150"/>
        <c:axId val="130731392"/>
        <c:axId val="13073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90.42</c:v>
                </c:pt>
              </c:numCache>
            </c:numRef>
          </c:val>
          <c:smooth val="0"/>
          <c:extLst xmlns:c16r2="http://schemas.microsoft.com/office/drawing/2015/06/chart">
            <c:ext xmlns:c16="http://schemas.microsoft.com/office/drawing/2014/chart" uri="{C3380CC4-5D6E-409C-BE32-E72D297353CC}">
              <c16:uniqueId val="{00000001-DBA3-437D-A695-180B33CB1217}"/>
            </c:ext>
          </c:extLst>
        </c:ser>
        <c:dLbls>
          <c:showLegendKey val="0"/>
          <c:showVal val="0"/>
          <c:showCatName val="0"/>
          <c:showSerName val="0"/>
          <c:showPercent val="0"/>
          <c:showBubbleSize val="0"/>
        </c:dLbls>
        <c:marker val="1"/>
        <c:smooth val="0"/>
        <c:axId val="130731392"/>
        <c:axId val="130733568"/>
      </c:lineChart>
      <c:dateAx>
        <c:axId val="130731392"/>
        <c:scaling>
          <c:orientation val="minMax"/>
        </c:scaling>
        <c:delete val="1"/>
        <c:axPos val="b"/>
        <c:numFmt formatCode="&quot;H&quot;yy" sourceLinked="1"/>
        <c:majorTickMark val="none"/>
        <c:minorTickMark val="none"/>
        <c:tickLblPos val="none"/>
        <c:crossAx val="130733568"/>
        <c:crosses val="autoZero"/>
        <c:auto val="1"/>
        <c:lblOffset val="100"/>
        <c:baseTimeUnit val="years"/>
      </c:dateAx>
      <c:valAx>
        <c:axId val="13073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7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102.83</c:v>
                </c:pt>
              </c:numCache>
            </c:numRef>
          </c:val>
          <c:extLst xmlns:c16r2="http://schemas.microsoft.com/office/drawing/2015/06/chart">
            <c:ext xmlns:c16="http://schemas.microsoft.com/office/drawing/2014/chart" uri="{C3380CC4-5D6E-409C-BE32-E72D297353CC}">
              <c16:uniqueId val="{00000000-CDBB-4D38-90A0-E2CC9D95434A}"/>
            </c:ext>
          </c:extLst>
        </c:ser>
        <c:dLbls>
          <c:showLegendKey val="0"/>
          <c:showVal val="0"/>
          <c:showCatName val="0"/>
          <c:showSerName val="0"/>
          <c:showPercent val="0"/>
          <c:showBubbleSize val="0"/>
        </c:dLbls>
        <c:gapWidth val="150"/>
        <c:axId val="120216960"/>
        <c:axId val="120227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106.81</c:v>
                </c:pt>
              </c:numCache>
            </c:numRef>
          </c:val>
          <c:smooth val="0"/>
          <c:extLst xmlns:c16r2="http://schemas.microsoft.com/office/drawing/2015/06/chart">
            <c:ext xmlns:c16="http://schemas.microsoft.com/office/drawing/2014/chart" uri="{C3380CC4-5D6E-409C-BE32-E72D297353CC}">
              <c16:uniqueId val="{00000001-CDBB-4D38-90A0-E2CC9D95434A}"/>
            </c:ext>
          </c:extLst>
        </c:ser>
        <c:dLbls>
          <c:showLegendKey val="0"/>
          <c:showVal val="0"/>
          <c:showCatName val="0"/>
          <c:showSerName val="0"/>
          <c:showPercent val="0"/>
          <c:showBubbleSize val="0"/>
        </c:dLbls>
        <c:marker val="1"/>
        <c:smooth val="0"/>
        <c:axId val="120216960"/>
        <c:axId val="120227328"/>
      </c:lineChart>
      <c:dateAx>
        <c:axId val="120216960"/>
        <c:scaling>
          <c:orientation val="minMax"/>
        </c:scaling>
        <c:delete val="1"/>
        <c:axPos val="b"/>
        <c:numFmt formatCode="&quot;H&quot;yy" sourceLinked="1"/>
        <c:majorTickMark val="none"/>
        <c:minorTickMark val="none"/>
        <c:tickLblPos val="none"/>
        <c:crossAx val="120227328"/>
        <c:crosses val="autoZero"/>
        <c:auto val="1"/>
        <c:lblOffset val="100"/>
        <c:baseTimeUnit val="years"/>
      </c:dateAx>
      <c:valAx>
        <c:axId val="120227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21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3.83</c:v>
                </c:pt>
              </c:numCache>
            </c:numRef>
          </c:val>
          <c:extLst xmlns:c16r2="http://schemas.microsoft.com/office/drawing/2015/06/chart">
            <c:ext xmlns:c16="http://schemas.microsoft.com/office/drawing/2014/chart" uri="{C3380CC4-5D6E-409C-BE32-E72D297353CC}">
              <c16:uniqueId val="{00000000-CF17-4A68-8AFD-993911EE4AE5}"/>
            </c:ext>
          </c:extLst>
        </c:ser>
        <c:dLbls>
          <c:showLegendKey val="0"/>
          <c:showVal val="0"/>
          <c:showCatName val="0"/>
          <c:showSerName val="0"/>
          <c:showPercent val="0"/>
          <c:showBubbleSize val="0"/>
        </c:dLbls>
        <c:gapWidth val="150"/>
        <c:axId val="130355200"/>
        <c:axId val="130357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29.23</c:v>
                </c:pt>
              </c:numCache>
            </c:numRef>
          </c:val>
          <c:smooth val="0"/>
          <c:extLst xmlns:c16r2="http://schemas.microsoft.com/office/drawing/2015/06/chart">
            <c:ext xmlns:c16="http://schemas.microsoft.com/office/drawing/2014/chart" uri="{C3380CC4-5D6E-409C-BE32-E72D297353CC}">
              <c16:uniqueId val="{00000001-CF17-4A68-8AFD-993911EE4AE5}"/>
            </c:ext>
          </c:extLst>
        </c:ser>
        <c:dLbls>
          <c:showLegendKey val="0"/>
          <c:showVal val="0"/>
          <c:showCatName val="0"/>
          <c:showSerName val="0"/>
          <c:showPercent val="0"/>
          <c:showBubbleSize val="0"/>
        </c:dLbls>
        <c:marker val="1"/>
        <c:smooth val="0"/>
        <c:axId val="130355200"/>
        <c:axId val="130357120"/>
      </c:lineChart>
      <c:dateAx>
        <c:axId val="130355200"/>
        <c:scaling>
          <c:orientation val="minMax"/>
        </c:scaling>
        <c:delete val="1"/>
        <c:axPos val="b"/>
        <c:numFmt formatCode="&quot;H&quot;yy" sourceLinked="1"/>
        <c:majorTickMark val="none"/>
        <c:minorTickMark val="none"/>
        <c:tickLblPos val="none"/>
        <c:crossAx val="130357120"/>
        <c:crosses val="autoZero"/>
        <c:auto val="1"/>
        <c:lblOffset val="100"/>
        <c:baseTimeUnit val="years"/>
      </c:dateAx>
      <c:valAx>
        <c:axId val="13035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5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E8D6-488F-BC37-11BA61AE3983}"/>
            </c:ext>
          </c:extLst>
        </c:ser>
        <c:dLbls>
          <c:showLegendKey val="0"/>
          <c:showVal val="0"/>
          <c:showCatName val="0"/>
          <c:showSerName val="0"/>
          <c:showPercent val="0"/>
          <c:showBubbleSize val="0"/>
        </c:dLbls>
        <c:gapWidth val="150"/>
        <c:axId val="130388352"/>
        <c:axId val="13039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1.37</c:v>
                </c:pt>
              </c:numCache>
            </c:numRef>
          </c:val>
          <c:smooth val="0"/>
          <c:extLst xmlns:c16r2="http://schemas.microsoft.com/office/drawing/2015/06/chart">
            <c:ext xmlns:c16="http://schemas.microsoft.com/office/drawing/2014/chart" uri="{C3380CC4-5D6E-409C-BE32-E72D297353CC}">
              <c16:uniqueId val="{00000001-E8D6-488F-BC37-11BA61AE3983}"/>
            </c:ext>
          </c:extLst>
        </c:ser>
        <c:dLbls>
          <c:showLegendKey val="0"/>
          <c:showVal val="0"/>
          <c:showCatName val="0"/>
          <c:showSerName val="0"/>
          <c:showPercent val="0"/>
          <c:showBubbleSize val="0"/>
        </c:dLbls>
        <c:marker val="1"/>
        <c:smooth val="0"/>
        <c:axId val="130388352"/>
        <c:axId val="130390272"/>
      </c:lineChart>
      <c:dateAx>
        <c:axId val="130388352"/>
        <c:scaling>
          <c:orientation val="minMax"/>
        </c:scaling>
        <c:delete val="1"/>
        <c:axPos val="b"/>
        <c:numFmt formatCode="&quot;H&quot;yy" sourceLinked="1"/>
        <c:majorTickMark val="none"/>
        <c:minorTickMark val="none"/>
        <c:tickLblPos val="none"/>
        <c:crossAx val="130390272"/>
        <c:crosses val="autoZero"/>
        <c:auto val="1"/>
        <c:lblOffset val="100"/>
        <c:baseTimeUnit val="years"/>
      </c:dateAx>
      <c:valAx>
        <c:axId val="13039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38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xmlns:c16r2="http://schemas.microsoft.com/office/drawing/2015/06/chart">
            <c:ext xmlns:c16="http://schemas.microsoft.com/office/drawing/2014/chart" uri="{C3380CC4-5D6E-409C-BE32-E72D297353CC}">
              <c16:uniqueId val="{00000000-61A0-4E5D-ACC8-36BB8C637E8F}"/>
            </c:ext>
          </c:extLst>
        </c:ser>
        <c:dLbls>
          <c:showLegendKey val="0"/>
          <c:showVal val="0"/>
          <c:showCatName val="0"/>
          <c:showSerName val="0"/>
          <c:showPercent val="0"/>
          <c:showBubbleSize val="0"/>
        </c:dLbls>
        <c:gapWidth val="150"/>
        <c:axId val="130440192"/>
        <c:axId val="13044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34.4</c:v>
                </c:pt>
              </c:numCache>
            </c:numRef>
          </c:val>
          <c:smooth val="0"/>
          <c:extLst xmlns:c16r2="http://schemas.microsoft.com/office/drawing/2015/06/chart">
            <c:ext xmlns:c16="http://schemas.microsoft.com/office/drawing/2014/chart" uri="{C3380CC4-5D6E-409C-BE32-E72D297353CC}">
              <c16:uniqueId val="{00000001-61A0-4E5D-ACC8-36BB8C637E8F}"/>
            </c:ext>
          </c:extLst>
        </c:ser>
        <c:dLbls>
          <c:showLegendKey val="0"/>
          <c:showVal val="0"/>
          <c:showCatName val="0"/>
          <c:showSerName val="0"/>
          <c:showPercent val="0"/>
          <c:showBubbleSize val="0"/>
        </c:dLbls>
        <c:marker val="1"/>
        <c:smooth val="0"/>
        <c:axId val="130440192"/>
        <c:axId val="130446464"/>
      </c:lineChart>
      <c:dateAx>
        <c:axId val="130440192"/>
        <c:scaling>
          <c:orientation val="minMax"/>
        </c:scaling>
        <c:delete val="1"/>
        <c:axPos val="b"/>
        <c:numFmt formatCode="&quot;H&quot;yy" sourceLinked="1"/>
        <c:majorTickMark val="none"/>
        <c:minorTickMark val="none"/>
        <c:tickLblPos val="none"/>
        <c:crossAx val="130446464"/>
        <c:crosses val="autoZero"/>
        <c:auto val="1"/>
        <c:lblOffset val="100"/>
        <c:baseTimeUnit val="years"/>
      </c:dateAx>
      <c:valAx>
        <c:axId val="13044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23.2</c:v>
                </c:pt>
              </c:numCache>
            </c:numRef>
          </c:val>
          <c:extLst xmlns:c16r2="http://schemas.microsoft.com/office/drawing/2015/06/chart">
            <c:ext xmlns:c16="http://schemas.microsoft.com/office/drawing/2014/chart" uri="{C3380CC4-5D6E-409C-BE32-E72D297353CC}">
              <c16:uniqueId val="{00000000-C4F1-40D2-B19D-A1167A9DB333}"/>
            </c:ext>
          </c:extLst>
        </c:ser>
        <c:dLbls>
          <c:showLegendKey val="0"/>
          <c:showVal val="0"/>
          <c:showCatName val="0"/>
          <c:showSerName val="0"/>
          <c:showPercent val="0"/>
          <c:showBubbleSize val="0"/>
        </c:dLbls>
        <c:gapWidth val="150"/>
        <c:axId val="130465152"/>
        <c:axId val="130479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68.17</c:v>
                </c:pt>
              </c:numCache>
            </c:numRef>
          </c:val>
          <c:smooth val="0"/>
          <c:extLst xmlns:c16r2="http://schemas.microsoft.com/office/drawing/2015/06/chart">
            <c:ext xmlns:c16="http://schemas.microsoft.com/office/drawing/2014/chart" uri="{C3380CC4-5D6E-409C-BE32-E72D297353CC}">
              <c16:uniqueId val="{00000001-C4F1-40D2-B19D-A1167A9DB333}"/>
            </c:ext>
          </c:extLst>
        </c:ser>
        <c:dLbls>
          <c:showLegendKey val="0"/>
          <c:showVal val="0"/>
          <c:showCatName val="0"/>
          <c:showSerName val="0"/>
          <c:showPercent val="0"/>
          <c:showBubbleSize val="0"/>
        </c:dLbls>
        <c:marker val="1"/>
        <c:smooth val="0"/>
        <c:axId val="130465152"/>
        <c:axId val="130479616"/>
      </c:lineChart>
      <c:dateAx>
        <c:axId val="130465152"/>
        <c:scaling>
          <c:orientation val="minMax"/>
        </c:scaling>
        <c:delete val="1"/>
        <c:axPos val="b"/>
        <c:numFmt formatCode="&quot;H&quot;yy" sourceLinked="1"/>
        <c:majorTickMark val="none"/>
        <c:minorTickMark val="none"/>
        <c:tickLblPos val="none"/>
        <c:crossAx val="130479616"/>
        <c:crosses val="autoZero"/>
        <c:auto val="1"/>
        <c:lblOffset val="100"/>
        <c:baseTimeUnit val="years"/>
      </c:dateAx>
      <c:valAx>
        <c:axId val="13047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4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1317.93</c:v>
                </c:pt>
              </c:numCache>
            </c:numRef>
          </c:val>
          <c:extLst xmlns:c16r2="http://schemas.microsoft.com/office/drawing/2015/06/chart">
            <c:ext xmlns:c16="http://schemas.microsoft.com/office/drawing/2014/chart" uri="{C3380CC4-5D6E-409C-BE32-E72D297353CC}">
              <c16:uniqueId val="{00000000-7B6D-43F9-A796-F310D8D8041B}"/>
            </c:ext>
          </c:extLst>
        </c:ser>
        <c:dLbls>
          <c:showLegendKey val="0"/>
          <c:showVal val="0"/>
          <c:showCatName val="0"/>
          <c:showSerName val="0"/>
          <c:showPercent val="0"/>
          <c:showBubbleSize val="0"/>
        </c:dLbls>
        <c:gapWidth val="150"/>
        <c:axId val="130514944"/>
        <c:axId val="13051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789.44</c:v>
                </c:pt>
              </c:numCache>
            </c:numRef>
          </c:val>
          <c:smooth val="0"/>
          <c:extLst xmlns:c16r2="http://schemas.microsoft.com/office/drawing/2015/06/chart">
            <c:ext xmlns:c16="http://schemas.microsoft.com/office/drawing/2014/chart" uri="{C3380CC4-5D6E-409C-BE32-E72D297353CC}">
              <c16:uniqueId val="{00000001-7B6D-43F9-A796-F310D8D8041B}"/>
            </c:ext>
          </c:extLst>
        </c:ser>
        <c:dLbls>
          <c:showLegendKey val="0"/>
          <c:showVal val="0"/>
          <c:showCatName val="0"/>
          <c:showSerName val="0"/>
          <c:showPercent val="0"/>
          <c:showBubbleSize val="0"/>
        </c:dLbls>
        <c:marker val="1"/>
        <c:smooth val="0"/>
        <c:axId val="130514944"/>
        <c:axId val="130516864"/>
      </c:lineChart>
      <c:dateAx>
        <c:axId val="130514944"/>
        <c:scaling>
          <c:orientation val="minMax"/>
        </c:scaling>
        <c:delete val="1"/>
        <c:axPos val="b"/>
        <c:numFmt formatCode="&quot;H&quot;yy" sourceLinked="1"/>
        <c:majorTickMark val="none"/>
        <c:minorTickMark val="none"/>
        <c:tickLblPos val="none"/>
        <c:crossAx val="130516864"/>
        <c:crosses val="autoZero"/>
        <c:auto val="1"/>
        <c:lblOffset val="100"/>
        <c:baseTimeUnit val="years"/>
      </c:dateAx>
      <c:valAx>
        <c:axId val="13051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14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57.28</c:v>
                </c:pt>
              </c:numCache>
            </c:numRef>
          </c:val>
          <c:extLst xmlns:c16r2="http://schemas.microsoft.com/office/drawing/2015/06/chart">
            <c:ext xmlns:c16="http://schemas.microsoft.com/office/drawing/2014/chart" uri="{C3380CC4-5D6E-409C-BE32-E72D297353CC}">
              <c16:uniqueId val="{00000000-C90E-4FD3-BE1A-4389C5B4550A}"/>
            </c:ext>
          </c:extLst>
        </c:ser>
        <c:dLbls>
          <c:showLegendKey val="0"/>
          <c:showVal val="0"/>
          <c:showCatName val="0"/>
          <c:showSerName val="0"/>
          <c:showPercent val="0"/>
          <c:showBubbleSize val="0"/>
        </c:dLbls>
        <c:gapWidth val="150"/>
        <c:axId val="130529536"/>
        <c:axId val="13062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87.29</c:v>
                </c:pt>
              </c:numCache>
            </c:numRef>
          </c:val>
          <c:smooth val="0"/>
          <c:extLst xmlns:c16r2="http://schemas.microsoft.com/office/drawing/2015/06/chart">
            <c:ext xmlns:c16="http://schemas.microsoft.com/office/drawing/2014/chart" uri="{C3380CC4-5D6E-409C-BE32-E72D297353CC}">
              <c16:uniqueId val="{00000001-C90E-4FD3-BE1A-4389C5B4550A}"/>
            </c:ext>
          </c:extLst>
        </c:ser>
        <c:dLbls>
          <c:showLegendKey val="0"/>
          <c:showVal val="0"/>
          <c:showCatName val="0"/>
          <c:showSerName val="0"/>
          <c:showPercent val="0"/>
          <c:showBubbleSize val="0"/>
        </c:dLbls>
        <c:marker val="1"/>
        <c:smooth val="0"/>
        <c:axId val="130529536"/>
        <c:axId val="130621824"/>
      </c:lineChart>
      <c:dateAx>
        <c:axId val="130529536"/>
        <c:scaling>
          <c:orientation val="minMax"/>
        </c:scaling>
        <c:delete val="1"/>
        <c:axPos val="b"/>
        <c:numFmt formatCode="&quot;H&quot;yy" sourceLinked="1"/>
        <c:majorTickMark val="none"/>
        <c:minorTickMark val="none"/>
        <c:tickLblPos val="none"/>
        <c:crossAx val="130621824"/>
        <c:crosses val="autoZero"/>
        <c:auto val="1"/>
        <c:lblOffset val="100"/>
        <c:baseTimeUnit val="years"/>
      </c:dateAx>
      <c:valAx>
        <c:axId val="13062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52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259.77999999999997</c:v>
                </c:pt>
              </c:numCache>
            </c:numRef>
          </c:val>
          <c:extLst xmlns:c16r2="http://schemas.microsoft.com/office/drawing/2015/06/chart">
            <c:ext xmlns:c16="http://schemas.microsoft.com/office/drawing/2014/chart" uri="{C3380CC4-5D6E-409C-BE32-E72D297353CC}">
              <c16:uniqueId val="{00000000-6513-407E-A626-5D02FCE8A5EB}"/>
            </c:ext>
          </c:extLst>
        </c:ser>
        <c:dLbls>
          <c:showLegendKey val="0"/>
          <c:showVal val="0"/>
          <c:showCatName val="0"/>
          <c:showSerName val="0"/>
          <c:showPercent val="0"/>
          <c:showBubbleSize val="0"/>
        </c:dLbls>
        <c:gapWidth val="150"/>
        <c:axId val="130656896"/>
        <c:axId val="130667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176.67</c:v>
                </c:pt>
              </c:numCache>
            </c:numRef>
          </c:val>
          <c:smooth val="0"/>
          <c:extLst xmlns:c16r2="http://schemas.microsoft.com/office/drawing/2015/06/chart">
            <c:ext xmlns:c16="http://schemas.microsoft.com/office/drawing/2014/chart" uri="{C3380CC4-5D6E-409C-BE32-E72D297353CC}">
              <c16:uniqueId val="{00000001-6513-407E-A626-5D02FCE8A5EB}"/>
            </c:ext>
          </c:extLst>
        </c:ser>
        <c:dLbls>
          <c:showLegendKey val="0"/>
          <c:showVal val="0"/>
          <c:showCatName val="0"/>
          <c:showSerName val="0"/>
          <c:showPercent val="0"/>
          <c:showBubbleSize val="0"/>
        </c:dLbls>
        <c:marker val="1"/>
        <c:smooth val="0"/>
        <c:axId val="130656896"/>
        <c:axId val="130667264"/>
      </c:lineChart>
      <c:dateAx>
        <c:axId val="130656896"/>
        <c:scaling>
          <c:orientation val="minMax"/>
        </c:scaling>
        <c:delete val="1"/>
        <c:axPos val="b"/>
        <c:numFmt formatCode="&quot;H&quot;yy" sourceLinked="1"/>
        <c:majorTickMark val="none"/>
        <c:minorTickMark val="none"/>
        <c:tickLblPos val="none"/>
        <c:crossAx val="130667264"/>
        <c:crosses val="autoZero"/>
        <c:auto val="1"/>
        <c:lblOffset val="100"/>
        <c:baseTimeUnit val="years"/>
      </c:dateAx>
      <c:valAx>
        <c:axId val="13066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6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58" zoomScale="80" zoomScaleNormal="8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日出町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28449</v>
      </c>
      <c r="AM8" s="51"/>
      <c r="AN8" s="51"/>
      <c r="AO8" s="51"/>
      <c r="AP8" s="51"/>
      <c r="AQ8" s="51"/>
      <c r="AR8" s="51"/>
      <c r="AS8" s="51"/>
      <c r="AT8" s="46">
        <f>データ!T6</f>
        <v>73.319999999999993</v>
      </c>
      <c r="AU8" s="46"/>
      <c r="AV8" s="46"/>
      <c r="AW8" s="46"/>
      <c r="AX8" s="46"/>
      <c r="AY8" s="46"/>
      <c r="AZ8" s="46"/>
      <c r="BA8" s="46"/>
      <c r="BB8" s="46">
        <f>データ!U6</f>
        <v>388.01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67.17</v>
      </c>
      <c r="J10" s="46"/>
      <c r="K10" s="46"/>
      <c r="L10" s="46"/>
      <c r="M10" s="46"/>
      <c r="N10" s="46"/>
      <c r="O10" s="46"/>
      <c r="P10" s="46">
        <f>データ!P6</f>
        <v>62.91</v>
      </c>
      <c r="Q10" s="46"/>
      <c r="R10" s="46"/>
      <c r="S10" s="46"/>
      <c r="T10" s="46"/>
      <c r="U10" s="46"/>
      <c r="V10" s="46"/>
      <c r="W10" s="46">
        <f>データ!Q6</f>
        <v>79.45</v>
      </c>
      <c r="X10" s="46"/>
      <c r="Y10" s="46"/>
      <c r="Z10" s="46"/>
      <c r="AA10" s="46"/>
      <c r="AB10" s="46"/>
      <c r="AC10" s="46"/>
      <c r="AD10" s="51">
        <f>データ!R6</f>
        <v>2809</v>
      </c>
      <c r="AE10" s="51"/>
      <c r="AF10" s="51"/>
      <c r="AG10" s="51"/>
      <c r="AH10" s="51"/>
      <c r="AI10" s="51"/>
      <c r="AJ10" s="51"/>
      <c r="AK10" s="2"/>
      <c r="AL10" s="51">
        <f>データ!V6</f>
        <v>17858</v>
      </c>
      <c r="AM10" s="51"/>
      <c r="AN10" s="51"/>
      <c r="AO10" s="51"/>
      <c r="AP10" s="51"/>
      <c r="AQ10" s="51"/>
      <c r="AR10" s="51"/>
      <c r="AS10" s="51"/>
      <c r="AT10" s="46">
        <f>データ!W6</f>
        <v>5.12</v>
      </c>
      <c r="AU10" s="46"/>
      <c r="AV10" s="46"/>
      <c r="AW10" s="46"/>
      <c r="AX10" s="46"/>
      <c r="AY10" s="46"/>
      <c r="AZ10" s="46"/>
      <c r="BA10" s="46"/>
      <c r="BB10" s="46">
        <f>データ!X6</f>
        <v>3487.89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112</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HsztXdS3Ig3YKfITUQrcGWDSlWCT+kTdsxvUETfpDVC2iGpUJveRWtGq3Wo9uKt5Lyw/GCY4q79pKb8Rp1yHVA==" saltValue="Umwdl/H9gJEVW4ildLm/X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443417</v>
      </c>
      <c r="D6" s="33">
        <f t="shared" si="3"/>
        <v>46</v>
      </c>
      <c r="E6" s="33">
        <f t="shared" si="3"/>
        <v>17</v>
      </c>
      <c r="F6" s="33">
        <f t="shared" si="3"/>
        <v>1</v>
      </c>
      <c r="G6" s="33">
        <f t="shared" si="3"/>
        <v>0</v>
      </c>
      <c r="H6" s="33" t="str">
        <f t="shared" si="3"/>
        <v>大分県　日出町</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67.17</v>
      </c>
      <c r="P6" s="34">
        <f t="shared" si="3"/>
        <v>62.91</v>
      </c>
      <c r="Q6" s="34">
        <f t="shared" si="3"/>
        <v>79.45</v>
      </c>
      <c r="R6" s="34">
        <f t="shared" si="3"/>
        <v>2809</v>
      </c>
      <c r="S6" s="34">
        <f t="shared" si="3"/>
        <v>28449</v>
      </c>
      <c r="T6" s="34">
        <f t="shared" si="3"/>
        <v>73.319999999999993</v>
      </c>
      <c r="U6" s="34">
        <f t="shared" si="3"/>
        <v>388.01</v>
      </c>
      <c r="V6" s="34">
        <f t="shared" si="3"/>
        <v>17858</v>
      </c>
      <c r="W6" s="34">
        <f t="shared" si="3"/>
        <v>5.12</v>
      </c>
      <c r="X6" s="34">
        <f t="shared" si="3"/>
        <v>3487.89</v>
      </c>
      <c r="Y6" s="35" t="str">
        <f>IF(Y7="",NA(),Y7)</f>
        <v>-</v>
      </c>
      <c r="Z6" s="35" t="str">
        <f t="shared" ref="Z6:AH6" si="4">IF(Z7="",NA(),Z7)</f>
        <v>-</v>
      </c>
      <c r="AA6" s="35" t="str">
        <f t="shared" si="4"/>
        <v>-</v>
      </c>
      <c r="AB6" s="35" t="str">
        <f t="shared" si="4"/>
        <v>-</v>
      </c>
      <c r="AC6" s="35">
        <f t="shared" si="4"/>
        <v>102.83</v>
      </c>
      <c r="AD6" s="35" t="str">
        <f t="shared" si="4"/>
        <v>-</v>
      </c>
      <c r="AE6" s="35" t="str">
        <f t="shared" si="4"/>
        <v>-</v>
      </c>
      <c r="AF6" s="35" t="str">
        <f t="shared" si="4"/>
        <v>-</v>
      </c>
      <c r="AG6" s="35" t="str">
        <f t="shared" si="4"/>
        <v>-</v>
      </c>
      <c r="AH6" s="35">
        <f t="shared" si="4"/>
        <v>106.81</v>
      </c>
      <c r="AI6" s="34" t="str">
        <f>IF(AI7="","",IF(AI7="-","【-】","【"&amp;SUBSTITUTE(TEXT(AI7,"#,##0.00"),"-","△")&amp;"】"))</f>
        <v>【108.07】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34.4</v>
      </c>
      <c r="AT6" s="34" t="str">
        <f>IF(AT7="","",IF(AT7="-","【-】","【"&amp;SUBSTITUTE(TEXT(AT7,"#,##0.00"),"-","△")&amp;"】"))</f>
        <v>【3.09】</v>
      </c>
      <c r="AU6" s="35" t="str">
        <f>IF(AU7="",NA(),AU7)</f>
        <v>-</v>
      </c>
      <c r="AV6" s="35" t="str">
        <f t="shared" ref="AV6:BD6" si="6">IF(AV7="",NA(),AV7)</f>
        <v>-</v>
      </c>
      <c r="AW6" s="35" t="str">
        <f t="shared" si="6"/>
        <v>-</v>
      </c>
      <c r="AX6" s="35" t="str">
        <f t="shared" si="6"/>
        <v>-</v>
      </c>
      <c r="AY6" s="35">
        <f t="shared" si="6"/>
        <v>23.2</v>
      </c>
      <c r="AZ6" s="35" t="str">
        <f t="shared" si="6"/>
        <v>-</v>
      </c>
      <c r="BA6" s="35" t="str">
        <f t="shared" si="6"/>
        <v>-</v>
      </c>
      <c r="BB6" s="35" t="str">
        <f t="shared" si="6"/>
        <v>-</v>
      </c>
      <c r="BC6" s="35" t="str">
        <f t="shared" si="6"/>
        <v>-</v>
      </c>
      <c r="BD6" s="35">
        <f t="shared" si="6"/>
        <v>68.17</v>
      </c>
      <c r="BE6" s="34" t="str">
        <f>IF(BE7="","",IF(BE7="-","【-】","【"&amp;SUBSTITUTE(TEXT(BE7,"#,##0.00"),"-","△")&amp;"】"))</f>
        <v>【69.54】</v>
      </c>
      <c r="BF6" s="35" t="str">
        <f>IF(BF7="",NA(),BF7)</f>
        <v>-</v>
      </c>
      <c r="BG6" s="35" t="str">
        <f t="shared" ref="BG6:BO6" si="7">IF(BG7="",NA(),BG7)</f>
        <v>-</v>
      </c>
      <c r="BH6" s="35" t="str">
        <f t="shared" si="7"/>
        <v>-</v>
      </c>
      <c r="BI6" s="35" t="str">
        <f t="shared" si="7"/>
        <v>-</v>
      </c>
      <c r="BJ6" s="35">
        <f t="shared" si="7"/>
        <v>1317.93</v>
      </c>
      <c r="BK6" s="35" t="str">
        <f t="shared" si="7"/>
        <v>-</v>
      </c>
      <c r="BL6" s="35" t="str">
        <f t="shared" si="7"/>
        <v>-</v>
      </c>
      <c r="BM6" s="35" t="str">
        <f t="shared" si="7"/>
        <v>-</v>
      </c>
      <c r="BN6" s="35" t="str">
        <f t="shared" si="7"/>
        <v>-</v>
      </c>
      <c r="BO6" s="35">
        <f t="shared" si="7"/>
        <v>789.44</v>
      </c>
      <c r="BP6" s="34" t="str">
        <f>IF(BP7="","",IF(BP7="-","【-】","【"&amp;SUBSTITUTE(TEXT(BP7,"#,##0.00"),"-","△")&amp;"】"))</f>
        <v>【682.51】</v>
      </c>
      <c r="BQ6" s="35" t="str">
        <f>IF(BQ7="",NA(),BQ7)</f>
        <v>-</v>
      </c>
      <c r="BR6" s="35" t="str">
        <f t="shared" ref="BR6:BZ6" si="8">IF(BR7="",NA(),BR7)</f>
        <v>-</v>
      </c>
      <c r="BS6" s="35" t="str">
        <f t="shared" si="8"/>
        <v>-</v>
      </c>
      <c r="BT6" s="35" t="str">
        <f t="shared" si="8"/>
        <v>-</v>
      </c>
      <c r="BU6" s="35">
        <f t="shared" si="8"/>
        <v>57.28</v>
      </c>
      <c r="BV6" s="35" t="str">
        <f t="shared" si="8"/>
        <v>-</v>
      </c>
      <c r="BW6" s="35" t="str">
        <f t="shared" si="8"/>
        <v>-</v>
      </c>
      <c r="BX6" s="35" t="str">
        <f t="shared" si="8"/>
        <v>-</v>
      </c>
      <c r="BY6" s="35" t="str">
        <f t="shared" si="8"/>
        <v>-</v>
      </c>
      <c r="BZ6" s="35">
        <f t="shared" si="8"/>
        <v>87.29</v>
      </c>
      <c r="CA6" s="34" t="str">
        <f>IF(CA7="","",IF(CA7="-","【-】","【"&amp;SUBSTITUTE(TEXT(CA7,"#,##0.00"),"-","△")&amp;"】"))</f>
        <v>【100.34】</v>
      </c>
      <c r="CB6" s="35" t="str">
        <f>IF(CB7="",NA(),CB7)</f>
        <v>-</v>
      </c>
      <c r="CC6" s="35" t="str">
        <f t="shared" ref="CC6:CK6" si="9">IF(CC7="",NA(),CC7)</f>
        <v>-</v>
      </c>
      <c r="CD6" s="35" t="str">
        <f t="shared" si="9"/>
        <v>-</v>
      </c>
      <c r="CE6" s="35" t="str">
        <f t="shared" si="9"/>
        <v>-</v>
      </c>
      <c r="CF6" s="35">
        <f t="shared" si="9"/>
        <v>259.77999999999997</v>
      </c>
      <c r="CG6" s="35" t="str">
        <f t="shared" si="9"/>
        <v>-</v>
      </c>
      <c r="CH6" s="35" t="str">
        <f t="shared" si="9"/>
        <v>-</v>
      </c>
      <c r="CI6" s="35" t="str">
        <f t="shared" si="9"/>
        <v>-</v>
      </c>
      <c r="CJ6" s="35" t="str">
        <f t="shared" si="9"/>
        <v>-</v>
      </c>
      <c r="CK6" s="35">
        <f t="shared" si="9"/>
        <v>176.67</v>
      </c>
      <c r="CL6" s="34" t="str">
        <f>IF(CL7="","",IF(CL7="-","【-】","【"&amp;SUBSTITUTE(TEXT(CL7,"#,##0.00"),"-","△")&amp;"】"))</f>
        <v>【136.15】</v>
      </c>
      <c r="CM6" s="35" t="str">
        <f>IF(CM7="",NA(),CM7)</f>
        <v>-</v>
      </c>
      <c r="CN6" s="35" t="str">
        <f t="shared" ref="CN6:CV6" si="10">IF(CN7="",NA(),CN7)</f>
        <v>-</v>
      </c>
      <c r="CO6" s="35" t="str">
        <f t="shared" si="10"/>
        <v>-</v>
      </c>
      <c r="CP6" s="35" t="str">
        <f t="shared" si="10"/>
        <v>-</v>
      </c>
      <c r="CQ6" s="35">
        <f t="shared" si="10"/>
        <v>63.92</v>
      </c>
      <c r="CR6" s="35" t="str">
        <f t="shared" si="10"/>
        <v>-</v>
      </c>
      <c r="CS6" s="35" t="str">
        <f t="shared" si="10"/>
        <v>-</v>
      </c>
      <c r="CT6" s="35" t="str">
        <f t="shared" si="10"/>
        <v>-</v>
      </c>
      <c r="CU6" s="35" t="str">
        <f t="shared" si="10"/>
        <v>-</v>
      </c>
      <c r="CV6" s="35">
        <f t="shared" si="10"/>
        <v>57.42</v>
      </c>
      <c r="CW6" s="34" t="str">
        <f>IF(CW7="","",IF(CW7="-","【-】","【"&amp;SUBSTITUTE(TEXT(CW7,"#,##0.00"),"-","△")&amp;"】"))</f>
        <v>【59.64】</v>
      </c>
      <c r="CX6" s="35" t="str">
        <f>IF(CX7="",NA(),CX7)</f>
        <v>-</v>
      </c>
      <c r="CY6" s="35" t="str">
        <f t="shared" ref="CY6:DG6" si="11">IF(CY7="",NA(),CY7)</f>
        <v>-</v>
      </c>
      <c r="CZ6" s="35" t="str">
        <f t="shared" si="11"/>
        <v>-</v>
      </c>
      <c r="DA6" s="35" t="str">
        <f t="shared" si="11"/>
        <v>-</v>
      </c>
      <c r="DB6" s="35">
        <f t="shared" si="11"/>
        <v>81.66</v>
      </c>
      <c r="DC6" s="35" t="str">
        <f t="shared" si="11"/>
        <v>-</v>
      </c>
      <c r="DD6" s="35" t="str">
        <f t="shared" si="11"/>
        <v>-</v>
      </c>
      <c r="DE6" s="35" t="str">
        <f t="shared" si="11"/>
        <v>-</v>
      </c>
      <c r="DF6" s="35" t="str">
        <f t="shared" si="11"/>
        <v>-</v>
      </c>
      <c r="DG6" s="35">
        <f t="shared" si="11"/>
        <v>90.42</v>
      </c>
      <c r="DH6" s="34" t="str">
        <f>IF(DH7="","",IF(DH7="-","【-】","【"&amp;SUBSTITUTE(TEXT(DH7,"#,##0.00"),"-","△")&amp;"】"))</f>
        <v>【95.35】</v>
      </c>
      <c r="DI6" s="35" t="str">
        <f>IF(DI7="",NA(),DI7)</f>
        <v>-</v>
      </c>
      <c r="DJ6" s="35" t="str">
        <f t="shared" ref="DJ6:DR6" si="12">IF(DJ7="",NA(),DJ7)</f>
        <v>-</v>
      </c>
      <c r="DK6" s="35" t="str">
        <f t="shared" si="12"/>
        <v>-</v>
      </c>
      <c r="DL6" s="35" t="str">
        <f t="shared" si="12"/>
        <v>-</v>
      </c>
      <c r="DM6" s="35">
        <f t="shared" si="12"/>
        <v>3.83</v>
      </c>
      <c r="DN6" s="35" t="str">
        <f t="shared" si="12"/>
        <v>-</v>
      </c>
      <c r="DO6" s="35" t="str">
        <f t="shared" si="12"/>
        <v>-</v>
      </c>
      <c r="DP6" s="35" t="str">
        <f t="shared" si="12"/>
        <v>-</v>
      </c>
      <c r="DQ6" s="35" t="str">
        <f t="shared" si="12"/>
        <v>-</v>
      </c>
      <c r="DR6" s="35">
        <f t="shared" si="12"/>
        <v>29.23</v>
      </c>
      <c r="DS6" s="34" t="str">
        <f>IF(DS7="","",IF(DS7="-","【-】","【"&amp;SUBSTITUTE(TEXT(DS7,"#,##0.00"),"-","△")&amp;"】"))</f>
        <v>【38.57】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1.37</v>
      </c>
      <c r="ED6" s="34" t="str">
        <f>IF(ED7="","",IF(ED7="-","【-】","【"&amp;SUBSTITUTE(TEXT(ED7,"#,##0.00"),"-","△")&amp;"】"))</f>
        <v>【5.90】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0.17</v>
      </c>
      <c r="EO6" s="34" t="str">
        <f>IF(EO7="","",IF(EO7="-","【-】","【"&amp;SUBSTITUTE(TEXT(EO7,"#,##0.00"),"-","△")&amp;"】"))</f>
        <v>【0.22】</v>
      </c>
    </row>
    <row r="7" spans="1:148" s="36" customFormat="1" x14ac:dyDescent="0.15">
      <c r="A7" s="28"/>
      <c r="B7" s="37">
        <v>2019</v>
      </c>
      <c r="C7" s="37">
        <v>443417</v>
      </c>
      <c r="D7" s="37">
        <v>46</v>
      </c>
      <c r="E7" s="37">
        <v>17</v>
      </c>
      <c r="F7" s="37">
        <v>1</v>
      </c>
      <c r="G7" s="37">
        <v>0</v>
      </c>
      <c r="H7" s="37" t="s">
        <v>95</v>
      </c>
      <c r="I7" s="37" t="s">
        <v>96</v>
      </c>
      <c r="J7" s="37" t="s">
        <v>97</v>
      </c>
      <c r="K7" s="37" t="s">
        <v>98</v>
      </c>
      <c r="L7" s="37" t="s">
        <v>99</v>
      </c>
      <c r="M7" s="37" t="s">
        <v>100</v>
      </c>
      <c r="N7" s="38" t="s">
        <v>101</v>
      </c>
      <c r="O7" s="38">
        <v>67.17</v>
      </c>
      <c r="P7" s="38">
        <v>62.91</v>
      </c>
      <c r="Q7" s="38">
        <v>79.45</v>
      </c>
      <c r="R7" s="38">
        <v>2809</v>
      </c>
      <c r="S7" s="38">
        <v>28449</v>
      </c>
      <c r="T7" s="38">
        <v>73.319999999999993</v>
      </c>
      <c r="U7" s="38">
        <v>388.01</v>
      </c>
      <c r="V7" s="38">
        <v>17858</v>
      </c>
      <c r="W7" s="38">
        <v>5.12</v>
      </c>
      <c r="X7" s="38">
        <v>3487.89</v>
      </c>
      <c r="Y7" s="38" t="s">
        <v>101</v>
      </c>
      <c r="Z7" s="38" t="s">
        <v>101</v>
      </c>
      <c r="AA7" s="38" t="s">
        <v>101</v>
      </c>
      <c r="AB7" s="38" t="s">
        <v>101</v>
      </c>
      <c r="AC7" s="38">
        <v>102.83</v>
      </c>
      <c r="AD7" s="38" t="s">
        <v>101</v>
      </c>
      <c r="AE7" s="38" t="s">
        <v>101</v>
      </c>
      <c r="AF7" s="38" t="s">
        <v>101</v>
      </c>
      <c r="AG7" s="38" t="s">
        <v>101</v>
      </c>
      <c r="AH7" s="38">
        <v>106.81</v>
      </c>
      <c r="AI7" s="38">
        <v>108.07</v>
      </c>
      <c r="AJ7" s="38" t="s">
        <v>101</v>
      </c>
      <c r="AK7" s="38" t="s">
        <v>101</v>
      </c>
      <c r="AL7" s="38" t="s">
        <v>101</v>
      </c>
      <c r="AM7" s="38" t="s">
        <v>101</v>
      </c>
      <c r="AN7" s="38">
        <v>0</v>
      </c>
      <c r="AO7" s="38" t="s">
        <v>101</v>
      </c>
      <c r="AP7" s="38" t="s">
        <v>101</v>
      </c>
      <c r="AQ7" s="38" t="s">
        <v>101</v>
      </c>
      <c r="AR7" s="38" t="s">
        <v>101</v>
      </c>
      <c r="AS7" s="38">
        <v>34.4</v>
      </c>
      <c r="AT7" s="38">
        <v>3.09</v>
      </c>
      <c r="AU7" s="38" t="s">
        <v>101</v>
      </c>
      <c r="AV7" s="38" t="s">
        <v>101</v>
      </c>
      <c r="AW7" s="38" t="s">
        <v>101</v>
      </c>
      <c r="AX7" s="38" t="s">
        <v>101</v>
      </c>
      <c r="AY7" s="38">
        <v>23.2</v>
      </c>
      <c r="AZ7" s="38" t="s">
        <v>101</v>
      </c>
      <c r="BA7" s="38" t="s">
        <v>101</v>
      </c>
      <c r="BB7" s="38" t="s">
        <v>101</v>
      </c>
      <c r="BC7" s="38" t="s">
        <v>101</v>
      </c>
      <c r="BD7" s="38">
        <v>68.17</v>
      </c>
      <c r="BE7" s="38">
        <v>69.540000000000006</v>
      </c>
      <c r="BF7" s="38" t="s">
        <v>101</v>
      </c>
      <c r="BG7" s="38" t="s">
        <v>101</v>
      </c>
      <c r="BH7" s="38" t="s">
        <v>101</v>
      </c>
      <c r="BI7" s="38" t="s">
        <v>101</v>
      </c>
      <c r="BJ7" s="38">
        <v>1317.93</v>
      </c>
      <c r="BK7" s="38" t="s">
        <v>101</v>
      </c>
      <c r="BL7" s="38" t="s">
        <v>101</v>
      </c>
      <c r="BM7" s="38" t="s">
        <v>101</v>
      </c>
      <c r="BN7" s="38" t="s">
        <v>101</v>
      </c>
      <c r="BO7" s="38">
        <v>789.44</v>
      </c>
      <c r="BP7" s="38">
        <v>682.51</v>
      </c>
      <c r="BQ7" s="38" t="s">
        <v>101</v>
      </c>
      <c r="BR7" s="38" t="s">
        <v>101</v>
      </c>
      <c r="BS7" s="38" t="s">
        <v>101</v>
      </c>
      <c r="BT7" s="38" t="s">
        <v>101</v>
      </c>
      <c r="BU7" s="38">
        <v>57.28</v>
      </c>
      <c r="BV7" s="38" t="s">
        <v>101</v>
      </c>
      <c r="BW7" s="38" t="s">
        <v>101</v>
      </c>
      <c r="BX7" s="38" t="s">
        <v>101</v>
      </c>
      <c r="BY7" s="38" t="s">
        <v>101</v>
      </c>
      <c r="BZ7" s="38">
        <v>87.29</v>
      </c>
      <c r="CA7" s="38">
        <v>100.34</v>
      </c>
      <c r="CB7" s="38" t="s">
        <v>101</v>
      </c>
      <c r="CC7" s="38" t="s">
        <v>101</v>
      </c>
      <c r="CD7" s="38" t="s">
        <v>101</v>
      </c>
      <c r="CE7" s="38" t="s">
        <v>101</v>
      </c>
      <c r="CF7" s="38">
        <v>259.77999999999997</v>
      </c>
      <c r="CG7" s="38" t="s">
        <v>101</v>
      </c>
      <c r="CH7" s="38" t="s">
        <v>101</v>
      </c>
      <c r="CI7" s="38" t="s">
        <v>101</v>
      </c>
      <c r="CJ7" s="38" t="s">
        <v>101</v>
      </c>
      <c r="CK7" s="38">
        <v>176.67</v>
      </c>
      <c r="CL7" s="38">
        <v>136.15</v>
      </c>
      <c r="CM7" s="38" t="s">
        <v>101</v>
      </c>
      <c r="CN7" s="38" t="s">
        <v>101</v>
      </c>
      <c r="CO7" s="38" t="s">
        <v>101</v>
      </c>
      <c r="CP7" s="38" t="s">
        <v>101</v>
      </c>
      <c r="CQ7" s="38">
        <v>63.92</v>
      </c>
      <c r="CR7" s="38" t="s">
        <v>101</v>
      </c>
      <c r="CS7" s="38" t="s">
        <v>101</v>
      </c>
      <c r="CT7" s="38" t="s">
        <v>101</v>
      </c>
      <c r="CU7" s="38" t="s">
        <v>101</v>
      </c>
      <c r="CV7" s="38">
        <v>57.42</v>
      </c>
      <c r="CW7" s="38">
        <v>59.64</v>
      </c>
      <c r="CX7" s="38" t="s">
        <v>101</v>
      </c>
      <c r="CY7" s="38" t="s">
        <v>101</v>
      </c>
      <c r="CZ7" s="38" t="s">
        <v>101</v>
      </c>
      <c r="DA7" s="38" t="s">
        <v>101</v>
      </c>
      <c r="DB7" s="38">
        <v>81.66</v>
      </c>
      <c r="DC7" s="38" t="s">
        <v>101</v>
      </c>
      <c r="DD7" s="38" t="s">
        <v>101</v>
      </c>
      <c r="DE7" s="38" t="s">
        <v>101</v>
      </c>
      <c r="DF7" s="38" t="s">
        <v>101</v>
      </c>
      <c r="DG7" s="38">
        <v>90.42</v>
      </c>
      <c r="DH7" s="38">
        <v>95.35</v>
      </c>
      <c r="DI7" s="38" t="s">
        <v>101</v>
      </c>
      <c r="DJ7" s="38" t="s">
        <v>101</v>
      </c>
      <c r="DK7" s="38" t="s">
        <v>101</v>
      </c>
      <c r="DL7" s="38" t="s">
        <v>101</v>
      </c>
      <c r="DM7" s="38">
        <v>3.83</v>
      </c>
      <c r="DN7" s="38" t="s">
        <v>101</v>
      </c>
      <c r="DO7" s="38" t="s">
        <v>101</v>
      </c>
      <c r="DP7" s="38" t="s">
        <v>101</v>
      </c>
      <c r="DQ7" s="38" t="s">
        <v>101</v>
      </c>
      <c r="DR7" s="38">
        <v>29.23</v>
      </c>
      <c r="DS7" s="38">
        <v>38.57</v>
      </c>
      <c r="DT7" s="38" t="s">
        <v>101</v>
      </c>
      <c r="DU7" s="38" t="s">
        <v>101</v>
      </c>
      <c r="DV7" s="38" t="s">
        <v>101</v>
      </c>
      <c r="DW7" s="38" t="s">
        <v>101</v>
      </c>
      <c r="DX7" s="38">
        <v>0</v>
      </c>
      <c r="DY7" s="38" t="s">
        <v>101</v>
      </c>
      <c r="DZ7" s="38" t="s">
        <v>101</v>
      </c>
      <c r="EA7" s="38" t="s">
        <v>101</v>
      </c>
      <c r="EB7" s="38" t="s">
        <v>101</v>
      </c>
      <c r="EC7" s="38">
        <v>1.37</v>
      </c>
      <c r="ED7" s="38">
        <v>5.9</v>
      </c>
      <c r="EE7" s="38" t="s">
        <v>101</v>
      </c>
      <c r="EF7" s="38" t="s">
        <v>101</v>
      </c>
      <c r="EG7" s="38" t="s">
        <v>101</v>
      </c>
      <c r="EH7" s="38" t="s">
        <v>101</v>
      </c>
      <c r="EI7" s="38">
        <v>0</v>
      </c>
      <c r="EJ7" s="38" t="s">
        <v>101</v>
      </c>
      <c r="EK7" s="38" t="s">
        <v>101</v>
      </c>
      <c r="EL7" s="38" t="s">
        <v>101</v>
      </c>
      <c r="EM7" s="38" t="s">
        <v>101</v>
      </c>
      <c r="EN7" s="38">
        <v>0.17</v>
      </c>
      <c r="EO7" s="38">
        <v>0.22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2021-01-22T05:04:27Z</cp:lastPrinted>
  <dcterms:created xsi:type="dcterms:W3CDTF">2020-12-04T02:30:59Z</dcterms:created>
  <dcterms:modified xsi:type="dcterms:W3CDTF">2021-01-22T05:06:27Z</dcterms:modified>
  <cp:category/>
</cp:coreProperties>
</file>