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1695" yWindow="-15" windowWidth="19230" windowHeight="11280"/>
  </bookViews>
  <sheets>
    <sheet name="106.刑法犯認知件数（人口千人あたり）" sheetId="4" r:id="rId1"/>
  </sheets>
  <definedNames>
    <definedName name="_xlnm.Print_Area" localSheetId="0">'106.刑法犯認知件数（人口千人あたり）'!$A$1:$M$77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Q53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" i="4"/>
  <c r="S31" i="4"/>
  <c r="S17" i="4"/>
  <c r="S32" i="4"/>
  <c r="S44" i="4"/>
  <c r="T44" i="4"/>
  <c r="S27" i="4"/>
  <c r="S15" i="4"/>
  <c r="S12" i="4"/>
  <c r="S16" i="4"/>
  <c r="S30" i="4"/>
  <c r="S25" i="4"/>
  <c r="S28" i="4"/>
  <c r="S14" i="4"/>
  <c r="T14" i="4"/>
  <c r="S42" i="4"/>
  <c r="S29" i="4"/>
  <c r="S34" i="4"/>
  <c r="S43" i="4"/>
  <c r="S23" i="4"/>
  <c r="S37" i="4"/>
  <c r="S8" i="4"/>
  <c r="S13" i="4"/>
  <c r="T35" i="4"/>
  <c r="S41" i="4"/>
  <c r="S33" i="4"/>
  <c r="S18" i="4"/>
  <c r="S11" i="4"/>
  <c r="S38" i="4"/>
  <c r="S51" i="4"/>
  <c r="S5" i="4"/>
  <c r="T33" i="4"/>
  <c r="S21" i="4"/>
  <c r="T21" i="4"/>
  <c r="S45" i="4"/>
  <c r="S19" i="4"/>
  <c r="S26" i="4"/>
  <c r="S40" i="4"/>
  <c r="S49" i="4"/>
  <c r="S35" i="4"/>
  <c r="S47" i="4"/>
  <c r="S20" i="4"/>
  <c r="T20" i="4"/>
  <c r="S39" i="4"/>
  <c r="S24" i="4"/>
  <c r="S22" i="4"/>
  <c r="S36" i="4"/>
  <c r="T36" i="4"/>
  <c r="S50" i="4"/>
  <c r="T50" i="4"/>
  <c r="S10" i="4"/>
  <c r="S6" i="4"/>
  <c r="T39" i="4"/>
  <c r="S48" i="4"/>
  <c r="S7" i="4"/>
  <c r="S46" i="4"/>
  <c r="S9" i="4"/>
  <c r="S52" i="4"/>
  <c r="T24" i="4"/>
  <c r="T41" i="4"/>
  <c r="T48" i="4"/>
  <c r="T17" i="4"/>
  <c r="T13" i="4"/>
  <c r="T37" i="4"/>
  <c r="T29" i="4"/>
  <c r="T46" i="4"/>
  <c r="T19" i="4"/>
  <c r="T27" i="4"/>
  <c r="T9" i="4"/>
  <c r="T7" i="4"/>
  <c r="T11" i="4"/>
  <c r="T6" i="4"/>
  <c r="T5" i="4"/>
  <c r="T8" i="4"/>
  <c r="T28" i="4"/>
  <c r="T32" i="4"/>
  <c r="T47" i="4"/>
  <c r="T25" i="4"/>
  <c r="T51" i="4"/>
  <c r="T23" i="4"/>
  <c r="T30" i="4"/>
  <c r="T31" i="4"/>
  <c r="T38" i="4"/>
  <c r="T10" i="4"/>
  <c r="T45" i="4"/>
  <c r="T40" i="4"/>
  <c r="T43" i="4"/>
  <c r="T16" i="4"/>
  <c r="T49" i="4"/>
  <c r="T42" i="4"/>
  <c r="T15" i="4"/>
  <c r="T22" i="4"/>
  <c r="T26" i="4"/>
  <c r="T18" i="4"/>
  <c r="T34" i="4"/>
  <c r="T12" i="4"/>
</calcChain>
</file>

<file path=xl/sharedStrings.xml><?xml version="1.0" encoding="utf-8"?>
<sst xmlns="http://schemas.openxmlformats.org/spreadsheetml/2006/main" count="151" uniqueCount="142">
  <si>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</si>
  <si>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</si>
  <si>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</si>
  <si>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</si>
  <si>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</si>
  <si>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</si>
  <si>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</si>
  <si>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</si>
  <si>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</si>
  <si>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</si>
  <si>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</si>
  <si>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</si>
  <si>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</si>
  <si>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</si>
  <si>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</si>
  <si>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</si>
  <si>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</si>
  <si>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</si>
  <si>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</si>
  <si>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</si>
  <si>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</si>
  <si>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</si>
  <si>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</si>
  <si>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</si>
  <si>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</si>
  <si>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</si>
  <si>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</si>
  <si>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</si>
  <si>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</si>
  <si>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</si>
  <si>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</si>
  <si>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</si>
  <si>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</si>
  <si>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</si>
  <si>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</si>
  <si>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</si>
  <si>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</si>
  <si>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</si>
  <si>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</si>
  <si>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</si>
  <si>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</si>
  <si>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</si>
  <si>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</si>
  <si>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</si>
  <si>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</si>
  <si>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</si>
  <si>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</si>
  <si>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</si>
  <si>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</si>
  <si>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</si>
  <si>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</si>
  <si>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</si>
  <si>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</si>
  <si>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</si>
  <si>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</si>
  <si>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</si>
  <si>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</si>
  <si>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9"/>
  </si>
  <si>
    <t>指標値（件）</t>
    <rPh sb="0" eb="2">
      <t>シヒョウ</t>
    </rPh>
    <rPh sb="2" eb="3">
      <t>アタイ</t>
    </rPh>
    <rPh sb="4" eb="5">
      <t>ケン</t>
    </rPh>
    <phoneticPr fontId="2"/>
  </si>
  <si>
    <t>（件）</t>
    <rPh sb="1" eb="2">
      <t>ケン</t>
    </rPh>
    <phoneticPr fontId="2"/>
  </si>
  <si>
    <t>全国</t>
    <rPh sb="0" eb="2">
      <t>ゼンコク</t>
    </rPh>
    <phoneticPr fontId="1"/>
  </si>
  <si>
    <t>平20</t>
    <rPh sb="0" eb="1">
      <t>タイ</t>
    </rPh>
    <phoneticPr fontId="9"/>
  </si>
  <si>
    <t>刑法犯検挙率</t>
    <rPh sb="0" eb="3">
      <t>ケイホウハン</t>
    </rPh>
    <rPh sb="3" eb="6">
      <t>ケンキョリツ</t>
    </rPh>
    <phoneticPr fontId="2"/>
  </si>
  <si>
    <t>資料出所：警察庁「犯罪統計資料」</t>
    <rPh sb="0" eb="2">
      <t>シリョウ</t>
    </rPh>
    <rPh sb="2" eb="4">
      <t>シュッショ</t>
    </rPh>
    <phoneticPr fontId="9"/>
  </si>
  <si>
    <t>刑法犯認知件数（人口千人あたり）</t>
    <rPh sb="0" eb="2">
      <t>ケイホウ</t>
    </rPh>
    <rPh sb="2" eb="3">
      <t>ハン</t>
    </rPh>
    <rPh sb="3" eb="5">
      <t>ニンチ</t>
    </rPh>
    <rPh sb="5" eb="7">
      <t>ケンスウ</t>
    </rPh>
    <rPh sb="8" eb="10">
      <t>ジンコウ</t>
    </rPh>
    <rPh sb="10" eb="11">
      <t>セン</t>
    </rPh>
    <phoneticPr fontId="2"/>
  </si>
  <si>
    <t>刑法判認知件数</t>
    <rPh sb="0" eb="3">
      <t>ケイホウハン</t>
    </rPh>
    <rPh sb="3" eb="5">
      <t>ニンチ</t>
    </rPh>
    <rPh sb="5" eb="7">
      <t>ケンスウ</t>
    </rPh>
    <phoneticPr fontId="2"/>
  </si>
  <si>
    <t>刑法犯認知件数：警察等捜査機関によって犯罪の発生が認知された件数。</t>
    <rPh sb="0" eb="3">
      <t>ケイホウハン</t>
    </rPh>
    <rPh sb="3" eb="5">
      <t>ニンチ</t>
    </rPh>
    <rPh sb="5" eb="7">
      <t>ケンスウ</t>
    </rPh>
    <rPh sb="10" eb="11">
      <t>トウ</t>
    </rPh>
    <rPh sb="11" eb="13">
      <t>ソウサ</t>
    </rPh>
    <rPh sb="13" eb="15">
      <t>キカン</t>
    </rPh>
    <rPh sb="19" eb="21">
      <t>ハンザイ</t>
    </rPh>
    <rPh sb="22" eb="24">
      <t>ハッセイ</t>
    </rPh>
    <rPh sb="25" eb="27">
      <t>ニンチ</t>
    </rPh>
    <rPh sb="30" eb="32">
      <t>ケンスウ</t>
    </rPh>
    <phoneticPr fontId="2"/>
  </si>
  <si>
    <t>１０６．刑法犯認知件数（人口千人あたり）</t>
    <rPh sb="6" eb="7">
      <t>ハン</t>
    </rPh>
    <phoneticPr fontId="2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</si>
  <si>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</si>
  <si>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</si>
  <si>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</si>
  <si>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</si>
  <si>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</si>
  <si>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</si>
  <si>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</si>
  <si>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</si>
  <si>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</si>
  <si>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</si>
  <si>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</si>
  <si>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</si>
  <si>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</si>
  <si>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</si>
  <si>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</si>
  <si>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</si>
  <si>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</si>
  <si>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</si>
  <si>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</si>
  <si>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</si>
  <si>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</si>
  <si>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</si>
  <si>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</si>
  <si>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</si>
  <si>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</si>
  <si>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</si>
  <si>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</si>
  <si>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</si>
  <si>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</si>
  <si>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</si>
  <si>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</si>
  <si>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</si>
  <si>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</si>
  <si>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</si>
  <si>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</si>
  <si>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</si>
  <si>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</si>
  <si>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</si>
  <si>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</si>
  <si>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</si>
  <si>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</si>
  <si>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</si>
  <si>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</si>
  <si>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</si>
  <si>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</si>
  <si>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</si>
  <si>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</si>
  <si>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</si>
  <si>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刑法犯　　　　　　　　　認知件数</t>
    <rPh sb="0" eb="3">
      <t>ケイホウハン</t>
    </rPh>
    <rPh sb="12" eb="14">
      <t>ニンチ</t>
    </rPh>
    <rPh sb="14" eb="16">
      <t>ケンスウ</t>
    </rPh>
    <phoneticPr fontId="2"/>
  </si>
  <si>
    <t>千人あたり認知件数</t>
    <rPh sb="0" eb="2">
      <t>センニン</t>
    </rPh>
    <rPh sb="5" eb="7">
      <t>ニンチ</t>
    </rPh>
    <rPh sb="7" eb="9">
      <t>ケンスウ</t>
    </rPh>
    <phoneticPr fontId="2"/>
  </si>
  <si>
    <t>　　順位</t>
    <rPh sb="2" eb="4">
      <t>ジュンイ</t>
    </rPh>
    <phoneticPr fontId="2"/>
  </si>
  <si>
    <t>検挙率</t>
    <rPh sb="0" eb="3">
      <t>ケンキョリツ</t>
    </rPh>
    <phoneticPr fontId="2"/>
  </si>
  <si>
    <t>－</t>
    <phoneticPr fontId="2"/>
  </si>
  <si>
    <t>総人口（千人）</t>
    <rPh sb="4" eb="6">
      <t>センニン</t>
    </rPh>
    <phoneticPr fontId="2"/>
  </si>
  <si>
    <t>刑法犯認知件数（人口千人あたり）</t>
    <rPh sb="0" eb="3">
      <t>ケイホウハン</t>
    </rPh>
    <rPh sb="3" eb="5">
      <t>ニンチ</t>
    </rPh>
    <rPh sb="5" eb="7">
      <t>ケンスウ</t>
    </rPh>
    <rPh sb="8" eb="10">
      <t>ジンコウ</t>
    </rPh>
    <rPh sb="10" eb="12">
      <t>センニン</t>
    </rPh>
    <phoneticPr fontId="2"/>
  </si>
  <si>
    <t>－令和元年－　</t>
    <rPh sb="1" eb="3">
      <t>レイワ</t>
    </rPh>
    <rPh sb="3" eb="4">
      <t>ガン</t>
    </rPh>
    <phoneticPr fontId="2"/>
  </si>
  <si>
    <t>全　　国</t>
    <phoneticPr fontId="2"/>
  </si>
  <si>
    <t>　大分県の令和元年の刑法判認知件数（人口千人あたり）は2.7件で、前年から0.2件減少し、全国44位となっている。</t>
    <rPh sb="1" eb="3">
      <t>オオイタ</t>
    </rPh>
    <rPh sb="3" eb="4">
      <t>ケン</t>
    </rPh>
    <rPh sb="5" eb="7">
      <t>レイワ</t>
    </rPh>
    <rPh sb="7" eb="8">
      <t>ガン</t>
    </rPh>
    <rPh sb="8" eb="9">
      <t>ネン</t>
    </rPh>
    <rPh sb="10" eb="13">
      <t>ケイホウハン</t>
    </rPh>
    <rPh sb="13" eb="15">
      <t>ニンチ</t>
    </rPh>
    <rPh sb="15" eb="17">
      <t>ケンスウ</t>
    </rPh>
    <rPh sb="18" eb="20">
      <t>ジンコウ</t>
    </rPh>
    <rPh sb="20" eb="22">
      <t>センニン</t>
    </rPh>
    <rPh sb="30" eb="31">
      <t>ケン</t>
    </rPh>
    <rPh sb="33" eb="35">
      <t>ゼンネン</t>
    </rPh>
    <rPh sb="35" eb="36">
      <t>ネンド</t>
    </rPh>
    <rPh sb="40" eb="41">
      <t>ケン</t>
    </rPh>
    <rPh sb="41" eb="43">
      <t>ゲンショウ</t>
    </rPh>
    <rPh sb="45" eb="47">
      <t>ゼンコク</t>
    </rPh>
    <rPh sb="49" eb="50">
      <t>イ</t>
    </rPh>
    <phoneticPr fontId="9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</si>
  <si>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</si>
  <si>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 xml:space="preserve">参考指標（令和元年） </t>
    <rPh sb="0" eb="2">
      <t>サンコウ</t>
    </rPh>
    <rPh sb="2" eb="4">
      <t>シヒョウ</t>
    </rPh>
    <rPh sb="5" eb="7">
      <t>レイワ</t>
    </rPh>
    <rPh sb="7" eb="8">
      <t>ガン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</si>
  <si>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</si>
  <si>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％（21位）</t>
    <rPh sb="4" eb="5">
      <t>イ</t>
    </rPh>
    <phoneticPr fontId="2"/>
  </si>
  <si>
    <t>平21</t>
    <rPh sb="0" eb="1">
      <t>タイ</t>
    </rPh>
    <phoneticPr fontId="9"/>
  </si>
  <si>
    <t>平22</t>
    <rPh sb="0" eb="1">
      <t>タイ</t>
    </rPh>
    <phoneticPr fontId="9"/>
  </si>
  <si>
    <t>平23</t>
    <rPh sb="0" eb="1">
      <t>タイ</t>
    </rPh>
    <phoneticPr fontId="9"/>
  </si>
  <si>
    <t>平24</t>
    <rPh sb="0" eb="1">
      <t>タイ</t>
    </rPh>
    <phoneticPr fontId="9"/>
  </si>
  <si>
    <t>平25</t>
    <rPh sb="0" eb="1">
      <t>タイ</t>
    </rPh>
    <phoneticPr fontId="9"/>
  </si>
  <si>
    <t>平26</t>
    <rPh sb="0" eb="1">
      <t>タイ</t>
    </rPh>
    <phoneticPr fontId="9"/>
  </si>
  <si>
    <t>平27</t>
    <rPh sb="0" eb="1">
      <t>タイ</t>
    </rPh>
    <phoneticPr fontId="9"/>
  </si>
  <si>
    <t>平28</t>
    <rPh sb="0" eb="1">
      <t>タイ</t>
    </rPh>
    <phoneticPr fontId="9"/>
  </si>
  <si>
    <t>平29</t>
    <rPh sb="0" eb="1">
      <t>タイ</t>
    </rPh>
    <phoneticPr fontId="9"/>
  </si>
  <si>
    <t>平30</t>
    <rPh sb="0" eb="1">
      <t>タイ</t>
    </rPh>
    <phoneticPr fontId="9"/>
  </si>
  <si>
    <t>平31(令元)</t>
    <rPh sb="0" eb="1">
      <t>タイ</t>
    </rPh>
    <rPh sb="4" eb="5">
      <t>レイ</t>
    </rPh>
    <rPh sb="5" eb="6">
      <t>ガン</t>
    </rPh>
    <phoneticPr fontId="9"/>
  </si>
  <si>
    <t>2019年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</si>
</sst>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0.0_);[Red]\(0.0\)"/>
    <numFmt numFmtId="183" formatCode="#,##0.0;[Red]\-#,##0.0"/>
    <numFmt numFmtId="184" formatCode="#,##0.0_ "/>
    <numFmt numFmtId="185" formatCode="#,##0.0;&quot;▲ &quot;#,##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83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1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18" fillId="0" borderId="10" xfId="4" applyFont="1" applyFill="1" applyBorder="1" applyAlignment="1">
      <alignment vertical="center"/>
    </xf>
    <xf numFmtId="0" fontId="17" fillId="0" borderId="1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vertical="center" wrapText="1"/>
    </xf>
    <xf numFmtId="0" fontId="18" fillId="0" borderId="16" xfId="4" applyFont="1" applyFill="1" applyBorder="1" applyAlignment="1">
      <alignment vertical="top"/>
    </xf>
    <xf numFmtId="176" fontId="3" fillId="0" borderId="16" xfId="4" applyNumberFormat="1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3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9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9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3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8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4" fontId="20" fillId="0" borderId="9" xfId="1" applyNumberFormat="1" applyFont="1" applyBorder="1">
      <alignment vertical="center"/>
    </xf>
    <xf numFmtId="184" fontId="20" fillId="0" borderId="15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19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4" fontId="6" fillId="0" borderId="0" xfId="1" applyNumberFormat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0" xfId="4" applyFont="1" applyFill="1" applyBorder="1" applyAlignment="1">
      <alignment horizontal="center" vertical="center"/>
    </xf>
    <xf numFmtId="0" fontId="19" fillId="0" borderId="18" xfId="4" applyFont="1" applyFill="1" applyBorder="1" applyAlignment="1">
      <alignment horizontal="center" vertical="center"/>
    </xf>
    <xf numFmtId="0" fontId="19" fillId="0" borderId="21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3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3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2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3" xfId="1" applyFont="1" applyBorder="1" applyAlignment="1">
      <alignment horizontal="right" vertical="center"/>
    </xf>
    <xf numFmtId="3" fontId="14" fillId="0" borderId="22" xfId="3" applyNumberFormat="1" applyFont="1" applyFill="1" applyBorder="1" applyAlignment="1">
      <alignment horizontal="right" vertical="center"/>
    </xf>
    <xf numFmtId="176" fontId="14" fillId="0" borderId="22" xfId="5" applyNumberFormat="1" applyFont="1" applyFill="1" applyBorder="1" applyAlignment="1">
      <alignment vertical="center"/>
    </xf>
    <xf numFmtId="184" fontId="20" fillId="0" borderId="22" xfId="1" applyNumberFormat="1" applyFont="1" applyBorder="1">
      <alignment vertical="center"/>
    </xf>
    <xf numFmtId="0" fontId="3" fillId="0" borderId="22" xfId="4" applyFont="1" applyFill="1" applyBorder="1" applyAlignment="1">
      <alignment horizontal="center" vertical="center" textRotation="255" wrapText="1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49" fontId="10" fillId="0" borderId="0" xfId="4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13" xfId="0" applyFont="1" applyFill="1" applyBorder="1" applyAlignment="1">
      <alignment vertical="top"/>
    </xf>
    <xf numFmtId="0" fontId="14" fillId="0" borderId="13" xfId="5" applyNumberFormat="1" applyFont="1" applyFill="1" applyBorder="1" applyAlignment="1">
      <alignment horizontal="right" vertical="center" wrapText="1"/>
    </xf>
    <xf numFmtId="185" fontId="14" fillId="0" borderId="13" xfId="5" applyNumberFormat="1" applyFont="1" applyFill="1" applyBorder="1" applyAlignment="1">
      <alignment horizontal="left" vertical="center" wrapText="1"/>
    </xf>
    <xf numFmtId="0" fontId="8" fillId="0" borderId="14" xfId="4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79" fontId="6" fillId="0" borderId="0" xfId="0" applyNumberFormat="1" applyFont="1" applyAlignment="1">
      <alignment vertical="center" wrapText="1"/>
    </xf>
    <xf numFmtId="180" fontId="3" fillId="0" borderId="0" xfId="0" applyNumberFormat="1" applyFont="1" applyFill="1" applyBorder="1" applyAlignment="1"/>
    <xf numFmtId="180" fontId="6" fillId="0" borderId="0" xfId="1" applyNumberFormat="1" applyFont="1" applyFill="1" applyBorder="1" applyAlignment="1"/>
    <xf numFmtId="0" fontId="20" fillId="0" borderId="0" xfId="0" applyFont="1" applyAlignment="1">
      <alignment vertical="center" wrapText="1"/>
    </xf>
    <xf numFmtId="0" fontId="19" fillId="4" borderId="18" xfId="4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/>
    <xf numFmtId="0" fontId="23" fillId="0" borderId="0" xfId="0" applyFont="1" applyFill="1" applyBorder="1" applyAlignment="1"/>
    <xf numFmtId="180" fontId="24" fillId="0" borderId="0" xfId="0" applyNumberFormat="1" applyFont="1" applyFill="1" applyBorder="1" applyAlignment="1"/>
    <xf numFmtId="180" fontId="25" fillId="0" borderId="0" xfId="1" applyNumberFormat="1" applyFont="1" applyFill="1" applyBorder="1" applyAlignment="1"/>
    <xf numFmtId="184" fontId="25" fillId="0" borderId="0" xfId="1" applyNumberFormat="1" applyFont="1" applyFill="1" applyBorder="1" applyAlignment="1"/>
    <xf numFmtId="38" fontId="25" fillId="0" borderId="0" xfId="1" applyFont="1" applyFill="1" applyAlignment="1"/>
    <xf numFmtId="177" fontId="6" fillId="0" borderId="18" xfId="6" applyNumberFormat="1" applyFont="1" applyFill="1" applyBorder="1" applyAlignment="1">
      <alignment horizontal="distributed" vertical="center"/>
    </xf>
    <xf numFmtId="182" fontId="6" fillId="0" borderId="18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0" xfId="6" applyNumberFormat="1" applyFont="1" applyFill="1" applyBorder="1" applyAlignment="1">
      <alignment horizontal="distributed" vertical="center"/>
    </xf>
    <xf numFmtId="0" fontId="19" fillId="0" borderId="21" xfId="4" applyFont="1" applyFill="1" applyBorder="1" applyAlignment="1">
      <alignment vertical="center"/>
    </xf>
    <xf numFmtId="177" fontId="6" fillId="4" borderId="18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2" fontId="6" fillId="4" borderId="18" xfId="6" applyNumberFormat="1" applyFont="1" applyFill="1" applyBorder="1" applyAlignment="1">
      <alignment horizontal="right" vertical="center" indent="1"/>
    </xf>
    <xf numFmtId="0" fontId="3" fillId="0" borderId="27" xfId="4" applyFont="1" applyFill="1" applyBorder="1" applyAlignment="1">
      <alignment horizontal="center" vertical="center" wrapText="1"/>
    </xf>
    <xf numFmtId="38" fontId="20" fillId="0" borderId="0" xfId="1" applyFont="1" applyBorder="1" applyAlignment="1">
      <alignment horizontal="right" vertical="center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9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4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4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82" fontId="6" fillId="0" borderId="15" xfId="6" applyNumberFormat="1" applyFont="1" applyFill="1" applyBorder="1" applyAlignment="1">
      <alignment horizontal="right" vertical="center" inden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D18D-4271-867D-7501DC80C1B2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18D-4271-867D-7501DC80C1B2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D18D-4271-867D-7501DC80C1B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18D-4271-867D-7501DC80C1B2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D18D-4271-867D-7501DC80C1B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18D-4271-867D-7501DC80C1B2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D18D-4271-867D-7501DC80C1B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18D-4271-867D-7501DC80C1B2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D18D-4271-867D-7501DC80C1B2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18D-4271-867D-7501DC80C1B2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D18D-4271-867D-7501DC80C1B2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D18D-4271-867D-7501DC80C1B2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D18D-4271-867D-7501DC80C1B2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D18D-4271-867D-7501DC80C1B2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D18D-4271-867D-7501DC80C1B2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D18D-4271-867D-7501DC80C1B2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18D-4271-867D-7501DC80C1B2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D18D-4271-867D-7501DC80C1B2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D18D-4271-867D-7501DC80C1B2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18D-4271-867D-7501DC80C1B2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D18D-4271-867D-7501DC80C1B2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D18D-4271-867D-7501DC80C1B2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D18D-4271-867D-7501DC80C1B2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D18D-4271-867D-7501DC80C1B2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D18D-4271-867D-7501DC80C1B2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D18D-4271-867D-7501DC80C1B2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D18D-4271-867D-7501DC80C1B2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D18D-4271-867D-7501DC80C1B2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D18D-4271-867D-7501DC80C1B2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D18D-4271-867D-7501DC80C1B2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D18D-4271-867D-7501DC80C1B2}"/>
              </c:ext>
            </c:extLst>
          </c:dPt>
          <c:dPt>
            <c:idx val="4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F-D18D-4271-867D-7501DC80C1B2}"/>
              </c:ext>
            </c:extLst>
          </c:dPt>
          <c:cat>
            <c:strRef>
              <c:f>'106.刑法犯認知件数（人口千人あたり）'!$D$5:$D$52</c:f>
              <c:strCache>
                <c:ptCount val="48"/>
                <c:pt idx="0">
                  <c:v>大 阪 府</c:v>
                </c:pt>
                <c:pt idx="1">
                  <c:v>埼 玉 県</c:v>
                </c:pt>
                <c:pt idx="2">
                  <c:v>東 京 都</c:v>
                </c:pt>
                <c:pt idx="3">
                  <c:v>兵 庫 県</c:v>
                </c:pt>
                <c:pt idx="4">
                  <c:v>茨 城 県</c:v>
                </c:pt>
                <c:pt idx="5">
                  <c:v>福 岡 県</c:v>
                </c:pt>
                <c:pt idx="6">
                  <c:v>千 葉 県</c:v>
                </c:pt>
                <c:pt idx="7">
                  <c:v>愛 知 県</c:v>
                </c:pt>
                <c:pt idx="8">
                  <c:v>岐 阜 県</c:v>
                </c:pt>
                <c:pt idx="9">
                  <c:v>群 馬 県</c:v>
                </c:pt>
                <c:pt idx="10">
                  <c:v>京 都 府</c:v>
                </c:pt>
                <c:pt idx="11">
                  <c:v>三 重 県</c:v>
                </c:pt>
                <c:pt idx="12">
                  <c:v>栃 木 県</c:v>
                </c:pt>
                <c:pt idx="13">
                  <c:v>宮 城 県</c:v>
                </c:pt>
                <c:pt idx="14">
                  <c:v>愛 媛 県</c:v>
                </c:pt>
                <c:pt idx="15">
                  <c:v>香 川 県</c:v>
                </c:pt>
                <c:pt idx="16">
                  <c:v>高 知 県</c:v>
                </c:pt>
                <c:pt idx="17">
                  <c:v>福 島 県</c:v>
                </c:pt>
                <c:pt idx="18">
                  <c:v>広 島 県</c:v>
                </c:pt>
                <c:pt idx="19">
                  <c:v>岡 山 県</c:v>
                </c:pt>
                <c:pt idx="20">
                  <c:v>奈 良 県</c:v>
                </c:pt>
                <c:pt idx="21">
                  <c:v>山 梨 県</c:v>
                </c:pt>
                <c:pt idx="22">
                  <c:v>静 岡 県</c:v>
                </c:pt>
                <c:pt idx="23">
                  <c:v>新 潟 県</c:v>
                </c:pt>
                <c:pt idx="24">
                  <c:v>滋 賀 県</c:v>
                </c:pt>
                <c:pt idx="25">
                  <c:v>和歌山県</c:v>
                </c:pt>
                <c:pt idx="26">
                  <c:v>神奈川県</c:v>
                </c:pt>
                <c:pt idx="27">
                  <c:v>北 海 道</c:v>
                </c:pt>
                <c:pt idx="28">
                  <c:v>沖 縄 県</c:v>
                </c:pt>
                <c:pt idx="29">
                  <c:v>富 山 県</c:v>
                </c:pt>
                <c:pt idx="30">
                  <c:v>徳 島 県</c:v>
                </c:pt>
                <c:pt idx="31">
                  <c:v>佐 賀 県</c:v>
                </c:pt>
                <c:pt idx="32">
                  <c:v>長 野 県</c:v>
                </c:pt>
                <c:pt idx="33">
                  <c:v>福 井 県</c:v>
                </c:pt>
                <c:pt idx="34">
                  <c:v>石 川 県</c:v>
                </c:pt>
                <c:pt idx="35">
                  <c:v>山 口 県</c:v>
                </c:pt>
                <c:pt idx="36">
                  <c:v>宮 崎 県</c:v>
                </c:pt>
                <c:pt idx="37">
                  <c:v>熊 本 県</c:v>
                </c:pt>
                <c:pt idx="38">
                  <c:v>鳥 取 県</c:v>
                </c:pt>
                <c:pt idx="39">
                  <c:v>鹿児島県</c:v>
                </c:pt>
                <c:pt idx="40">
                  <c:v>島 根 県</c:v>
                </c:pt>
                <c:pt idx="41">
                  <c:v>山 形 県</c:v>
                </c:pt>
                <c:pt idx="42">
                  <c:v>青 森 県</c:v>
                </c:pt>
                <c:pt idx="43">
                  <c:v>大 分 県</c:v>
                </c:pt>
                <c:pt idx="44">
                  <c:v>長 崎 県</c:v>
                </c:pt>
                <c:pt idx="45">
                  <c:v>岩 手 県</c:v>
                </c:pt>
                <c:pt idx="46">
                  <c:v>秋 田 県</c:v>
                </c:pt>
                <c:pt idx="47">
                  <c:v>全国</c:v>
                </c:pt>
              </c:strCache>
            </c:strRef>
          </c:cat>
          <c:val>
            <c:numRef>
              <c:f>'106.刑法犯認知件数（人口千人あたり）'!$E$5:$E$52</c:f>
              <c:numCache>
                <c:formatCode>0.0_);[Red]\(0.0\)</c:formatCode>
                <c:ptCount val="48"/>
                <c:pt idx="0">
                  <c:v>9.611987739811557</c:v>
                </c:pt>
                <c:pt idx="1">
                  <c:v>7.5506122448979589</c:v>
                </c:pt>
                <c:pt idx="2">
                  <c:v>7.5184254004741042</c:v>
                </c:pt>
                <c:pt idx="3">
                  <c:v>7.3902305159165751</c:v>
                </c:pt>
                <c:pt idx="4">
                  <c:v>7.1020979020979018</c:v>
                </c:pt>
                <c:pt idx="5">
                  <c:v>6.7633228840125392</c:v>
                </c:pt>
                <c:pt idx="6">
                  <c:v>6.6772647387761621</c:v>
                </c:pt>
                <c:pt idx="7">
                  <c:v>6.6149364406779663</c:v>
                </c:pt>
                <c:pt idx="8">
                  <c:v>6.4705586311021639</c:v>
                </c:pt>
                <c:pt idx="9">
                  <c:v>6.0242018537590116</c:v>
                </c:pt>
                <c:pt idx="10">
                  <c:v>5.8598528842431286</c:v>
                </c:pt>
                <c:pt idx="11">
                  <c:v>5.7956204379562042</c:v>
                </c:pt>
                <c:pt idx="12">
                  <c:v>5.7678386763185108</c:v>
                </c:pt>
                <c:pt idx="13">
                  <c:v>5.6283607979184733</c:v>
                </c:pt>
                <c:pt idx="14">
                  <c:v>5.5608663181478715</c:v>
                </c:pt>
                <c:pt idx="15">
                  <c:v>5.1903765690376567</c:v>
                </c:pt>
                <c:pt idx="16">
                  <c:v>5.1031518624641832</c:v>
                </c:pt>
                <c:pt idx="17">
                  <c:v>5.1007583965330445</c:v>
                </c:pt>
                <c:pt idx="18">
                  <c:v>5.0499286733238229</c:v>
                </c:pt>
                <c:pt idx="19">
                  <c:v>4.9925925925925929</c:v>
                </c:pt>
                <c:pt idx="20">
                  <c:v>4.9744360902255638</c:v>
                </c:pt>
                <c:pt idx="21">
                  <c:v>4.9136868064118371</c:v>
                </c:pt>
                <c:pt idx="22">
                  <c:v>4.9055982436882548</c:v>
                </c:pt>
                <c:pt idx="23">
                  <c:v>4.8326585695006745</c:v>
                </c:pt>
                <c:pt idx="24">
                  <c:v>4.7885431400282883</c:v>
                </c:pt>
                <c:pt idx="25">
                  <c:v>4.716756756756757</c:v>
                </c:pt>
                <c:pt idx="26">
                  <c:v>4.5422918025657752</c:v>
                </c:pt>
                <c:pt idx="27">
                  <c:v>4.4965714285714284</c:v>
                </c:pt>
                <c:pt idx="28">
                  <c:v>4.483138334480385</c:v>
                </c:pt>
                <c:pt idx="29">
                  <c:v>4.3180076628352486</c:v>
                </c:pt>
                <c:pt idx="30">
                  <c:v>4.2733516483516487</c:v>
                </c:pt>
                <c:pt idx="31">
                  <c:v>4.1717791411042944</c:v>
                </c:pt>
                <c:pt idx="32">
                  <c:v>4.150317227916057</c:v>
                </c:pt>
                <c:pt idx="33">
                  <c:v>4.078125</c:v>
                </c:pt>
                <c:pt idx="34">
                  <c:v>3.9613356766256591</c:v>
                </c:pt>
                <c:pt idx="35">
                  <c:v>3.8262150220913109</c:v>
                </c:pt>
                <c:pt idx="36">
                  <c:v>3.7213420316868593</c:v>
                </c:pt>
                <c:pt idx="37">
                  <c:v>3.7173913043478262</c:v>
                </c:pt>
                <c:pt idx="38">
                  <c:v>3.6492805755395685</c:v>
                </c:pt>
                <c:pt idx="39">
                  <c:v>3.6054931335830211</c:v>
                </c:pt>
                <c:pt idx="40">
                  <c:v>3.4272997032640951</c:v>
                </c:pt>
                <c:pt idx="41">
                  <c:v>3.0380333951762521</c:v>
                </c:pt>
                <c:pt idx="42">
                  <c:v>2.7993579454253612</c:v>
                </c:pt>
                <c:pt idx="43">
                  <c:v>2.6590308370044053</c:v>
                </c:pt>
                <c:pt idx="44">
                  <c:v>2.557648831951771</c:v>
                </c:pt>
                <c:pt idx="45">
                  <c:v>2.4963325183374083</c:v>
                </c:pt>
                <c:pt idx="46">
                  <c:v>2.2380952380952381</c:v>
                </c:pt>
                <c:pt idx="47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D18D-4271-867D-7501DC80C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8252520"/>
        <c:axId val="1"/>
      </c:barChart>
      <c:catAx>
        <c:axId val="5882525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8252520"/>
        <c:crosses val="autoZero"/>
        <c:crossBetween val="between"/>
        <c:majorUnit val="2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'106.刑法犯認知件数（人口千人あたり）'!$T$84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3.978153641956486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8A-432D-8552-1073B6A42FCA}"/>
                </c:ext>
              </c:extLst>
            </c:dLbl>
            <c:dLbl>
              <c:idx val="1"/>
              <c:layout>
                <c:manualLayout>
                  <c:x val="-6.7340067340067339E-2"/>
                  <c:y val="5.21335174788800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28A-432D-8552-1073B6A42FCA}"/>
                </c:ext>
              </c:extLst>
            </c:dLbl>
            <c:dLbl>
              <c:idx val="2"/>
              <c:layout>
                <c:manualLayout>
                  <c:x val="-6.2850729517396189E-2"/>
                  <c:y val="5.00730005560238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8A-432D-8552-1073B6A42FCA}"/>
                </c:ext>
              </c:extLst>
            </c:dLbl>
            <c:dLbl>
              <c:idx val="3"/>
              <c:layout>
                <c:manualLayout>
                  <c:x val="-5.8361391694725026E-2"/>
                  <c:y val="4.42473050777535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8A-432D-8552-1073B6A42FCA}"/>
                </c:ext>
              </c:extLst>
            </c:dLbl>
            <c:dLbl>
              <c:idx val="4"/>
              <c:layout>
                <c:manualLayout>
                  <c:x val="-5.387205387205387E-2"/>
                  <c:y val="4.48831381920974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28A-432D-8552-1073B6A42FCA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8A-432D-8552-1073B6A42FCA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8A-432D-8552-1073B6A42FCA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8A-432D-8552-1073B6A42FCA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8A-432D-8552-1073B6A42FCA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8A-432D-8552-1073B6A42F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8A-432D-8552-1073B6A42FCA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8A-432D-8552-1073B6A42FCA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8A-432D-8552-1073B6A42F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'106.刑法犯認知件数（人口千人あたり）'!$S$89:$S$96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2019年</c:v>
                </c:pt>
              </c:strCache>
            </c:strRef>
          </c:cat>
          <c:val>
            <c:numRef>
              <c:f>'106.刑法犯認知件数（人口千人あたり）'!$T$89:$T$96</c:f>
              <c:numCache>
                <c:formatCode>#,##0.0_ </c:formatCode>
                <c:ptCount val="8"/>
                <c:pt idx="0">
                  <c:v>5.9</c:v>
                </c:pt>
                <c:pt idx="1">
                  <c:v>5.3395585738539895</c:v>
                </c:pt>
                <c:pt idx="2">
                  <c:v>4.5999999999999996</c:v>
                </c:pt>
                <c:pt idx="3">
                  <c:v>4.2</c:v>
                </c:pt>
                <c:pt idx="4">
                  <c:v>3.5</c:v>
                </c:pt>
                <c:pt idx="5">
                  <c:v>3.4</c:v>
                </c:pt>
                <c:pt idx="6">
                  <c:v>2.9</c:v>
                </c:pt>
                <c:pt idx="7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28A-432D-8552-1073B6A42FCA}"/>
            </c:ext>
          </c:extLst>
        </c:ser>
        <c:ser>
          <c:idx val="1"/>
          <c:order val="1"/>
          <c:tx>
            <c:strRef>
              <c:f>'106.刑法犯認知件数（人口千人あたり）'!$U$84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3069540549857E-2"/>
                  <c:y val="-4.92138482689663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28A-432D-8552-1073B6A42FCA}"/>
                </c:ext>
              </c:extLst>
            </c:dLbl>
            <c:dLbl>
              <c:idx val="1"/>
              <c:layout>
                <c:manualLayout>
                  <c:x val="-5.8361391694725026E-2"/>
                  <c:y val="-2.91668609760909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28A-432D-8552-1073B6A42FCA}"/>
                </c:ext>
              </c:extLst>
            </c:dLbl>
            <c:dLbl>
              <c:idx val="2"/>
              <c:layout>
                <c:manualLayout>
                  <c:x val="-5.8361391694725026E-2"/>
                  <c:y val="-3.23297401036715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28A-432D-8552-1073B6A42FCA}"/>
                </c:ext>
              </c:extLst>
            </c:dLbl>
            <c:dLbl>
              <c:idx val="3"/>
              <c:layout>
                <c:manualLayout>
                  <c:x val="-6.7340067340067339E-2"/>
                  <c:y val="-4.10388678636127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8A-432D-8552-1073B6A42FCA}"/>
                </c:ext>
              </c:extLst>
            </c:dLbl>
            <c:dLbl>
              <c:idx val="4"/>
              <c:layout>
                <c:manualLayout>
                  <c:x val="-5.8361391694725026E-2"/>
                  <c:y val="-4.22294764407296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28A-432D-8552-1073B6A42FCA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28A-432D-8552-1073B6A42FCA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28A-432D-8552-1073B6A42FCA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28A-432D-8552-1073B6A42FCA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8A-432D-8552-1073B6A42FCA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8A-432D-8552-1073B6A42FCA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8A-432D-8552-1073B6A42FCA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8A-432D-8552-1073B6A42FCA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8A-432D-8552-1073B6A42FC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'106.刑法犯認知件数（人口千人あたり）'!$S$89:$S$96</c:f>
              <c:strCach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2019年</c:v>
                </c:pt>
              </c:strCache>
            </c:strRef>
          </c:cat>
          <c:val>
            <c:numRef>
              <c:f>'106.刑法犯認知件数（人口千人あたり）'!$U$89:$U$96</c:f>
              <c:numCache>
                <c:formatCode>#,##0.0_ </c:formatCode>
                <c:ptCount val="8"/>
                <c:pt idx="0">
                  <c:v>11</c:v>
                </c:pt>
                <c:pt idx="1">
                  <c:v>10.3</c:v>
                </c:pt>
                <c:pt idx="2">
                  <c:v>9.5383568219195336</c:v>
                </c:pt>
                <c:pt idx="3">
                  <c:v>8.6</c:v>
                </c:pt>
                <c:pt idx="4">
                  <c:v>7.8</c:v>
                </c:pt>
                <c:pt idx="5">
                  <c:v>7.2</c:v>
                </c:pt>
                <c:pt idx="6">
                  <c:v>6.5</c:v>
                </c:pt>
                <c:pt idx="7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28A-432D-8552-1073B6A42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30240"/>
        <c:axId val="1"/>
      </c:lineChart>
      <c:catAx>
        <c:axId val="508230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（件）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30240"/>
        <c:crosses val="autoZero"/>
        <c:crossBetween val="between"/>
        <c:majorUnit val="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0715819613"/>
          <c:y val="0.76578677665291839"/>
          <c:w val="0.57196602949883779"/>
          <c:h val="7.3971110754012859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26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（件）</a:t>
          </a:r>
        </a:p>
      </cdr:txBody>
    </cdr:sp>
  </cdr:relSizeAnchor>
  <cdr:relSizeAnchor xmlns:cdr="http://schemas.openxmlformats.org/drawingml/2006/chartDrawing">
    <cdr:from>
      <cdr:x>0.49424</cdr:x>
      <cdr:y>0.07711</cdr:y>
    </cdr:from>
    <cdr:to>
      <cdr:x>0.49507</cdr:x>
      <cdr:y>0.98876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240573" y="3761523"/>
          <a:ext cx="6437311" cy="3291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topLeftCell="A55" zoomScale="120" zoomScaleNormal="120" zoomScaleSheetLayoutView="120" workbookViewId="0">
      <selection activeCell="E25" sqref="E25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5" max="15" width="4.875" customWidth="1"/>
    <col min="16" max="16" width="8.125" customWidth="1"/>
    <col min="17" max="21" width="9" customWidth="1"/>
    <col min="27" max="27" width="3.625" customWidth="1"/>
  </cols>
  <sheetData>
    <row r="1" spans="2:30" ht="19.5" customHeight="1" x14ac:dyDescent="0.15">
      <c r="B1" s="5" t="s">
        <v>67</v>
      </c>
      <c r="C1" s="13"/>
      <c r="E1" s="14"/>
      <c r="F1" s="14"/>
      <c r="L1" s="140" t="s">
        <v>123</v>
      </c>
      <c r="M1" s="13"/>
      <c r="N1" s="13"/>
      <c r="O1" s="13"/>
      <c r="P1" s="104"/>
      <c r="Q1" s="104"/>
      <c r="R1" s="66"/>
      <c r="S1" s="66"/>
      <c r="T1" s="66"/>
      <c r="U1" s="66"/>
      <c r="V1" s="66"/>
    </row>
    <row r="2" spans="2:30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t="s">
        <v>122</v>
      </c>
      <c r="P2" s="104"/>
      <c r="Q2" s="104"/>
      <c r="R2" s="66"/>
      <c r="S2" s="66"/>
      <c r="T2" s="104"/>
      <c r="U2" s="104"/>
      <c r="V2" s="66"/>
    </row>
    <row r="3" spans="2:30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3"/>
      <c r="P3" s="105"/>
      <c r="Q3" s="105"/>
      <c r="R3" s="89"/>
      <c r="S3" s="89"/>
      <c r="T3" s="105"/>
      <c r="U3" s="104"/>
      <c r="V3" s="105"/>
      <c r="W3" s="89"/>
      <c r="X3" s="87"/>
      <c r="Y3" s="66"/>
      <c r="Z3" s="66"/>
      <c r="AA3" s="66"/>
      <c r="AB3" s="66"/>
      <c r="AC3" s="88"/>
      <c r="AD3" s="66"/>
    </row>
    <row r="4" spans="2:30" ht="30" customHeight="1" x14ac:dyDescent="0.15">
      <c r="B4" s="24"/>
      <c r="C4" s="25"/>
      <c r="D4" s="26" t="s">
        <v>7</v>
      </c>
      <c r="E4" s="27" t="s">
        <v>58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46" t="s">
        <v>116</v>
      </c>
      <c r="R4" s="147" t="s">
        <v>121</v>
      </c>
      <c r="S4" s="150" t="s">
        <v>117</v>
      </c>
      <c r="T4" s="35" t="s">
        <v>118</v>
      </c>
      <c r="U4" s="35"/>
      <c r="V4" s="87" t="s">
        <v>119</v>
      </c>
      <c r="W4" t="s">
        <v>0</v>
      </c>
    </row>
    <row r="5" spans="2:30" ht="10.5" customHeight="1" x14ac:dyDescent="0.15">
      <c r="B5" s="36"/>
      <c r="C5" s="161" t="str">
        <f>INDEX($O$5:$O$51, MATCH(F5, $T$5:$T$51, 0))</f>
        <v>27</v>
      </c>
      <c r="D5" s="160" t="str">
        <f>INDEX($P$5:$P$51, MATCH(F5, $T$5:$T$51, 0))</f>
        <v>大 阪 府</v>
      </c>
      <c r="E5" s="159">
        <f>INDEX($S$5:$S$51, MATCH(F5, $T$5:$T$51, 0))</f>
        <v>9.611987739811557</v>
      </c>
      <c r="F5" s="111">
        <v>1</v>
      </c>
      <c r="G5" s="29"/>
      <c r="H5" s="2"/>
      <c r="I5" s="29"/>
      <c r="J5" s="29"/>
      <c r="K5" s="29"/>
      <c r="L5" s="37"/>
      <c r="M5" s="38"/>
      <c r="N5" s="39"/>
      <c r="O5" s="71" t="s">
        <v>69</v>
      </c>
      <c r="P5" s="70" t="s">
        <v>52</v>
      </c>
      <c r="Q5" s="148">
        <v>23607</v>
      </c>
      <c r="R5" s="149">
        <v>5250</v>
      </c>
      <c r="S5" s="106">
        <f t="shared" ref="S5:S52" si="0">+Q5/R5</f>
        <v>4.4965714285714284</v>
      </c>
      <c r="T5" s="70">
        <f t="shared" ref="T5:T51" si="1">RANK(S5,$S$5:$S$51)</f>
        <v>28</v>
      </c>
      <c r="U5" s="70"/>
      <c r="V5" s="106">
        <v>47.1</v>
      </c>
      <c r="W5" s="72">
        <f t="shared" ref="W5:W51" si="2">RANK(V5,$V$5:$V$51)</f>
        <v>25</v>
      </c>
      <c r="X5" s="73"/>
      <c r="AA5" s="71"/>
      <c r="AB5" s="70"/>
      <c r="AC5" s="85"/>
      <c r="AD5" s="84"/>
    </row>
    <row r="6" spans="2:30" ht="10.5" customHeight="1" x14ac:dyDescent="0.15">
      <c r="B6" s="40"/>
      <c r="C6" s="158" t="str">
        <f t="shared" ref="C6:C51" si="3">INDEX($O$5:$O$51, MATCH(F6, $T$5:$T$51, 0))</f>
        <v>11</v>
      </c>
      <c r="D6" s="160" t="str">
        <f t="shared" ref="D6:D51" si="4">INDEX($P$5:$P$51, MATCH(F6, $T$5:$T$51, 0))</f>
        <v>埼 玉 県</v>
      </c>
      <c r="E6" s="159">
        <f t="shared" ref="E6:E51" si="5">INDEX($S$5:$S$51, MATCH(F6, $T$5:$T$51, 0))</f>
        <v>7.5506122448979589</v>
      </c>
      <c r="F6" s="112">
        <v>2</v>
      </c>
      <c r="G6" s="29"/>
      <c r="H6" s="41"/>
      <c r="I6" s="29"/>
      <c r="J6" s="29"/>
      <c r="K6" s="29"/>
      <c r="L6" s="37"/>
      <c r="M6" s="38"/>
      <c r="N6" s="39"/>
      <c r="O6" s="71" t="s">
        <v>70</v>
      </c>
      <c r="P6" s="70" t="s">
        <v>43</v>
      </c>
      <c r="Q6" s="148">
        <v>3488</v>
      </c>
      <c r="R6" s="149">
        <v>1246</v>
      </c>
      <c r="S6" s="106">
        <f t="shared" si="0"/>
        <v>2.7993579454253612</v>
      </c>
      <c r="T6" s="70">
        <f t="shared" si="1"/>
        <v>43</v>
      </c>
      <c r="U6" s="70"/>
      <c r="V6" s="106">
        <v>57</v>
      </c>
      <c r="W6" s="72">
        <f t="shared" si="2"/>
        <v>12</v>
      </c>
      <c r="X6" s="74"/>
      <c r="AA6" s="71"/>
      <c r="AB6" s="70"/>
      <c r="AC6" s="85"/>
      <c r="AD6" s="84"/>
    </row>
    <row r="7" spans="2:30" ht="10.5" customHeight="1" x14ac:dyDescent="0.15">
      <c r="B7" s="36"/>
      <c r="C7" s="158" t="str">
        <f t="shared" si="3"/>
        <v>13</v>
      </c>
      <c r="D7" s="160" t="str">
        <f t="shared" si="4"/>
        <v>東 京 都</v>
      </c>
      <c r="E7" s="159">
        <f t="shared" si="5"/>
        <v>7.5184254004741042</v>
      </c>
      <c r="F7" s="112">
        <v>3</v>
      </c>
      <c r="G7" s="29"/>
      <c r="H7" s="2"/>
      <c r="I7" s="29"/>
      <c r="J7" s="29"/>
      <c r="K7" s="29"/>
      <c r="L7" s="37"/>
      <c r="M7" s="38"/>
      <c r="N7" s="39"/>
      <c r="O7" s="71" t="s">
        <v>71</v>
      </c>
      <c r="P7" s="70" t="s">
        <v>31</v>
      </c>
      <c r="Q7" s="148">
        <v>3063</v>
      </c>
      <c r="R7" s="149">
        <v>1227</v>
      </c>
      <c r="S7" s="106">
        <f t="shared" si="0"/>
        <v>2.4963325183374083</v>
      </c>
      <c r="T7" s="70">
        <f t="shared" si="1"/>
        <v>46</v>
      </c>
      <c r="U7" s="70"/>
      <c r="V7" s="106">
        <v>60.4</v>
      </c>
      <c r="W7" s="72">
        <f t="shared" si="2"/>
        <v>10</v>
      </c>
      <c r="X7" s="76"/>
      <c r="AA7" s="71"/>
      <c r="AB7" s="70"/>
      <c r="AC7" s="85"/>
      <c r="AD7" s="84"/>
    </row>
    <row r="8" spans="2:30" ht="10.5" customHeight="1" x14ac:dyDescent="0.15">
      <c r="B8" s="10"/>
      <c r="C8" s="158" t="str">
        <f t="shared" si="3"/>
        <v>28</v>
      </c>
      <c r="D8" s="160" t="str">
        <f t="shared" si="4"/>
        <v>兵 庫 県</v>
      </c>
      <c r="E8" s="159">
        <f t="shared" si="5"/>
        <v>7.3902305159165751</v>
      </c>
      <c r="F8" s="112">
        <v>4</v>
      </c>
      <c r="G8" s="29"/>
      <c r="H8" s="41"/>
      <c r="I8" s="29"/>
      <c r="J8" s="29"/>
      <c r="K8" s="29"/>
      <c r="L8" s="37"/>
      <c r="M8" s="38"/>
      <c r="N8" s="39"/>
      <c r="O8" s="71" t="s">
        <v>72</v>
      </c>
      <c r="P8" s="70" t="s">
        <v>37</v>
      </c>
      <c r="Q8" s="148">
        <v>12979</v>
      </c>
      <c r="R8" s="149">
        <v>2306</v>
      </c>
      <c r="S8" s="106">
        <f t="shared" si="0"/>
        <v>5.6283607979184733</v>
      </c>
      <c r="T8" s="70">
        <f t="shared" si="1"/>
        <v>14</v>
      </c>
      <c r="U8" s="70"/>
      <c r="V8" s="106">
        <v>40.799999999999997</v>
      </c>
      <c r="W8" s="72">
        <f t="shared" si="2"/>
        <v>38</v>
      </c>
      <c r="X8" s="76"/>
      <c r="AA8" s="71"/>
      <c r="AB8" s="70"/>
      <c r="AC8" s="85"/>
      <c r="AD8" s="84"/>
    </row>
    <row r="9" spans="2:30" ht="10.5" customHeight="1" x14ac:dyDescent="0.15">
      <c r="B9" s="36"/>
      <c r="C9" s="158" t="str">
        <f t="shared" si="3"/>
        <v>08</v>
      </c>
      <c r="D9" s="160" t="str">
        <f t="shared" si="4"/>
        <v>茨 城 県</v>
      </c>
      <c r="E9" s="159">
        <f t="shared" si="5"/>
        <v>7.1020979020979018</v>
      </c>
      <c r="F9" s="112">
        <v>5</v>
      </c>
      <c r="G9" s="29"/>
      <c r="H9" s="2"/>
      <c r="I9" s="29"/>
      <c r="J9" s="29"/>
      <c r="K9" s="29"/>
      <c r="L9" s="37"/>
      <c r="M9" s="38"/>
      <c r="N9" s="39"/>
      <c r="O9" s="71" t="s">
        <v>73</v>
      </c>
      <c r="P9" s="70" t="s">
        <v>33</v>
      </c>
      <c r="Q9" s="148">
        <v>2162</v>
      </c>
      <c r="R9" s="149">
        <v>966</v>
      </c>
      <c r="S9" s="106">
        <f t="shared" si="0"/>
        <v>2.2380952380952381</v>
      </c>
      <c r="T9" s="70">
        <f t="shared" si="1"/>
        <v>47</v>
      </c>
      <c r="U9" s="70"/>
      <c r="V9" s="106">
        <v>78.900000000000006</v>
      </c>
      <c r="W9" s="72">
        <f t="shared" si="2"/>
        <v>1</v>
      </c>
      <c r="X9" s="75"/>
      <c r="AA9" s="71"/>
      <c r="AB9" s="70"/>
      <c r="AC9" s="85"/>
      <c r="AD9" s="84"/>
    </row>
    <row r="10" spans="2:30" ht="10.5" customHeight="1" x14ac:dyDescent="0.15">
      <c r="B10" s="11"/>
      <c r="C10" s="158" t="str">
        <f t="shared" si="3"/>
        <v>40</v>
      </c>
      <c r="D10" s="160" t="str">
        <f t="shared" si="4"/>
        <v>福 岡 県</v>
      </c>
      <c r="E10" s="159">
        <f t="shared" si="5"/>
        <v>6.7633228840125392</v>
      </c>
      <c r="F10" s="112">
        <v>6</v>
      </c>
      <c r="G10" s="29"/>
      <c r="H10" s="41"/>
      <c r="I10" s="29"/>
      <c r="J10" s="29"/>
      <c r="K10" s="29"/>
      <c r="L10" s="37"/>
      <c r="M10" s="38"/>
      <c r="N10" s="39"/>
      <c r="O10" s="71" t="s">
        <v>74</v>
      </c>
      <c r="P10" s="70" t="s">
        <v>16</v>
      </c>
      <c r="Q10" s="148">
        <v>3275</v>
      </c>
      <c r="R10" s="149">
        <v>1078</v>
      </c>
      <c r="S10" s="106">
        <f t="shared" si="0"/>
        <v>3.0380333951762521</v>
      </c>
      <c r="T10" s="70">
        <f t="shared" si="1"/>
        <v>42</v>
      </c>
      <c r="U10" s="70"/>
      <c r="V10" s="106">
        <v>69.900000000000006</v>
      </c>
      <c r="W10" s="72">
        <f t="shared" si="2"/>
        <v>3</v>
      </c>
      <c r="X10" s="73"/>
      <c r="AA10" s="71"/>
      <c r="AB10" s="70"/>
      <c r="AC10" s="85"/>
      <c r="AD10" s="84"/>
    </row>
    <row r="11" spans="2:30" ht="10.5" customHeight="1" x14ac:dyDescent="0.15">
      <c r="B11" s="10"/>
      <c r="C11" s="158" t="str">
        <f t="shared" si="3"/>
        <v>12</v>
      </c>
      <c r="D11" s="160" t="str">
        <f t="shared" si="4"/>
        <v>千 葉 県</v>
      </c>
      <c r="E11" s="159">
        <f t="shared" si="5"/>
        <v>6.6772647387761621</v>
      </c>
      <c r="F11" s="112">
        <v>7</v>
      </c>
      <c r="G11" s="29"/>
      <c r="H11" s="2"/>
      <c r="I11" s="29"/>
      <c r="J11" s="29"/>
      <c r="K11" s="29"/>
      <c r="L11" s="37"/>
      <c r="M11" s="38"/>
      <c r="N11" s="39"/>
      <c r="O11" s="71" t="s">
        <v>75</v>
      </c>
      <c r="P11" s="70" t="s">
        <v>23</v>
      </c>
      <c r="Q11" s="148">
        <v>9416</v>
      </c>
      <c r="R11" s="149">
        <v>1846</v>
      </c>
      <c r="S11" s="106">
        <f t="shared" si="0"/>
        <v>5.1007583965330445</v>
      </c>
      <c r="T11" s="70">
        <f t="shared" si="1"/>
        <v>18</v>
      </c>
      <c r="U11" s="70"/>
      <c r="V11" s="106">
        <v>46.1</v>
      </c>
      <c r="W11" s="72">
        <f t="shared" si="2"/>
        <v>27</v>
      </c>
      <c r="X11" s="77"/>
      <c r="AA11" s="71"/>
      <c r="AB11" s="70"/>
      <c r="AC11" s="85"/>
      <c r="AD11" s="84"/>
    </row>
    <row r="12" spans="2:30" ht="10.5" customHeight="1" x14ac:dyDescent="0.15">
      <c r="B12" s="10"/>
      <c r="C12" s="158" t="str">
        <f t="shared" si="3"/>
        <v>23</v>
      </c>
      <c r="D12" s="160" t="str">
        <f t="shared" si="4"/>
        <v>愛 知 県</v>
      </c>
      <c r="E12" s="159">
        <f t="shared" si="5"/>
        <v>6.6149364406779663</v>
      </c>
      <c r="F12" s="112">
        <v>8</v>
      </c>
      <c r="G12" s="29"/>
      <c r="H12" s="41"/>
      <c r="I12" s="29"/>
      <c r="J12" s="29"/>
      <c r="K12" s="29"/>
      <c r="L12" s="37"/>
      <c r="M12" s="38"/>
      <c r="N12" s="39"/>
      <c r="O12" s="71" t="s">
        <v>76</v>
      </c>
      <c r="P12" s="70" t="s">
        <v>19</v>
      </c>
      <c r="Q12" s="148">
        <v>20312</v>
      </c>
      <c r="R12" s="149">
        <v>2860</v>
      </c>
      <c r="S12" s="106">
        <f t="shared" si="0"/>
        <v>7.1020979020979018</v>
      </c>
      <c r="T12" s="70">
        <f t="shared" si="1"/>
        <v>5</v>
      </c>
      <c r="U12" s="70"/>
      <c r="V12" s="106">
        <v>35.9</v>
      </c>
      <c r="W12" s="72">
        <f t="shared" si="2"/>
        <v>41</v>
      </c>
      <c r="X12" s="73"/>
      <c r="AA12" s="71"/>
      <c r="AB12" s="70"/>
      <c r="AC12" s="85"/>
      <c r="AD12" s="84"/>
    </row>
    <row r="13" spans="2:30" ht="10.5" customHeight="1" x14ac:dyDescent="0.15">
      <c r="B13" s="10"/>
      <c r="C13" s="158" t="str">
        <f t="shared" si="3"/>
        <v>21</v>
      </c>
      <c r="D13" s="160" t="str">
        <f t="shared" si="4"/>
        <v>岐 阜 県</v>
      </c>
      <c r="E13" s="159">
        <f t="shared" si="5"/>
        <v>6.4705586311021639</v>
      </c>
      <c r="F13" s="112">
        <v>9</v>
      </c>
      <c r="G13" s="29"/>
      <c r="H13" s="2"/>
      <c r="I13" s="29"/>
      <c r="J13" s="29"/>
      <c r="K13" s="29"/>
      <c r="L13" s="37"/>
      <c r="M13" s="38"/>
      <c r="N13" s="39"/>
      <c r="O13" s="71" t="s">
        <v>77</v>
      </c>
      <c r="P13" s="70" t="s">
        <v>18</v>
      </c>
      <c r="Q13" s="148">
        <v>11155</v>
      </c>
      <c r="R13" s="149">
        <v>1934</v>
      </c>
      <c r="S13" s="106">
        <f t="shared" si="0"/>
        <v>5.7678386763185108</v>
      </c>
      <c r="T13" s="70">
        <f t="shared" si="1"/>
        <v>13</v>
      </c>
      <c r="U13" s="70"/>
      <c r="V13" s="106">
        <v>42.2</v>
      </c>
      <c r="W13" s="72">
        <f t="shared" si="2"/>
        <v>34</v>
      </c>
      <c r="X13" s="73"/>
      <c r="AA13" s="71"/>
      <c r="AB13" s="70"/>
      <c r="AC13" s="85"/>
      <c r="AD13" s="84"/>
    </row>
    <row r="14" spans="2:30" ht="10.5" customHeight="1" x14ac:dyDescent="0.15">
      <c r="B14" s="10"/>
      <c r="C14" s="158" t="str">
        <f t="shared" si="3"/>
        <v>10</v>
      </c>
      <c r="D14" s="160" t="str">
        <f t="shared" si="4"/>
        <v>群 馬 県</v>
      </c>
      <c r="E14" s="159">
        <f t="shared" si="5"/>
        <v>6.0242018537590116</v>
      </c>
      <c r="F14" s="112">
        <v>10</v>
      </c>
      <c r="G14" s="29"/>
      <c r="H14" s="41"/>
      <c r="I14" s="29"/>
      <c r="J14" s="29"/>
      <c r="K14" s="29"/>
      <c r="L14" s="37"/>
      <c r="M14" s="38"/>
      <c r="N14" s="39"/>
      <c r="O14" s="71" t="s">
        <v>78</v>
      </c>
      <c r="P14" s="70" t="s">
        <v>15</v>
      </c>
      <c r="Q14" s="148">
        <v>11699</v>
      </c>
      <c r="R14" s="149">
        <v>1942</v>
      </c>
      <c r="S14" s="106">
        <f t="shared" si="0"/>
        <v>6.0242018537590116</v>
      </c>
      <c r="T14" s="70">
        <f t="shared" si="1"/>
        <v>10</v>
      </c>
      <c r="U14" s="70"/>
      <c r="V14" s="106">
        <v>51.2</v>
      </c>
      <c r="W14" s="72">
        <f t="shared" si="2"/>
        <v>19</v>
      </c>
      <c r="X14" s="73"/>
      <c r="AA14" s="71"/>
      <c r="AB14" s="70"/>
      <c r="AC14" s="85"/>
      <c r="AD14" s="84"/>
    </row>
    <row r="15" spans="2:30" ht="10.5" customHeight="1" x14ac:dyDescent="0.15">
      <c r="B15" s="10"/>
      <c r="C15" s="158" t="str">
        <f t="shared" si="3"/>
        <v>26</v>
      </c>
      <c r="D15" s="160" t="str">
        <f t="shared" si="4"/>
        <v>京 都 府</v>
      </c>
      <c r="E15" s="159">
        <f t="shared" si="5"/>
        <v>5.8598528842431286</v>
      </c>
      <c r="F15" s="112">
        <v>11</v>
      </c>
      <c r="G15" s="29"/>
      <c r="H15" s="2"/>
      <c r="I15" s="29"/>
      <c r="J15" s="29"/>
      <c r="K15" s="29"/>
      <c r="L15" s="37"/>
      <c r="M15" s="38"/>
      <c r="N15" s="39"/>
      <c r="O15" s="71" t="s">
        <v>79</v>
      </c>
      <c r="P15" s="70" t="s">
        <v>50</v>
      </c>
      <c r="Q15" s="148">
        <v>55497</v>
      </c>
      <c r="R15" s="149">
        <v>7350</v>
      </c>
      <c r="S15" s="106">
        <f t="shared" si="0"/>
        <v>7.5506122448979589</v>
      </c>
      <c r="T15" s="70">
        <f t="shared" si="1"/>
        <v>2</v>
      </c>
      <c r="U15" s="70"/>
      <c r="V15" s="106">
        <v>33.799999999999997</v>
      </c>
      <c r="W15" s="72">
        <f t="shared" si="2"/>
        <v>44</v>
      </c>
      <c r="X15" s="78"/>
      <c r="AA15" s="71"/>
      <c r="AB15" s="70"/>
      <c r="AC15" s="85"/>
      <c r="AD15" s="84"/>
    </row>
    <row r="16" spans="2:30" ht="10.5" customHeight="1" x14ac:dyDescent="0.15">
      <c r="B16" s="40"/>
      <c r="C16" s="158" t="str">
        <f t="shared" si="3"/>
        <v>24</v>
      </c>
      <c r="D16" s="160" t="str">
        <f t="shared" si="4"/>
        <v>三 重 県</v>
      </c>
      <c r="E16" s="159">
        <f t="shared" si="5"/>
        <v>5.7956204379562042</v>
      </c>
      <c r="F16" s="112">
        <v>12</v>
      </c>
      <c r="G16" s="29"/>
      <c r="H16" s="41"/>
      <c r="I16" s="29"/>
      <c r="J16" s="29"/>
      <c r="K16" s="29"/>
      <c r="L16" s="37"/>
      <c r="M16" s="38"/>
      <c r="N16" s="39"/>
      <c r="O16" s="71" t="s">
        <v>80</v>
      </c>
      <c r="P16" s="70" t="s">
        <v>51</v>
      </c>
      <c r="Q16" s="148">
        <v>41793</v>
      </c>
      <c r="R16" s="149">
        <v>6259</v>
      </c>
      <c r="S16" s="106">
        <f t="shared" si="0"/>
        <v>6.6772647387761621</v>
      </c>
      <c r="T16" s="70">
        <f t="shared" si="1"/>
        <v>7</v>
      </c>
      <c r="U16" s="70"/>
      <c r="V16" s="106">
        <v>30.8</v>
      </c>
      <c r="W16" s="72">
        <f t="shared" si="2"/>
        <v>46</v>
      </c>
      <c r="X16" s="73"/>
      <c r="AA16" s="71"/>
      <c r="AB16" s="70"/>
      <c r="AC16" s="85"/>
      <c r="AD16" s="84"/>
    </row>
    <row r="17" spans="2:30" ht="10.5" customHeight="1" x14ac:dyDescent="0.15">
      <c r="B17" s="10"/>
      <c r="C17" s="158" t="str">
        <f t="shared" si="3"/>
        <v>09</v>
      </c>
      <c r="D17" s="160" t="str">
        <f t="shared" si="4"/>
        <v>栃 木 県</v>
      </c>
      <c r="E17" s="159">
        <f t="shared" si="5"/>
        <v>5.7678386763185108</v>
      </c>
      <c r="F17" s="112">
        <v>13</v>
      </c>
      <c r="G17" s="29"/>
      <c r="H17" s="2"/>
      <c r="I17" s="29"/>
      <c r="J17" s="29"/>
      <c r="K17" s="29"/>
      <c r="L17" s="37"/>
      <c r="M17" s="38"/>
      <c r="N17" s="39"/>
      <c r="O17" s="71" t="s">
        <v>81</v>
      </c>
      <c r="P17" s="70" t="s">
        <v>56</v>
      </c>
      <c r="Q17" s="148">
        <v>104664</v>
      </c>
      <c r="R17" s="149">
        <v>13921</v>
      </c>
      <c r="S17" s="106">
        <f t="shared" si="0"/>
        <v>7.5184254004741042</v>
      </c>
      <c r="T17" s="70">
        <f t="shared" si="1"/>
        <v>3</v>
      </c>
      <c r="U17" s="70"/>
      <c r="V17" s="106">
        <v>32.799999999999997</v>
      </c>
      <c r="W17" s="72">
        <f t="shared" si="2"/>
        <v>45</v>
      </c>
      <c r="X17" s="73"/>
      <c r="AA17" s="71"/>
      <c r="AB17" s="70"/>
      <c r="AC17" s="85"/>
      <c r="AD17" s="84"/>
    </row>
    <row r="18" spans="2:30" ht="10.5" customHeight="1" x14ac:dyDescent="0.15">
      <c r="B18" s="11"/>
      <c r="C18" s="158" t="str">
        <f t="shared" si="3"/>
        <v>04</v>
      </c>
      <c r="D18" s="160" t="str">
        <f t="shared" si="4"/>
        <v>宮 城 県</v>
      </c>
      <c r="E18" s="159">
        <f t="shared" si="5"/>
        <v>5.6283607979184733</v>
      </c>
      <c r="F18" s="112">
        <v>14</v>
      </c>
      <c r="G18" s="29"/>
      <c r="H18" s="41"/>
      <c r="I18" s="29"/>
      <c r="J18" s="29"/>
      <c r="K18" s="29"/>
      <c r="L18" s="37"/>
      <c r="M18" s="38"/>
      <c r="N18" s="39"/>
      <c r="O18" s="71" t="s">
        <v>82</v>
      </c>
      <c r="P18" s="70" t="s">
        <v>8</v>
      </c>
      <c r="Q18" s="148">
        <v>41780</v>
      </c>
      <c r="R18" s="149">
        <v>9198</v>
      </c>
      <c r="S18" s="106">
        <f t="shared" si="0"/>
        <v>4.5422918025657752</v>
      </c>
      <c r="T18" s="70">
        <f t="shared" si="1"/>
        <v>27</v>
      </c>
      <c r="U18" s="70"/>
      <c r="V18" s="106">
        <v>42.5</v>
      </c>
      <c r="W18" s="72">
        <f t="shared" si="2"/>
        <v>33</v>
      </c>
      <c r="X18" s="76"/>
      <c r="AA18" s="71"/>
      <c r="AB18" s="70"/>
      <c r="AC18" s="85"/>
      <c r="AD18" s="84"/>
    </row>
    <row r="19" spans="2:30" ht="10.5" customHeight="1" x14ac:dyDescent="0.15">
      <c r="B19" s="10"/>
      <c r="C19" s="158" t="str">
        <f t="shared" si="3"/>
        <v>38</v>
      </c>
      <c r="D19" s="160" t="str">
        <f t="shared" si="4"/>
        <v>愛 媛 県</v>
      </c>
      <c r="E19" s="159">
        <f t="shared" si="5"/>
        <v>5.5608663181478715</v>
      </c>
      <c r="F19" s="112">
        <v>15</v>
      </c>
      <c r="G19" s="29"/>
      <c r="H19" s="2"/>
      <c r="I19" s="29"/>
      <c r="J19" s="29"/>
      <c r="K19" s="29"/>
      <c r="L19" s="37"/>
      <c r="M19" s="38"/>
      <c r="N19" s="39"/>
      <c r="O19" s="71" t="s">
        <v>83</v>
      </c>
      <c r="P19" s="70" t="s">
        <v>21</v>
      </c>
      <c r="Q19" s="148">
        <v>10743</v>
      </c>
      <c r="R19" s="149">
        <v>2223</v>
      </c>
      <c r="S19" s="106">
        <f t="shared" si="0"/>
        <v>4.8326585695006745</v>
      </c>
      <c r="T19" s="70">
        <f t="shared" si="1"/>
        <v>24</v>
      </c>
      <c r="U19" s="70"/>
      <c r="V19" s="106">
        <v>52.3</v>
      </c>
      <c r="W19" s="72">
        <f t="shared" si="2"/>
        <v>17</v>
      </c>
      <c r="X19" s="73"/>
      <c r="AA19" s="71"/>
      <c r="AB19" s="70"/>
      <c r="AC19" s="85"/>
      <c r="AD19" s="84"/>
    </row>
    <row r="20" spans="2:30" ht="10.5" customHeight="1" x14ac:dyDescent="0.15">
      <c r="B20" s="10"/>
      <c r="C20" s="158" t="str">
        <f t="shared" si="3"/>
        <v>37</v>
      </c>
      <c r="D20" s="160" t="str">
        <f t="shared" si="4"/>
        <v>香 川 県</v>
      </c>
      <c r="E20" s="159">
        <f t="shared" si="5"/>
        <v>5.1903765690376567</v>
      </c>
      <c r="F20" s="112">
        <v>16</v>
      </c>
      <c r="G20" s="29"/>
      <c r="H20" s="41"/>
      <c r="I20" s="29"/>
      <c r="J20" s="29"/>
      <c r="K20" s="29"/>
      <c r="L20" s="37"/>
      <c r="M20" s="38"/>
      <c r="N20" s="39"/>
      <c r="O20" s="71" t="s">
        <v>84</v>
      </c>
      <c r="P20" s="70" t="s">
        <v>14</v>
      </c>
      <c r="Q20" s="148">
        <v>4508</v>
      </c>
      <c r="R20" s="149">
        <v>1044</v>
      </c>
      <c r="S20" s="106">
        <f t="shared" si="0"/>
        <v>4.3180076628352486</v>
      </c>
      <c r="T20" s="70">
        <f t="shared" si="1"/>
        <v>30</v>
      </c>
      <c r="U20" s="70"/>
      <c r="V20" s="106">
        <v>51</v>
      </c>
      <c r="W20" s="72">
        <f t="shared" si="2"/>
        <v>20</v>
      </c>
      <c r="X20" s="73"/>
      <c r="AA20" s="71"/>
      <c r="AB20" s="70"/>
      <c r="AC20" s="85"/>
      <c r="AD20" s="84"/>
    </row>
    <row r="21" spans="2:30" ht="10.5" customHeight="1" x14ac:dyDescent="0.15">
      <c r="B21" s="10"/>
      <c r="C21" s="158" t="str">
        <f t="shared" si="3"/>
        <v>39</v>
      </c>
      <c r="D21" s="160" t="str">
        <f t="shared" si="4"/>
        <v>高 知 県</v>
      </c>
      <c r="E21" s="159">
        <f t="shared" si="5"/>
        <v>5.1031518624641832</v>
      </c>
      <c r="F21" s="112">
        <v>17</v>
      </c>
      <c r="G21" s="29"/>
      <c r="H21" s="2"/>
      <c r="I21" s="29"/>
      <c r="J21" s="29"/>
      <c r="K21" s="29"/>
      <c r="L21" s="37"/>
      <c r="M21" s="38"/>
      <c r="N21" s="39"/>
      <c r="O21" s="71" t="s">
        <v>85</v>
      </c>
      <c r="P21" s="70" t="s">
        <v>25</v>
      </c>
      <c r="Q21" s="148">
        <v>4508</v>
      </c>
      <c r="R21" s="149">
        <v>1138</v>
      </c>
      <c r="S21" s="106">
        <f t="shared" si="0"/>
        <v>3.9613356766256591</v>
      </c>
      <c r="T21" s="70">
        <f t="shared" si="1"/>
        <v>35</v>
      </c>
      <c r="U21" s="70"/>
      <c r="V21" s="106">
        <v>49.8</v>
      </c>
      <c r="W21" s="72">
        <f t="shared" si="2"/>
        <v>22</v>
      </c>
      <c r="X21" s="78"/>
      <c r="AA21" s="71"/>
      <c r="AB21" s="70"/>
      <c r="AC21" s="85"/>
      <c r="AD21" s="84"/>
    </row>
    <row r="22" spans="2:30" ht="10.5" customHeight="1" x14ac:dyDescent="0.15">
      <c r="B22" s="36"/>
      <c r="C22" s="158" t="str">
        <f t="shared" si="3"/>
        <v>07</v>
      </c>
      <c r="D22" s="160" t="str">
        <f t="shared" si="4"/>
        <v>福 島 県</v>
      </c>
      <c r="E22" s="159">
        <f t="shared" si="5"/>
        <v>5.1007583965330445</v>
      </c>
      <c r="F22" s="112">
        <v>18</v>
      </c>
      <c r="G22" s="29"/>
      <c r="H22" s="41"/>
      <c r="I22" s="29"/>
      <c r="J22" s="29"/>
      <c r="K22" s="29"/>
      <c r="L22" s="37"/>
      <c r="M22" s="38"/>
      <c r="N22" s="39"/>
      <c r="O22" s="71" t="s">
        <v>86</v>
      </c>
      <c r="P22" s="70" t="s">
        <v>13</v>
      </c>
      <c r="Q22" s="148">
        <v>3132</v>
      </c>
      <c r="R22" s="149">
        <v>768</v>
      </c>
      <c r="S22" s="106">
        <f t="shared" si="0"/>
        <v>4.078125</v>
      </c>
      <c r="T22" s="70">
        <f t="shared" si="1"/>
        <v>34</v>
      </c>
      <c r="U22" s="70"/>
      <c r="V22" s="106">
        <v>64.599999999999994</v>
      </c>
      <c r="W22" s="72">
        <f t="shared" si="2"/>
        <v>5</v>
      </c>
      <c r="X22" s="78"/>
      <c r="AA22" s="71"/>
      <c r="AB22" s="70"/>
      <c r="AC22" s="85"/>
      <c r="AD22" s="84"/>
    </row>
    <row r="23" spans="2:30" ht="10.5" customHeight="1" x14ac:dyDescent="0.15">
      <c r="B23" s="10"/>
      <c r="C23" s="158" t="str">
        <f t="shared" si="3"/>
        <v>34</v>
      </c>
      <c r="D23" s="160" t="str">
        <f t="shared" si="4"/>
        <v>広 島 県</v>
      </c>
      <c r="E23" s="159">
        <f t="shared" si="5"/>
        <v>5.0499286733238229</v>
      </c>
      <c r="F23" s="112">
        <v>19</v>
      </c>
      <c r="G23" s="29"/>
      <c r="H23" s="2"/>
      <c r="I23" s="29"/>
      <c r="J23" s="29"/>
      <c r="K23" s="29"/>
      <c r="L23" s="37"/>
      <c r="M23" s="38"/>
      <c r="N23" s="39"/>
      <c r="O23" s="71" t="s">
        <v>87</v>
      </c>
      <c r="P23" s="70" t="s">
        <v>22</v>
      </c>
      <c r="Q23" s="148">
        <v>3985</v>
      </c>
      <c r="R23" s="149">
        <v>811</v>
      </c>
      <c r="S23" s="106">
        <f t="shared" si="0"/>
        <v>4.9136868064118371</v>
      </c>
      <c r="T23" s="70">
        <f t="shared" si="1"/>
        <v>22</v>
      </c>
      <c r="U23" s="70"/>
      <c r="V23" s="106">
        <v>46.4</v>
      </c>
      <c r="W23" s="72">
        <f t="shared" si="2"/>
        <v>26</v>
      </c>
      <c r="X23" s="78"/>
      <c r="AA23" s="71"/>
      <c r="AB23" s="70"/>
      <c r="AC23" s="85"/>
      <c r="AD23" s="84"/>
    </row>
    <row r="24" spans="2:30" ht="10.5" customHeight="1" x14ac:dyDescent="0.15">
      <c r="B24" s="11"/>
      <c r="C24" s="158" t="str">
        <f t="shared" si="3"/>
        <v>33</v>
      </c>
      <c r="D24" s="160" t="str">
        <f t="shared" si="4"/>
        <v>岡 山 県</v>
      </c>
      <c r="E24" s="159">
        <f t="shared" si="5"/>
        <v>4.9925925925925929</v>
      </c>
      <c r="F24" s="112">
        <v>20</v>
      </c>
      <c r="G24" s="29"/>
      <c r="H24" s="41"/>
      <c r="I24" s="29"/>
      <c r="J24" s="29"/>
      <c r="K24" s="29"/>
      <c r="L24" s="37"/>
      <c r="M24" s="38"/>
      <c r="N24" s="39"/>
      <c r="O24" s="71" t="s">
        <v>88</v>
      </c>
      <c r="P24" s="70" t="s">
        <v>20</v>
      </c>
      <c r="Q24" s="148">
        <v>8504</v>
      </c>
      <c r="R24" s="149">
        <v>2049</v>
      </c>
      <c r="S24" s="106">
        <f t="shared" si="0"/>
        <v>4.150317227916057</v>
      </c>
      <c r="T24" s="70">
        <f t="shared" si="1"/>
        <v>33</v>
      </c>
      <c r="U24" s="70"/>
      <c r="V24" s="106">
        <v>48.8</v>
      </c>
      <c r="W24" s="72">
        <f t="shared" si="2"/>
        <v>23</v>
      </c>
      <c r="X24" s="78"/>
      <c r="AA24" s="71"/>
      <c r="AB24" s="70"/>
      <c r="AC24" s="85"/>
      <c r="AD24" s="84"/>
    </row>
    <row r="25" spans="2:30" ht="10.5" customHeight="1" x14ac:dyDescent="0.15">
      <c r="B25" s="40"/>
      <c r="C25" s="158" t="str">
        <f t="shared" si="3"/>
        <v>29</v>
      </c>
      <c r="D25" s="160" t="str">
        <f t="shared" si="4"/>
        <v>奈 良 県</v>
      </c>
      <c r="E25" s="159">
        <f t="shared" si="5"/>
        <v>4.9744360902255638</v>
      </c>
      <c r="F25" s="112">
        <v>21</v>
      </c>
      <c r="G25" s="29"/>
      <c r="H25" s="2"/>
      <c r="I25" s="29"/>
      <c r="J25" s="29"/>
      <c r="K25" s="29"/>
      <c r="L25" s="37"/>
      <c r="M25" s="38"/>
      <c r="N25" s="39"/>
      <c r="O25" s="71" t="s">
        <v>89</v>
      </c>
      <c r="P25" s="70" t="s">
        <v>17</v>
      </c>
      <c r="Q25" s="148">
        <v>12857</v>
      </c>
      <c r="R25" s="149">
        <v>1987</v>
      </c>
      <c r="S25" s="106">
        <f t="shared" si="0"/>
        <v>6.4705586311021639</v>
      </c>
      <c r="T25" s="70">
        <f t="shared" si="1"/>
        <v>9</v>
      </c>
      <c r="U25" s="70"/>
      <c r="V25" s="106">
        <v>37.299999999999997</v>
      </c>
      <c r="W25" s="72">
        <f t="shared" si="2"/>
        <v>39</v>
      </c>
      <c r="X25" s="76"/>
      <c r="AA25" s="71"/>
      <c r="AB25" s="70"/>
      <c r="AC25" s="85"/>
      <c r="AD25" s="84"/>
    </row>
    <row r="26" spans="2:30" ht="10.5" customHeight="1" x14ac:dyDescent="0.15">
      <c r="B26" s="40"/>
      <c r="C26" s="158" t="str">
        <f t="shared" si="3"/>
        <v>19</v>
      </c>
      <c r="D26" s="160" t="str">
        <f t="shared" si="4"/>
        <v>山 梨 県</v>
      </c>
      <c r="E26" s="159">
        <f t="shared" si="5"/>
        <v>4.9136868064118371</v>
      </c>
      <c r="F26" s="112">
        <v>22</v>
      </c>
      <c r="G26" s="29"/>
      <c r="H26" s="41"/>
      <c r="I26" s="29"/>
      <c r="J26" s="29"/>
      <c r="K26" s="29"/>
      <c r="L26" s="37"/>
      <c r="M26" s="38"/>
      <c r="N26" s="39"/>
      <c r="O26" s="71" t="s">
        <v>90</v>
      </c>
      <c r="P26" s="70" t="s">
        <v>27</v>
      </c>
      <c r="Q26" s="148">
        <v>17876</v>
      </c>
      <c r="R26" s="149">
        <v>3644</v>
      </c>
      <c r="S26" s="106">
        <f t="shared" si="0"/>
        <v>4.9055982436882548</v>
      </c>
      <c r="T26" s="70">
        <f t="shared" si="1"/>
        <v>23</v>
      </c>
      <c r="U26" s="70"/>
      <c r="V26" s="106">
        <v>45.4</v>
      </c>
      <c r="W26" s="72">
        <f t="shared" si="2"/>
        <v>29</v>
      </c>
      <c r="X26" s="73"/>
      <c r="AA26" s="71"/>
      <c r="AB26" s="70"/>
      <c r="AC26" s="85"/>
      <c r="AD26" s="84"/>
    </row>
    <row r="27" spans="2:30" ht="10.5" customHeight="1" x14ac:dyDescent="0.15">
      <c r="B27" s="36"/>
      <c r="C27" s="158" t="str">
        <f t="shared" si="3"/>
        <v>22</v>
      </c>
      <c r="D27" s="160" t="str">
        <f t="shared" si="4"/>
        <v>静 岡 県</v>
      </c>
      <c r="E27" s="159">
        <f t="shared" si="5"/>
        <v>4.9055982436882548</v>
      </c>
      <c r="F27" s="112">
        <v>23</v>
      </c>
      <c r="G27" s="29"/>
      <c r="H27" s="35"/>
      <c r="I27" s="35"/>
      <c r="J27" s="35"/>
      <c r="K27" s="35"/>
      <c r="L27" s="37"/>
      <c r="M27" s="38"/>
      <c r="N27" s="39"/>
      <c r="O27" s="71" t="s">
        <v>91</v>
      </c>
      <c r="P27" s="70" t="s">
        <v>36</v>
      </c>
      <c r="Q27" s="148">
        <v>49956</v>
      </c>
      <c r="R27" s="149">
        <v>7552</v>
      </c>
      <c r="S27" s="106">
        <f t="shared" si="0"/>
        <v>6.6149364406779663</v>
      </c>
      <c r="T27" s="70">
        <f t="shared" si="1"/>
        <v>8</v>
      </c>
      <c r="U27" s="70"/>
      <c r="V27" s="106">
        <v>34.799999999999997</v>
      </c>
      <c r="W27" s="72">
        <f t="shared" si="2"/>
        <v>42</v>
      </c>
      <c r="X27" s="73"/>
      <c r="AA27" s="71"/>
      <c r="AB27" s="70"/>
      <c r="AC27" s="85"/>
      <c r="AD27" s="84"/>
    </row>
    <row r="28" spans="2:30" ht="10.5" customHeight="1" x14ac:dyDescent="0.15">
      <c r="B28" s="10"/>
      <c r="C28" s="158" t="str">
        <f t="shared" si="3"/>
        <v>15</v>
      </c>
      <c r="D28" s="160" t="str">
        <f t="shared" si="4"/>
        <v>新 潟 県</v>
      </c>
      <c r="E28" s="159">
        <f t="shared" si="5"/>
        <v>4.8326585695006745</v>
      </c>
      <c r="F28" s="112">
        <v>24</v>
      </c>
      <c r="G28" s="29"/>
      <c r="H28" s="35"/>
      <c r="I28" s="35"/>
      <c r="J28" s="35"/>
      <c r="K28" s="35"/>
      <c r="L28" s="37"/>
      <c r="M28" s="38"/>
      <c r="N28" s="39"/>
      <c r="O28" s="71" t="s">
        <v>92</v>
      </c>
      <c r="P28" s="70" t="s">
        <v>24</v>
      </c>
      <c r="Q28" s="148">
        <v>10322</v>
      </c>
      <c r="R28" s="149">
        <v>1781</v>
      </c>
      <c r="S28" s="106">
        <f t="shared" si="0"/>
        <v>5.7956204379562042</v>
      </c>
      <c r="T28" s="70">
        <f t="shared" si="1"/>
        <v>12</v>
      </c>
      <c r="U28" s="70"/>
      <c r="V28" s="106">
        <v>37.1</v>
      </c>
      <c r="W28" s="72">
        <f t="shared" si="2"/>
        <v>40</v>
      </c>
      <c r="X28" s="73"/>
      <c r="AA28" s="71"/>
      <c r="AB28" s="70"/>
      <c r="AC28" s="85"/>
      <c r="AD28" s="84"/>
    </row>
    <row r="29" spans="2:30" ht="10.5" customHeight="1" x14ac:dyDescent="0.15">
      <c r="B29" s="40"/>
      <c r="C29" s="158" t="str">
        <f t="shared" si="3"/>
        <v>25</v>
      </c>
      <c r="D29" s="160" t="str">
        <f t="shared" si="4"/>
        <v>滋 賀 県</v>
      </c>
      <c r="E29" s="159">
        <f t="shared" si="5"/>
        <v>4.7885431400282883</v>
      </c>
      <c r="F29" s="112">
        <v>25</v>
      </c>
      <c r="G29" s="29"/>
      <c r="H29" s="35"/>
      <c r="I29" s="35"/>
      <c r="J29" s="35"/>
      <c r="K29" s="35"/>
      <c r="L29" s="37"/>
      <c r="M29" s="38"/>
      <c r="N29" s="39"/>
      <c r="O29" s="71" t="s">
        <v>93</v>
      </c>
      <c r="P29" s="70" t="s">
        <v>29</v>
      </c>
      <c r="Q29" s="148">
        <v>6771</v>
      </c>
      <c r="R29" s="149">
        <v>1414</v>
      </c>
      <c r="S29" s="106">
        <f t="shared" si="0"/>
        <v>4.7885431400282883</v>
      </c>
      <c r="T29" s="70">
        <f t="shared" si="1"/>
        <v>25</v>
      </c>
      <c r="U29" s="70"/>
      <c r="V29" s="106">
        <v>41.9</v>
      </c>
      <c r="W29" s="72">
        <f t="shared" si="2"/>
        <v>35</v>
      </c>
      <c r="X29" s="73"/>
      <c r="AA29" s="71"/>
      <c r="AB29" s="70"/>
      <c r="AC29" s="85"/>
      <c r="AD29" s="84"/>
    </row>
    <row r="30" spans="2:30" ht="10.5" customHeight="1" x14ac:dyDescent="0.15">
      <c r="B30" s="10"/>
      <c r="C30" s="158" t="str">
        <f t="shared" si="3"/>
        <v>30</v>
      </c>
      <c r="D30" s="160" t="str">
        <f t="shared" si="4"/>
        <v>和歌山県</v>
      </c>
      <c r="E30" s="159">
        <f t="shared" si="5"/>
        <v>4.716756756756757</v>
      </c>
      <c r="F30" s="112">
        <v>26</v>
      </c>
      <c r="G30" s="29"/>
      <c r="H30" s="35"/>
      <c r="I30" s="35"/>
      <c r="J30" s="35"/>
      <c r="K30" s="35"/>
      <c r="L30" s="37"/>
      <c r="M30" s="38"/>
      <c r="N30" s="39"/>
      <c r="O30" s="71" t="s">
        <v>94</v>
      </c>
      <c r="P30" s="70" t="s">
        <v>54</v>
      </c>
      <c r="Q30" s="148">
        <v>15136</v>
      </c>
      <c r="R30" s="149">
        <v>2583</v>
      </c>
      <c r="S30" s="106">
        <f t="shared" si="0"/>
        <v>5.8598528842431286</v>
      </c>
      <c r="T30" s="70">
        <f t="shared" si="1"/>
        <v>11</v>
      </c>
      <c r="U30" s="70"/>
      <c r="V30" s="106">
        <v>34.4</v>
      </c>
      <c r="W30" s="72">
        <f t="shared" si="2"/>
        <v>43</v>
      </c>
      <c r="X30" s="74"/>
      <c r="AA30" s="71"/>
      <c r="AB30" s="70"/>
      <c r="AC30" s="85"/>
      <c r="AD30" s="84"/>
    </row>
    <row r="31" spans="2:30" ht="10.5" customHeight="1" x14ac:dyDescent="0.15">
      <c r="B31" s="10"/>
      <c r="C31" s="158" t="str">
        <f t="shared" si="3"/>
        <v>14</v>
      </c>
      <c r="D31" s="160" t="str">
        <f t="shared" si="4"/>
        <v>神奈川県</v>
      </c>
      <c r="E31" s="159">
        <f t="shared" si="5"/>
        <v>4.5422918025657752</v>
      </c>
      <c r="F31" s="112">
        <v>27</v>
      </c>
      <c r="G31" s="29"/>
      <c r="H31" s="35"/>
      <c r="I31" s="35"/>
      <c r="J31" s="35"/>
      <c r="K31" s="35"/>
      <c r="L31" s="37"/>
      <c r="M31" s="38"/>
      <c r="N31" s="39"/>
      <c r="O31" s="71" t="s">
        <v>95</v>
      </c>
      <c r="P31" s="70" t="s">
        <v>55</v>
      </c>
      <c r="Q31" s="148">
        <v>84672</v>
      </c>
      <c r="R31" s="149">
        <v>8809</v>
      </c>
      <c r="S31" s="106">
        <f t="shared" si="0"/>
        <v>9.611987739811557</v>
      </c>
      <c r="T31" s="70">
        <f t="shared" si="1"/>
        <v>1</v>
      </c>
      <c r="U31" s="70"/>
      <c r="V31" s="106">
        <v>26.1</v>
      </c>
      <c r="W31" s="72">
        <f t="shared" si="2"/>
        <v>47</v>
      </c>
      <c r="X31" s="73"/>
      <c r="AA31" s="71"/>
      <c r="AB31" s="70"/>
      <c r="AC31" s="85"/>
      <c r="AD31" s="84"/>
    </row>
    <row r="32" spans="2:30" ht="10.5" customHeight="1" x14ac:dyDescent="0.15">
      <c r="B32" s="40"/>
      <c r="C32" s="158" t="str">
        <f t="shared" si="3"/>
        <v>01</v>
      </c>
      <c r="D32" s="160" t="str">
        <f t="shared" si="4"/>
        <v>北 海 道</v>
      </c>
      <c r="E32" s="159">
        <f t="shared" si="5"/>
        <v>4.4965714285714284</v>
      </c>
      <c r="F32" s="112">
        <v>28</v>
      </c>
      <c r="G32" s="29"/>
      <c r="H32" s="35"/>
      <c r="I32" s="35"/>
      <c r="J32" s="35"/>
      <c r="K32" s="35"/>
      <c r="L32" s="37"/>
      <c r="M32" s="38"/>
      <c r="N32" s="39"/>
      <c r="O32" s="71" t="s">
        <v>96</v>
      </c>
      <c r="P32" s="70" t="s">
        <v>53</v>
      </c>
      <c r="Q32" s="148">
        <v>40395</v>
      </c>
      <c r="R32" s="149">
        <v>5466</v>
      </c>
      <c r="S32" s="106">
        <f t="shared" si="0"/>
        <v>7.3902305159165751</v>
      </c>
      <c r="T32" s="70">
        <f t="shared" si="1"/>
        <v>4</v>
      </c>
      <c r="U32" s="70"/>
      <c r="V32" s="106">
        <v>40.9</v>
      </c>
      <c r="W32" s="72">
        <f t="shared" si="2"/>
        <v>37</v>
      </c>
      <c r="X32" s="76"/>
      <c r="AA32" s="71"/>
      <c r="AB32" s="70"/>
      <c r="AC32" s="85"/>
      <c r="AD32" s="84"/>
    </row>
    <row r="33" spans="2:30" ht="10.5" customHeight="1" x14ac:dyDescent="0.15">
      <c r="B33" s="36"/>
      <c r="C33" s="158" t="str">
        <f t="shared" si="3"/>
        <v>47</v>
      </c>
      <c r="D33" s="160" t="str">
        <f t="shared" si="4"/>
        <v>沖 縄 県</v>
      </c>
      <c r="E33" s="159">
        <f t="shared" si="5"/>
        <v>4.483138334480385</v>
      </c>
      <c r="F33" s="112">
        <v>29</v>
      </c>
      <c r="G33" s="29"/>
      <c r="H33" s="43"/>
      <c r="I33" s="29"/>
      <c r="J33" s="29"/>
      <c r="K33" s="29"/>
      <c r="L33" s="37"/>
      <c r="M33" s="38"/>
      <c r="N33" s="39"/>
      <c r="O33" s="71" t="s">
        <v>97</v>
      </c>
      <c r="P33" s="70" t="s">
        <v>44</v>
      </c>
      <c r="Q33" s="148">
        <v>6616</v>
      </c>
      <c r="R33" s="149">
        <v>1330</v>
      </c>
      <c r="S33" s="106">
        <f t="shared" si="0"/>
        <v>4.9744360902255638</v>
      </c>
      <c r="T33" s="70">
        <f t="shared" si="1"/>
        <v>21</v>
      </c>
      <c r="U33" s="70"/>
      <c r="V33" s="106">
        <v>61.6</v>
      </c>
      <c r="W33" s="72">
        <f t="shared" si="2"/>
        <v>9</v>
      </c>
      <c r="X33" s="78"/>
      <c r="AA33" s="71"/>
      <c r="AB33" s="70"/>
      <c r="AC33" s="85"/>
      <c r="AD33" s="84"/>
    </row>
    <row r="34" spans="2:30" ht="10.5" customHeight="1" x14ac:dyDescent="0.15">
      <c r="B34" s="36"/>
      <c r="C34" s="158" t="str">
        <f t="shared" si="3"/>
        <v>16</v>
      </c>
      <c r="D34" s="160" t="str">
        <f t="shared" si="4"/>
        <v>富 山 県</v>
      </c>
      <c r="E34" s="159">
        <f t="shared" si="5"/>
        <v>4.3180076628352486</v>
      </c>
      <c r="F34" s="112">
        <v>30</v>
      </c>
      <c r="G34" s="29"/>
      <c r="H34" s="2"/>
      <c r="I34" s="29"/>
      <c r="J34" s="29"/>
      <c r="K34" s="29"/>
      <c r="L34" s="37"/>
      <c r="M34" s="38"/>
      <c r="N34" s="39"/>
      <c r="O34" s="71" t="s">
        <v>98</v>
      </c>
      <c r="P34" s="70" t="s">
        <v>9</v>
      </c>
      <c r="Q34" s="148">
        <v>4363</v>
      </c>
      <c r="R34" s="149">
        <v>925</v>
      </c>
      <c r="S34" s="106">
        <f t="shared" si="0"/>
        <v>4.716756756756757</v>
      </c>
      <c r="T34" s="70">
        <f t="shared" si="1"/>
        <v>26</v>
      </c>
      <c r="U34" s="70"/>
      <c r="V34" s="106">
        <v>62</v>
      </c>
      <c r="W34" s="72">
        <f t="shared" si="2"/>
        <v>8</v>
      </c>
      <c r="X34" s="73"/>
      <c r="AA34" s="71"/>
      <c r="AB34" s="70"/>
      <c r="AC34" s="85"/>
      <c r="AD34" s="84"/>
    </row>
    <row r="35" spans="2:30" ht="10.5" customHeight="1" x14ac:dyDescent="0.15">
      <c r="B35" s="36"/>
      <c r="C35" s="158" t="str">
        <f t="shared" si="3"/>
        <v>36</v>
      </c>
      <c r="D35" s="160" t="str">
        <f t="shared" si="4"/>
        <v>徳 島 県</v>
      </c>
      <c r="E35" s="159">
        <f t="shared" si="5"/>
        <v>4.2733516483516487</v>
      </c>
      <c r="F35" s="112">
        <v>31</v>
      </c>
      <c r="G35" s="29"/>
      <c r="H35" s="43"/>
      <c r="I35" s="29"/>
      <c r="J35" s="29"/>
      <c r="K35" s="29"/>
      <c r="L35" s="37"/>
      <c r="M35" s="38"/>
      <c r="N35" s="39"/>
      <c r="O35" s="71" t="s">
        <v>99</v>
      </c>
      <c r="P35" s="70" t="s">
        <v>28</v>
      </c>
      <c r="Q35" s="148">
        <v>2029</v>
      </c>
      <c r="R35" s="149">
        <v>556</v>
      </c>
      <c r="S35" s="106">
        <f t="shared" si="0"/>
        <v>3.6492805755395685</v>
      </c>
      <c r="T35" s="70">
        <f t="shared" si="1"/>
        <v>39</v>
      </c>
      <c r="U35" s="70"/>
      <c r="V35" s="106">
        <v>73.400000000000006</v>
      </c>
      <c r="W35" s="72">
        <f t="shared" si="2"/>
        <v>2</v>
      </c>
      <c r="X35" s="73"/>
      <c r="Y35" s="82"/>
      <c r="AA35" s="71"/>
      <c r="AB35" s="70"/>
      <c r="AC35" s="85"/>
      <c r="AD35" s="84"/>
    </row>
    <row r="36" spans="2:30" ht="10.5" customHeight="1" x14ac:dyDescent="0.15">
      <c r="B36" s="36"/>
      <c r="C36" s="158" t="str">
        <f t="shared" si="3"/>
        <v>41</v>
      </c>
      <c r="D36" s="160" t="str">
        <f t="shared" si="4"/>
        <v>佐 賀 県</v>
      </c>
      <c r="E36" s="159">
        <f t="shared" si="5"/>
        <v>4.1717791411042944</v>
      </c>
      <c r="F36" s="112">
        <v>32</v>
      </c>
      <c r="G36" s="29"/>
      <c r="H36" s="2"/>
      <c r="I36" s="29"/>
      <c r="J36" s="29"/>
      <c r="K36" s="29"/>
      <c r="L36" s="37"/>
      <c r="M36" s="38"/>
      <c r="N36" s="39"/>
      <c r="O36" s="71" t="s">
        <v>100</v>
      </c>
      <c r="P36" s="70" t="s">
        <v>30</v>
      </c>
      <c r="Q36" s="148">
        <v>2310</v>
      </c>
      <c r="R36" s="149">
        <v>674</v>
      </c>
      <c r="S36" s="106">
        <f t="shared" si="0"/>
        <v>3.4272997032640951</v>
      </c>
      <c r="T36" s="70">
        <f t="shared" si="1"/>
        <v>41</v>
      </c>
      <c r="U36" s="70"/>
      <c r="V36" s="106">
        <v>64.2</v>
      </c>
      <c r="W36" s="72">
        <f t="shared" si="2"/>
        <v>6</v>
      </c>
      <c r="X36" s="73"/>
      <c r="AA36" s="71"/>
      <c r="AB36" s="70"/>
      <c r="AC36" s="85"/>
      <c r="AD36" s="84"/>
    </row>
    <row r="37" spans="2:30" ht="10.5" customHeight="1" x14ac:dyDescent="0.15">
      <c r="B37" s="12"/>
      <c r="C37" s="158" t="str">
        <f t="shared" si="3"/>
        <v>20</v>
      </c>
      <c r="D37" s="160" t="str">
        <f t="shared" si="4"/>
        <v>長 野 県</v>
      </c>
      <c r="E37" s="159">
        <f t="shared" si="5"/>
        <v>4.150317227916057</v>
      </c>
      <c r="F37" s="112">
        <v>33</v>
      </c>
      <c r="G37" s="29"/>
      <c r="H37" s="43"/>
      <c r="I37" s="29"/>
      <c r="J37" s="29"/>
      <c r="K37" s="29"/>
      <c r="L37" s="37"/>
      <c r="M37" s="38"/>
      <c r="N37" s="39"/>
      <c r="O37" s="71" t="s">
        <v>101</v>
      </c>
      <c r="P37" s="70" t="s">
        <v>32</v>
      </c>
      <c r="Q37" s="148">
        <v>9436</v>
      </c>
      <c r="R37" s="149">
        <v>1890</v>
      </c>
      <c r="S37" s="106">
        <f t="shared" si="0"/>
        <v>4.9925925925925929</v>
      </c>
      <c r="T37" s="70">
        <f t="shared" si="1"/>
        <v>20</v>
      </c>
      <c r="U37" s="70"/>
      <c r="V37" s="106">
        <v>44.4</v>
      </c>
      <c r="W37" s="72">
        <f t="shared" si="2"/>
        <v>30</v>
      </c>
      <c r="X37" s="73"/>
      <c r="AA37" s="71"/>
      <c r="AB37" s="70"/>
      <c r="AC37" s="85"/>
      <c r="AD37" s="84"/>
    </row>
    <row r="38" spans="2:30" ht="10.5" customHeight="1" x14ac:dyDescent="0.15">
      <c r="B38" s="10"/>
      <c r="C38" s="158" t="str">
        <f t="shared" si="3"/>
        <v>18</v>
      </c>
      <c r="D38" s="160" t="str">
        <f t="shared" si="4"/>
        <v>福 井 県</v>
      </c>
      <c r="E38" s="159">
        <f t="shared" si="5"/>
        <v>4.078125</v>
      </c>
      <c r="F38" s="112">
        <v>34</v>
      </c>
      <c r="G38" s="29"/>
      <c r="H38" s="2"/>
      <c r="I38" s="29"/>
      <c r="J38" s="29"/>
      <c r="K38" s="29"/>
      <c r="L38" s="37"/>
      <c r="M38" s="38"/>
      <c r="N38" s="39"/>
      <c r="O38" s="71" t="s">
        <v>102</v>
      </c>
      <c r="P38" s="70" t="s">
        <v>45</v>
      </c>
      <c r="Q38" s="148">
        <v>14160</v>
      </c>
      <c r="R38" s="149">
        <v>2804</v>
      </c>
      <c r="S38" s="106">
        <f t="shared" si="0"/>
        <v>5.0499286733238229</v>
      </c>
      <c r="T38" s="70">
        <f t="shared" si="1"/>
        <v>19</v>
      </c>
      <c r="U38" s="70"/>
      <c r="V38" s="106">
        <v>45.6</v>
      </c>
      <c r="W38" s="72">
        <f t="shared" si="2"/>
        <v>28</v>
      </c>
      <c r="X38" s="73"/>
      <c r="AA38" s="71"/>
      <c r="AB38" s="70"/>
      <c r="AC38" s="85"/>
      <c r="AD38" s="84"/>
    </row>
    <row r="39" spans="2:30" ht="10.5" customHeight="1" x14ac:dyDescent="0.15">
      <c r="B39" s="36"/>
      <c r="C39" s="158" t="str">
        <f t="shared" si="3"/>
        <v>17</v>
      </c>
      <c r="D39" s="160" t="str">
        <f t="shared" si="4"/>
        <v>石 川 県</v>
      </c>
      <c r="E39" s="159">
        <f t="shared" si="5"/>
        <v>3.9613356766256591</v>
      </c>
      <c r="F39" s="112">
        <v>35</v>
      </c>
      <c r="G39" s="29"/>
      <c r="H39" s="43"/>
      <c r="I39" s="29"/>
      <c r="J39" s="29"/>
      <c r="K39" s="29"/>
      <c r="L39" s="37"/>
      <c r="M39" s="38"/>
      <c r="N39" s="39"/>
      <c r="O39" s="71" t="s">
        <v>103</v>
      </c>
      <c r="P39" s="70" t="s">
        <v>42</v>
      </c>
      <c r="Q39" s="148">
        <v>5196</v>
      </c>
      <c r="R39" s="149">
        <v>1358</v>
      </c>
      <c r="S39" s="106">
        <f t="shared" si="0"/>
        <v>3.8262150220913109</v>
      </c>
      <c r="T39" s="70">
        <f t="shared" si="1"/>
        <v>36</v>
      </c>
      <c r="U39" s="70"/>
      <c r="V39" s="106">
        <v>55.3</v>
      </c>
      <c r="W39" s="72">
        <f t="shared" si="2"/>
        <v>13</v>
      </c>
      <c r="X39" s="73"/>
      <c r="AA39" s="71"/>
      <c r="AB39" s="70"/>
      <c r="AC39" s="85"/>
      <c r="AD39" s="84"/>
    </row>
    <row r="40" spans="2:30" ht="10.5" customHeight="1" x14ac:dyDescent="0.15">
      <c r="B40" s="11"/>
      <c r="C40" s="158" t="str">
        <f t="shared" si="3"/>
        <v>35</v>
      </c>
      <c r="D40" s="160" t="str">
        <f t="shared" si="4"/>
        <v>山 口 県</v>
      </c>
      <c r="E40" s="159">
        <f t="shared" si="5"/>
        <v>3.8262150220913109</v>
      </c>
      <c r="F40" s="112">
        <v>36</v>
      </c>
      <c r="G40" s="29"/>
      <c r="H40" s="3"/>
      <c r="I40" s="29"/>
      <c r="J40" s="29"/>
      <c r="K40" s="29"/>
      <c r="L40" s="37"/>
      <c r="M40" s="38"/>
      <c r="N40" s="39"/>
      <c r="O40" s="71" t="s">
        <v>104</v>
      </c>
      <c r="P40" s="70" t="s">
        <v>34</v>
      </c>
      <c r="Q40" s="148">
        <v>3111</v>
      </c>
      <c r="R40" s="149">
        <v>728</v>
      </c>
      <c r="S40" s="106">
        <f t="shared" si="0"/>
        <v>4.2733516483516487</v>
      </c>
      <c r="T40" s="70">
        <f t="shared" si="1"/>
        <v>31</v>
      </c>
      <c r="U40" s="70"/>
      <c r="V40" s="106">
        <v>53.2</v>
      </c>
      <c r="W40" s="72">
        <f t="shared" si="2"/>
        <v>16</v>
      </c>
      <c r="X40" s="73"/>
      <c r="AA40" s="71"/>
      <c r="AB40" s="70"/>
      <c r="AC40" s="85"/>
      <c r="AD40" s="84"/>
    </row>
    <row r="41" spans="2:30" ht="10.5" customHeight="1" x14ac:dyDescent="0.15">
      <c r="B41" s="10"/>
      <c r="C41" s="158" t="str">
        <f t="shared" si="3"/>
        <v>45</v>
      </c>
      <c r="D41" s="160" t="str">
        <f t="shared" si="4"/>
        <v>宮 崎 県</v>
      </c>
      <c r="E41" s="159">
        <f t="shared" si="5"/>
        <v>3.7213420316868593</v>
      </c>
      <c r="F41" s="112">
        <v>37</v>
      </c>
      <c r="G41" s="29"/>
      <c r="H41" s="3"/>
      <c r="I41" s="29"/>
      <c r="J41" s="29"/>
      <c r="K41" s="29"/>
      <c r="L41" s="37"/>
      <c r="M41" s="38"/>
      <c r="N41" s="39"/>
      <c r="O41" s="71" t="s">
        <v>105</v>
      </c>
      <c r="P41" s="70" t="s">
        <v>35</v>
      </c>
      <c r="Q41" s="148">
        <v>4962</v>
      </c>
      <c r="R41" s="149">
        <v>956</v>
      </c>
      <c r="S41" s="106">
        <f t="shared" si="0"/>
        <v>5.1903765690376567</v>
      </c>
      <c r="T41" s="70">
        <f t="shared" si="1"/>
        <v>16</v>
      </c>
      <c r="U41" s="70"/>
      <c r="V41" s="106">
        <v>54.2</v>
      </c>
      <c r="W41" s="72">
        <f t="shared" si="2"/>
        <v>14</v>
      </c>
      <c r="X41" s="73"/>
      <c r="Y41" s="81"/>
      <c r="AA41" s="71"/>
      <c r="AB41" s="70"/>
      <c r="AC41" s="85"/>
      <c r="AD41" s="84"/>
    </row>
    <row r="42" spans="2:30" ht="10.5" customHeight="1" x14ac:dyDescent="0.15">
      <c r="B42" s="11"/>
      <c r="C42" s="158" t="str">
        <f t="shared" si="3"/>
        <v>43</v>
      </c>
      <c r="D42" s="160" t="str">
        <f t="shared" si="4"/>
        <v>熊 本 県</v>
      </c>
      <c r="E42" s="159">
        <f t="shared" si="5"/>
        <v>3.7173913043478262</v>
      </c>
      <c r="F42" s="112">
        <v>38</v>
      </c>
      <c r="G42" s="35"/>
      <c r="H42" s="3"/>
      <c r="I42" s="29"/>
      <c r="J42" s="29"/>
      <c r="K42" s="29"/>
      <c r="L42" s="37"/>
      <c r="M42" s="38"/>
      <c r="N42" s="39"/>
      <c r="O42" s="71" t="s">
        <v>106</v>
      </c>
      <c r="P42" s="70" t="s">
        <v>46</v>
      </c>
      <c r="Q42" s="148">
        <v>7446</v>
      </c>
      <c r="R42" s="149">
        <v>1339</v>
      </c>
      <c r="S42" s="106">
        <f t="shared" si="0"/>
        <v>5.5608663181478715</v>
      </c>
      <c r="T42" s="70">
        <f t="shared" si="1"/>
        <v>15</v>
      </c>
      <c r="U42" s="70"/>
      <c r="V42" s="106">
        <v>41.6</v>
      </c>
      <c r="W42" s="72">
        <f t="shared" si="2"/>
        <v>36</v>
      </c>
      <c r="X42" s="75"/>
      <c r="AA42" s="71"/>
      <c r="AB42" s="70"/>
      <c r="AC42" s="85"/>
      <c r="AD42" s="84"/>
    </row>
    <row r="43" spans="2:30" ht="10.5" customHeight="1" x14ac:dyDescent="0.15">
      <c r="B43" s="11"/>
      <c r="C43" s="158" t="str">
        <f t="shared" si="3"/>
        <v>31</v>
      </c>
      <c r="D43" s="160" t="str">
        <f t="shared" si="4"/>
        <v>鳥 取 県</v>
      </c>
      <c r="E43" s="159">
        <f t="shared" si="5"/>
        <v>3.6492805755395685</v>
      </c>
      <c r="F43" s="112">
        <v>39</v>
      </c>
      <c r="G43" s="29"/>
      <c r="H43" s="35"/>
      <c r="I43" s="35"/>
      <c r="J43" s="35"/>
      <c r="K43" s="35"/>
      <c r="L43" s="47"/>
      <c r="M43" s="38"/>
      <c r="N43" s="39"/>
      <c r="O43" s="71" t="s">
        <v>107</v>
      </c>
      <c r="P43" s="70" t="s">
        <v>48</v>
      </c>
      <c r="Q43" s="148">
        <v>3562</v>
      </c>
      <c r="R43" s="149">
        <v>698</v>
      </c>
      <c r="S43" s="106">
        <f t="shared" si="0"/>
        <v>5.1031518624641832</v>
      </c>
      <c r="T43" s="70">
        <f t="shared" si="1"/>
        <v>17</v>
      </c>
      <c r="U43" s="70"/>
      <c r="V43" s="106">
        <v>43.4</v>
      </c>
      <c r="W43" s="72">
        <f t="shared" si="2"/>
        <v>31</v>
      </c>
      <c r="X43" s="73"/>
      <c r="AA43" s="71"/>
      <c r="AB43" s="70"/>
      <c r="AC43" s="85"/>
      <c r="AD43" s="84"/>
    </row>
    <row r="44" spans="2:30" ht="10.5" customHeight="1" x14ac:dyDescent="0.15">
      <c r="B44" s="11"/>
      <c r="C44" s="158" t="str">
        <f t="shared" si="3"/>
        <v>46</v>
      </c>
      <c r="D44" s="160" t="str">
        <f t="shared" si="4"/>
        <v>鹿児島県</v>
      </c>
      <c r="E44" s="159">
        <f t="shared" si="5"/>
        <v>3.6054931335830211</v>
      </c>
      <c r="F44" s="112">
        <v>40</v>
      </c>
      <c r="G44" s="29"/>
      <c r="H44" s="35"/>
      <c r="I44" s="35"/>
      <c r="J44" s="35"/>
      <c r="K44" s="35"/>
      <c r="L44" s="37"/>
      <c r="M44" s="38"/>
      <c r="N44" s="39"/>
      <c r="O44" s="71" t="s">
        <v>108</v>
      </c>
      <c r="P44" s="70" t="s">
        <v>47</v>
      </c>
      <c r="Q44" s="148">
        <v>34520</v>
      </c>
      <c r="R44" s="149">
        <v>5104</v>
      </c>
      <c r="S44" s="106">
        <f t="shared" si="0"/>
        <v>6.7633228840125392</v>
      </c>
      <c r="T44" s="70">
        <f t="shared" si="1"/>
        <v>6</v>
      </c>
      <c r="U44" s="70"/>
      <c r="V44" s="106">
        <v>42.6</v>
      </c>
      <c r="W44" s="72">
        <f t="shared" si="2"/>
        <v>32</v>
      </c>
      <c r="X44" s="73"/>
      <c r="AA44" s="71"/>
      <c r="AB44" s="70"/>
      <c r="AC44" s="85"/>
      <c r="AD44" s="84"/>
    </row>
    <row r="45" spans="2:30" ht="10.5" customHeight="1" x14ac:dyDescent="0.15">
      <c r="B45" s="10"/>
      <c r="C45" s="158" t="str">
        <f t="shared" si="3"/>
        <v>32</v>
      </c>
      <c r="D45" s="160" t="str">
        <f t="shared" si="4"/>
        <v>島 根 県</v>
      </c>
      <c r="E45" s="159">
        <f t="shared" si="5"/>
        <v>3.4272997032640951</v>
      </c>
      <c r="F45" s="112">
        <v>41</v>
      </c>
      <c r="G45" s="29"/>
      <c r="H45" s="35"/>
      <c r="I45" s="35"/>
      <c r="J45" s="35"/>
      <c r="K45" s="35"/>
      <c r="L45" s="37"/>
      <c r="M45" s="38"/>
      <c r="N45" s="39"/>
      <c r="O45" s="71" t="s">
        <v>109</v>
      </c>
      <c r="P45" s="70" t="s">
        <v>26</v>
      </c>
      <c r="Q45" s="148">
        <v>3400</v>
      </c>
      <c r="R45" s="149">
        <v>815</v>
      </c>
      <c r="S45" s="106">
        <f t="shared" si="0"/>
        <v>4.1717791411042944</v>
      </c>
      <c r="T45" s="70">
        <f t="shared" si="1"/>
        <v>32</v>
      </c>
      <c r="U45" s="70"/>
      <c r="V45" s="106">
        <v>63.1</v>
      </c>
      <c r="W45" s="72">
        <f t="shared" si="2"/>
        <v>7</v>
      </c>
      <c r="X45" s="73"/>
      <c r="AA45" s="71"/>
      <c r="AB45" s="70"/>
      <c r="AC45" s="85"/>
      <c r="AD45" s="84"/>
    </row>
    <row r="46" spans="2:30" ht="10.5" customHeight="1" x14ac:dyDescent="0.15">
      <c r="B46" s="36"/>
      <c r="C46" s="158" t="str">
        <f t="shared" si="3"/>
        <v>06</v>
      </c>
      <c r="D46" s="160" t="str">
        <f t="shared" si="4"/>
        <v>山 形 県</v>
      </c>
      <c r="E46" s="159">
        <f t="shared" si="5"/>
        <v>3.0380333951762521</v>
      </c>
      <c r="F46" s="112">
        <v>42</v>
      </c>
      <c r="G46" s="29"/>
      <c r="H46" s="35"/>
      <c r="I46" s="35"/>
      <c r="J46" s="35"/>
      <c r="K46" s="35"/>
      <c r="L46" s="37"/>
      <c r="M46" s="38"/>
      <c r="N46" s="39"/>
      <c r="O46" s="71" t="s">
        <v>110</v>
      </c>
      <c r="P46" s="70" t="s">
        <v>49</v>
      </c>
      <c r="Q46" s="148">
        <v>3394</v>
      </c>
      <c r="R46" s="149">
        <v>1327</v>
      </c>
      <c r="S46" s="106">
        <f t="shared" si="0"/>
        <v>2.557648831951771</v>
      </c>
      <c r="T46" s="70">
        <f t="shared" si="1"/>
        <v>45</v>
      </c>
      <c r="U46" s="70"/>
      <c r="V46" s="106">
        <v>64.900000000000006</v>
      </c>
      <c r="W46" s="72">
        <f t="shared" si="2"/>
        <v>4</v>
      </c>
      <c r="X46" s="73"/>
      <c r="AA46" s="71"/>
      <c r="AB46" s="70"/>
      <c r="AC46" s="85"/>
      <c r="AD46" s="84"/>
    </row>
    <row r="47" spans="2:30" ht="10.5" customHeight="1" x14ac:dyDescent="0.15">
      <c r="B47" s="36"/>
      <c r="C47" s="158" t="str">
        <f t="shared" si="3"/>
        <v>02</v>
      </c>
      <c r="D47" s="160" t="str">
        <f t="shared" si="4"/>
        <v>青 森 県</v>
      </c>
      <c r="E47" s="159">
        <f t="shared" si="5"/>
        <v>2.7993579454253612</v>
      </c>
      <c r="F47" s="112">
        <v>43</v>
      </c>
      <c r="G47" s="29"/>
      <c r="H47" s="35"/>
      <c r="I47" s="35"/>
      <c r="J47" s="35"/>
      <c r="K47" s="35"/>
      <c r="L47" s="37"/>
      <c r="M47" s="38"/>
      <c r="N47" s="39"/>
      <c r="O47" s="71" t="s">
        <v>111</v>
      </c>
      <c r="P47" s="70" t="s">
        <v>38</v>
      </c>
      <c r="Q47" s="148">
        <v>6498</v>
      </c>
      <c r="R47" s="149">
        <v>1748</v>
      </c>
      <c r="S47" s="106">
        <f t="shared" si="0"/>
        <v>3.7173913043478262</v>
      </c>
      <c r="T47" s="70">
        <f t="shared" si="1"/>
        <v>38</v>
      </c>
      <c r="U47" s="70"/>
      <c r="V47" s="106">
        <v>53.4</v>
      </c>
      <c r="W47" s="72">
        <f t="shared" si="2"/>
        <v>15</v>
      </c>
      <c r="X47" s="73"/>
      <c r="AA47" s="71"/>
      <c r="AB47" s="70"/>
      <c r="AC47" s="85"/>
      <c r="AD47" s="84"/>
    </row>
    <row r="48" spans="2:30" ht="10.5" customHeight="1" x14ac:dyDescent="0.15">
      <c r="B48" s="40"/>
      <c r="C48" s="163" t="str">
        <f t="shared" si="3"/>
        <v>44</v>
      </c>
      <c r="D48" s="164" t="str">
        <f t="shared" si="4"/>
        <v>大 分 県</v>
      </c>
      <c r="E48" s="165">
        <f t="shared" si="5"/>
        <v>2.6590308370044053</v>
      </c>
      <c r="F48" s="151">
        <v>44</v>
      </c>
      <c r="G48" s="29"/>
      <c r="H48" s="35"/>
      <c r="I48" s="35"/>
      <c r="J48" s="35"/>
      <c r="K48" s="35"/>
      <c r="L48" s="37"/>
      <c r="M48" s="38"/>
      <c r="N48" s="39"/>
      <c r="O48" s="152" t="s">
        <v>112</v>
      </c>
      <c r="P48" s="153" t="s">
        <v>39</v>
      </c>
      <c r="Q48" s="154">
        <v>3018</v>
      </c>
      <c r="R48" s="155">
        <v>1135</v>
      </c>
      <c r="S48" s="156">
        <f t="shared" si="0"/>
        <v>2.6590308370044053</v>
      </c>
      <c r="T48" s="153">
        <f t="shared" si="1"/>
        <v>44</v>
      </c>
      <c r="U48" s="153"/>
      <c r="V48" s="156">
        <v>49.9</v>
      </c>
      <c r="W48" s="157">
        <f t="shared" si="2"/>
        <v>21</v>
      </c>
      <c r="X48" s="73"/>
      <c r="AA48" s="71"/>
      <c r="AB48" s="70"/>
      <c r="AC48" s="85"/>
      <c r="AD48" s="84"/>
    </row>
    <row r="49" spans="2:30" ht="10.5" customHeight="1" x14ac:dyDescent="0.15">
      <c r="B49" s="11"/>
      <c r="C49" s="158" t="str">
        <f t="shared" si="3"/>
        <v>42</v>
      </c>
      <c r="D49" s="160" t="str">
        <f t="shared" si="4"/>
        <v>長 崎 県</v>
      </c>
      <c r="E49" s="159">
        <f t="shared" si="5"/>
        <v>2.557648831951771</v>
      </c>
      <c r="F49" s="112">
        <v>45</v>
      </c>
      <c r="G49" s="29"/>
      <c r="H49" s="35"/>
      <c r="I49" s="35"/>
      <c r="J49" s="35"/>
      <c r="K49" s="35"/>
      <c r="L49" s="37"/>
      <c r="M49" s="38"/>
      <c r="N49" s="39"/>
      <c r="O49" s="71" t="s">
        <v>113</v>
      </c>
      <c r="P49" s="70" t="s">
        <v>40</v>
      </c>
      <c r="Q49" s="148">
        <v>3993</v>
      </c>
      <c r="R49" s="149">
        <v>1073</v>
      </c>
      <c r="S49" s="106">
        <f t="shared" si="0"/>
        <v>3.7213420316868593</v>
      </c>
      <c r="T49" s="70">
        <f t="shared" si="1"/>
        <v>37</v>
      </c>
      <c r="U49" s="70"/>
      <c r="V49" s="106">
        <v>47.8</v>
      </c>
      <c r="W49" s="72">
        <f t="shared" si="2"/>
        <v>24</v>
      </c>
      <c r="X49" s="73"/>
      <c r="AA49" s="71"/>
      <c r="AB49" s="70"/>
      <c r="AC49" s="85"/>
      <c r="AD49" s="84"/>
    </row>
    <row r="50" spans="2:30" ht="10.5" customHeight="1" x14ac:dyDescent="0.15">
      <c r="B50" s="10"/>
      <c r="C50" s="158" t="str">
        <f t="shared" si="3"/>
        <v>03</v>
      </c>
      <c r="D50" s="160" t="str">
        <f t="shared" si="4"/>
        <v>岩 手 県</v>
      </c>
      <c r="E50" s="159">
        <f t="shared" si="5"/>
        <v>2.4963325183374083</v>
      </c>
      <c r="F50" s="112">
        <v>46</v>
      </c>
      <c r="G50" s="29"/>
      <c r="H50" s="35"/>
      <c r="I50" s="35"/>
      <c r="J50" s="35"/>
      <c r="K50" s="35"/>
      <c r="L50" s="37"/>
      <c r="M50" s="38"/>
      <c r="N50" s="39"/>
      <c r="O50" s="71" t="s">
        <v>114</v>
      </c>
      <c r="P50" s="70" t="s">
        <v>10</v>
      </c>
      <c r="Q50" s="148">
        <v>5776</v>
      </c>
      <c r="R50" s="149">
        <v>1602</v>
      </c>
      <c r="S50" s="106">
        <f t="shared" si="0"/>
        <v>3.6054931335830211</v>
      </c>
      <c r="T50" s="70">
        <f t="shared" si="1"/>
        <v>40</v>
      </c>
      <c r="U50" s="70"/>
      <c r="V50" s="106">
        <v>51.3</v>
      </c>
      <c r="W50" s="72">
        <f t="shared" si="2"/>
        <v>18</v>
      </c>
      <c r="X50" s="73"/>
      <c r="AA50" s="71"/>
      <c r="AB50" s="70"/>
      <c r="AC50" s="85"/>
      <c r="AD50" s="84"/>
    </row>
    <row r="51" spans="2:30" ht="10.5" customHeight="1" x14ac:dyDescent="0.15">
      <c r="B51" s="11"/>
      <c r="C51" s="158" t="str">
        <f t="shared" si="3"/>
        <v>05</v>
      </c>
      <c r="D51" s="160" t="str">
        <f t="shared" si="4"/>
        <v>秋 田 県</v>
      </c>
      <c r="E51" s="159">
        <f t="shared" si="5"/>
        <v>2.2380952380952381</v>
      </c>
      <c r="F51" s="112">
        <v>47</v>
      </c>
      <c r="G51" s="29"/>
      <c r="H51" s="35"/>
      <c r="I51" s="35"/>
      <c r="J51" s="35"/>
      <c r="K51" s="35"/>
      <c r="L51" s="4"/>
      <c r="M51" s="6"/>
      <c r="N51" s="4"/>
      <c r="O51" s="71" t="s">
        <v>115</v>
      </c>
      <c r="P51" s="70" t="s">
        <v>41</v>
      </c>
      <c r="Q51" s="148">
        <v>6514</v>
      </c>
      <c r="R51" s="149">
        <v>1453</v>
      </c>
      <c r="S51" s="106">
        <f t="shared" si="0"/>
        <v>4.483138334480385</v>
      </c>
      <c r="T51" s="70">
        <f t="shared" si="1"/>
        <v>29</v>
      </c>
      <c r="U51" s="70"/>
      <c r="V51" s="106">
        <v>59.3</v>
      </c>
      <c r="W51" s="72">
        <f t="shared" si="2"/>
        <v>11</v>
      </c>
      <c r="X51" s="78"/>
      <c r="AA51" s="71"/>
      <c r="AB51" s="70"/>
      <c r="AC51" s="85"/>
      <c r="AD51" s="84"/>
    </row>
    <row r="52" spans="2:30" ht="10.5" customHeight="1" x14ac:dyDescent="0.15">
      <c r="B52" s="49"/>
      <c r="C52" s="162"/>
      <c r="D52" s="136" t="s">
        <v>60</v>
      </c>
      <c r="E52" s="182">
        <v>5.9</v>
      </c>
      <c r="F52" s="113" t="s">
        <v>120</v>
      </c>
      <c r="G52" s="29"/>
      <c r="H52" s="35"/>
      <c r="I52" s="35"/>
      <c r="J52" s="35"/>
      <c r="K52" s="35"/>
      <c r="L52" s="35"/>
      <c r="M52" s="51"/>
      <c r="N52" s="33"/>
      <c r="O52" s="35"/>
      <c r="P52" s="70" t="s">
        <v>124</v>
      </c>
      <c r="Q52" s="148">
        <v>748559</v>
      </c>
      <c r="R52" s="149">
        <v>126167</v>
      </c>
      <c r="S52" s="106">
        <f t="shared" si="0"/>
        <v>5.9330807580429115</v>
      </c>
      <c r="T52" s="35"/>
      <c r="U52" s="70"/>
      <c r="V52" s="106">
        <v>39.299999999999997</v>
      </c>
      <c r="W52" s="72"/>
      <c r="X52" s="78"/>
      <c r="AA52" s="35"/>
      <c r="AB52" s="70"/>
      <c r="AC52" s="85"/>
      <c r="AD52" s="84"/>
    </row>
    <row r="53" spans="2:30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3"/>
      <c r="O53" s="34"/>
      <c r="P53" s="68"/>
      <c r="Q53" s="167">
        <f>SUM(Q5:Q51)</f>
        <v>748559</v>
      </c>
      <c r="R53" s="66"/>
      <c r="S53" s="34"/>
      <c r="T53" s="69"/>
      <c r="U53" s="69"/>
      <c r="V53" s="66"/>
    </row>
    <row r="54" spans="2:30" ht="4.5" customHeight="1" x14ac:dyDescent="0.15">
      <c r="B54" s="168" t="s">
        <v>3</v>
      </c>
      <c r="C54" s="169"/>
      <c r="D54" s="35"/>
      <c r="E54" s="42"/>
      <c r="F54" s="56"/>
      <c r="G54" s="56"/>
      <c r="H54" s="174" t="s">
        <v>4</v>
      </c>
      <c r="I54" s="57"/>
      <c r="J54" s="57"/>
      <c r="K54" s="57"/>
      <c r="L54" s="57"/>
      <c r="M54" s="58"/>
      <c r="N54" s="33"/>
      <c r="O54" s="34"/>
      <c r="P54" s="68"/>
      <c r="Q54" s="167"/>
      <c r="R54" s="66"/>
      <c r="S54" s="34"/>
      <c r="T54" s="69"/>
      <c r="U54" s="69"/>
    </row>
    <row r="55" spans="2:30" ht="10.5" customHeight="1" x14ac:dyDescent="0.15">
      <c r="B55" s="170"/>
      <c r="C55" s="171"/>
      <c r="D55" s="35"/>
      <c r="E55" s="42"/>
      <c r="F55" s="56"/>
      <c r="G55" s="56"/>
      <c r="H55" s="175"/>
      <c r="I55" s="96" t="s">
        <v>68</v>
      </c>
      <c r="J55" s="31" t="s">
        <v>5</v>
      </c>
      <c r="K55" s="31"/>
      <c r="L55" s="31"/>
      <c r="M55" s="32"/>
      <c r="N55" s="33"/>
      <c r="O55" s="34"/>
      <c r="P55" s="68"/>
      <c r="Q55" s="68"/>
      <c r="R55" s="66"/>
      <c r="S55" s="34"/>
      <c r="T55" s="69"/>
      <c r="U55" s="69"/>
    </row>
    <row r="56" spans="2:30" ht="10.5" customHeight="1" x14ac:dyDescent="0.15">
      <c r="B56" s="170"/>
      <c r="C56" s="171"/>
      <c r="D56" s="35"/>
      <c r="E56" s="42"/>
      <c r="F56" s="56"/>
      <c r="G56" s="56"/>
      <c r="H56" s="175"/>
      <c r="I56" s="31"/>
      <c r="J56" s="177" t="s">
        <v>125</v>
      </c>
      <c r="K56" s="177"/>
      <c r="L56" s="177"/>
      <c r="M56" s="97"/>
      <c r="N56" s="33"/>
      <c r="O56" s="34"/>
      <c r="P56" s="68"/>
      <c r="Q56" s="68"/>
      <c r="R56" s="66"/>
      <c r="S56" s="34"/>
      <c r="T56" s="69"/>
      <c r="U56" s="69"/>
    </row>
    <row r="57" spans="2:30" ht="10.5" customHeight="1" x14ac:dyDescent="0.15">
      <c r="B57" s="170"/>
      <c r="C57" s="171"/>
      <c r="D57" s="35"/>
      <c r="E57" s="42"/>
      <c r="F57" s="56"/>
      <c r="G57" s="56"/>
      <c r="H57" s="175"/>
      <c r="I57" s="31"/>
      <c r="J57" s="177"/>
      <c r="K57" s="177"/>
      <c r="L57" s="177"/>
      <c r="M57" s="97"/>
      <c r="N57" s="33"/>
      <c r="O57" s="34"/>
      <c r="P57" s="68"/>
      <c r="Q57" s="68"/>
      <c r="R57" s="66"/>
      <c r="S57" s="34"/>
      <c r="T57" s="69"/>
      <c r="U57" s="69"/>
    </row>
    <row r="58" spans="2:30" ht="12" customHeight="1" x14ac:dyDescent="0.15">
      <c r="B58" s="170"/>
      <c r="C58" s="171"/>
      <c r="D58" s="35"/>
      <c r="E58" s="42"/>
      <c r="F58" s="56"/>
      <c r="G58" s="56"/>
      <c r="H58" s="175"/>
      <c r="I58" s="31"/>
      <c r="J58" s="177"/>
      <c r="K58" s="177"/>
      <c r="L58" s="177"/>
      <c r="M58" s="97"/>
      <c r="N58" s="33"/>
      <c r="O58" s="34"/>
      <c r="P58" s="66"/>
      <c r="Q58" s="66"/>
      <c r="R58" s="66"/>
      <c r="S58" s="66"/>
      <c r="T58" s="66"/>
      <c r="U58" s="66"/>
    </row>
    <row r="59" spans="2:30" ht="11.25" customHeight="1" x14ac:dyDescent="0.15">
      <c r="B59" s="170"/>
      <c r="C59" s="171"/>
      <c r="D59" s="35"/>
      <c r="E59" s="42"/>
      <c r="F59" s="56"/>
      <c r="G59" s="56"/>
      <c r="H59" s="175"/>
      <c r="I59" s="96" t="s">
        <v>12</v>
      </c>
      <c r="J59" s="98" t="s">
        <v>126</v>
      </c>
      <c r="K59" s="95"/>
      <c r="L59" s="67" t="s">
        <v>59</v>
      </c>
      <c r="M59" s="97"/>
      <c r="N59" s="33"/>
      <c r="O59" s="34"/>
    </row>
    <row r="60" spans="2:30" ht="11.25" customHeight="1" x14ac:dyDescent="0.15">
      <c r="B60" s="170"/>
      <c r="C60" s="171"/>
      <c r="D60" s="35"/>
      <c r="E60" s="42"/>
      <c r="F60" s="56"/>
      <c r="G60" s="56"/>
      <c r="H60" s="175"/>
      <c r="I60" s="96"/>
      <c r="J60" s="99"/>
      <c r="K60" s="93" t="s">
        <v>1</v>
      </c>
      <c r="L60" s="93" t="s">
        <v>2</v>
      </c>
      <c r="M60" s="100"/>
      <c r="N60" s="33"/>
      <c r="O60" s="34"/>
    </row>
    <row r="61" spans="2:30" ht="12.75" customHeight="1" x14ac:dyDescent="0.15">
      <c r="B61" s="170"/>
      <c r="C61" s="171"/>
      <c r="D61" s="35"/>
      <c r="E61" s="42"/>
      <c r="F61" s="56"/>
      <c r="G61" s="56"/>
      <c r="H61" s="175"/>
      <c r="I61" s="31"/>
      <c r="J61" s="128" t="s">
        <v>65</v>
      </c>
      <c r="K61" s="127">
        <v>3018</v>
      </c>
      <c r="L61" s="127">
        <v>748559</v>
      </c>
      <c r="M61" s="100"/>
      <c r="N61" s="33"/>
      <c r="O61" s="34"/>
    </row>
    <row r="62" spans="2:30" ht="7.5" customHeight="1" x14ac:dyDescent="0.15">
      <c r="B62" s="170"/>
      <c r="C62" s="171"/>
      <c r="D62" s="35"/>
      <c r="E62" s="42"/>
      <c r="F62" s="56"/>
      <c r="G62" s="56"/>
      <c r="H62" s="175"/>
      <c r="I62" s="96"/>
      <c r="J62" s="122"/>
      <c r="K62" s="126"/>
      <c r="L62" s="126"/>
      <c r="M62" s="97"/>
      <c r="N62" s="33"/>
      <c r="O62" s="34"/>
    </row>
    <row r="63" spans="2:30" ht="6.75" customHeight="1" x14ac:dyDescent="0.15">
      <c r="B63" s="170"/>
      <c r="C63" s="171"/>
      <c r="D63" s="35"/>
      <c r="E63" s="42"/>
      <c r="F63" s="56"/>
      <c r="G63" s="56"/>
      <c r="H63" s="175"/>
      <c r="I63" s="96"/>
      <c r="J63" s="116"/>
      <c r="K63" s="117"/>
      <c r="L63" s="117"/>
      <c r="M63" s="97"/>
      <c r="N63" s="33"/>
      <c r="O63" s="34"/>
    </row>
    <row r="64" spans="2:30" ht="9.75" customHeight="1" x14ac:dyDescent="0.15">
      <c r="B64" s="170"/>
      <c r="C64" s="171"/>
      <c r="D64" s="35"/>
      <c r="E64" s="42"/>
      <c r="F64" s="56"/>
      <c r="G64" s="56"/>
      <c r="H64" s="176"/>
      <c r="I64" s="115" t="s">
        <v>12</v>
      </c>
      <c r="J64" s="120" t="s">
        <v>127</v>
      </c>
      <c r="M64" s="32"/>
      <c r="N64" s="33"/>
      <c r="O64" s="34"/>
    </row>
    <row r="65" spans="2:15" ht="12.75" customHeight="1" x14ac:dyDescent="0.15">
      <c r="B65" s="170"/>
      <c r="C65" s="171"/>
      <c r="D65" s="35"/>
      <c r="E65" s="42"/>
      <c r="F65" s="56"/>
      <c r="G65" s="56"/>
      <c r="H65" s="176"/>
      <c r="I65" s="115"/>
      <c r="J65" s="135" t="s">
        <v>62</v>
      </c>
      <c r="K65" s="133">
        <v>49.9</v>
      </c>
      <c r="L65" s="134" t="s">
        <v>129</v>
      </c>
      <c r="M65" s="123"/>
      <c r="N65" s="33"/>
      <c r="O65" s="34"/>
    </row>
    <row r="66" spans="2:15" ht="8.25" customHeight="1" x14ac:dyDescent="0.15">
      <c r="B66" s="170"/>
      <c r="C66" s="171"/>
      <c r="D66" s="35"/>
      <c r="E66" s="42"/>
      <c r="F66" s="56"/>
      <c r="G66" s="56"/>
      <c r="H66" s="176"/>
      <c r="I66" s="115"/>
      <c r="J66" s="132"/>
      <c r="K66" s="131"/>
      <c r="L66" s="132"/>
      <c r="M66" s="32"/>
      <c r="N66" s="33"/>
      <c r="O66" s="34"/>
    </row>
    <row r="67" spans="2:15" ht="3.75" customHeight="1" x14ac:dyDescent="0.15">
      <c r="B67" s="170"/>
      <c r="C67" s="171"/>
      <c r="D67" s="35"/>
      <c r="E67" s="42"/>
      <c r="F67" s="56"/>
      <c r="G67" s="56"/>
      <c r="H67" s="130"/>
      <c r="I67" s="109"/>
      <c r="J67" s="142"/>
      <c r="K67" s="143"/>
      <c r="L67" s="144"/>
      <c r="M67" s="145"/>
      <c r="N67" s="33"/>
      <c r="O67" s="34"/>
    </row>
    <row r="68" spans="2:15" ht="14.25" customHeight="1" x14ac:dyDescent="0.15">
      <c r="B68" s="170"/>
      <c r="C68" s="171"/>
      <c r="D68" s="35"/>
      <c r="E68" s="42"/>
      <c r="F68" s="56"/>
      <c r="G68" s="56"/>
      <c r="H68" s="175" t="s">
        <v>6</v>
      </c>
      <c r="I68" s="115" t="s">
        <v>12</v>
      </c>
      <c r="J68" s="141" t="s">
        <v>63</v>
      </c>
      <c r="K68" s="118"/>
      <c r="L68" s="119"/>
      <c r="M68" s="101"/>
      <c r="N68" s="33"/>
      <c r="O68" s="34"/>
    </row>
    <row r="69" spans="2:15" ht="12" customHeight="1" x14ac:dyDescent="0.15">
      <c r="B69" s="170"/>
      <c r="C69" s="171"/>
      <c r="D69" s="35"/>
      <c r="E69" s="60"/>
      <c r="F69" s="61"/>
      <c r="G69" s="60"/>
      <c r="H69" s="175"/>
      <c r="I69" s="115" t="s">
        <v>12</v>
      </c>
      <c r="J69" s="138" t="s">
        <v>128</v>
      </c>
      <c r="K69" s="118"/>
      <c r="L69" s="119"/>
      <c r="M69" s="110"/>
      <c r="N69" s="33"/>
      <c r="O69" s="34"/>
    </row>
    <row r="70" spans="2:15" ht="13.5" customHeight="1" x14ac:dyDescent="0.15">
      <c r="B70" s="170"/>
      <c r="C70" s="171"/>
      <c r="D70" s="61"/>
      <c r="E70" s="56"/>
      <c r="F70" s="61"/>
      <c r="G70" s="60"/>
      <c r="H70" s="175"/>
      <c r="I70" s="96" t="s">
        <v>12</v>
      </c>
      <c r="J70" s="139" t="s">
        <v>57</v>
      </c>
      <c r="K70" s="94"/>
      <c r="L70" s="94"/>
      <c r="M70" s="137"/>
      <c r="N70" s="33"/>
      <c r="O70" s="34"/>
    </row>
    <row r="71" spans="2:15" ht="14.25" customHeight="1" x14ac:dyDescent="0.15">
      <c r="B71" s="170"/>
      <c r="C71" s="171"/>
      <c r="D71" s="56"/>
      <c r="E71" s="8"/>
      <c r="F71" s="8"/>
      <c r="G71" s="56"/>
      <c r="H71" s="175"/>
      <c r="I71" s="115" t="s">
        <v>12</v>
      </c>
      <c r="J71" s="178" t="s">
        <v>66</v>
      </c>
      <c r="K71" s="179"/>
      <c r="L71" s="179"/>
      <c r="M71" s="101"/>
      <c r="N71" s="33"/>
      <c r="O71" s="34"/>
    </row>
    <row r="72" spans="2:15" ht="12" customHeight="1" x14ac:dyDescent="0.15">
      <c r="B72" s="170"/>
      <c r="C72" s="171"/>
      <c r="D72" s="61"/>
      <c r="E72" s="61"/>
      <c r="F72" s="9"/>
      <c r="G72" s="60"/>
      <c r="H72" s="175"/>
      <c r="I72" s="96"/>
      <c r="J72" s="179"/>
      <c r="K72" s="179"/>
      <c r="L72" s="179"/>
      <c r="M72" s="110"/>
      <c r="N72" s="33"/>
      <c r="O72" s="34"/>
    </row>
    <row r="73" spans="2:15" ht="12.75" customHeight="1" x14ac:dyDescent="0.15">
      <c r="B73" s="170"/>
      <c r="C73" s="171"/>
      <c r="D73" s="61"/>
      <c r="E73" s="61"/>
      <c r="F73" s="9"/>
      <c r="G73" s="60"/>
      <c r="H73" s="175"/>
      <c r="I73" s="114"/>
      <c r="J73" s="180"/>
      <c r="K73" s="181"/>
      <c r="L73" s="181"/>
      <c r="M73" s="110"/>
      <c r="N73" s="33"/>
      <c r="O73" s="34"/>
    </row>
    <row r="74" spans="2:15" ht="11.25" customHeight="1" x14ac:dyDescent="0.15">
      <c r="B74" s="170"/>
      <c r="C74" s="171"/>
      <c r="D74" s="61"/>
      <c r="E74" s="61"/>
      <c r="F74" s="9"/>
      <c r="G74" s="60"/>
      <c r="H74" s="175"/>
      <c r="I74" s="114"/>
      <c r="J74" s="121"/>
      <c r="K74" s="94"/>
      <c r="L74" s="94"/>
      <c r="M74" s="102"/>
      <c r="N74" s="33"/>
      <c r="O74" s="34"/>
    </row>
    <row r="75" spans="2:15" ht="3.75" customHeight="1" x14ac:dyDescent="0.15">
      <c r="B75" s="170"/>
      <c r="C75" s="171"/>
      <c r="D75" s="61"/>
      <c r="E75" s="61"/>
      <c r="F75" s="9"/>
      <c r="G75" s="60"/>
      <c r="H75" s="175"/>
      <c r="I75" s="86"/>
      <c r="J75" s="94"/>
      <c r="K75" s="94"/>
      <c r="L75" s="94"/>
      <c r="M75" s="102"/>
      <c r="N75" s="33"/>
      <c r="O75" s="34"/>
    </row>
    <row r="76" spans="2:15" ht="3.75" customHeight="1" thickBot="1" x14ac:dyDescent="0.2">
      <c r="B76" s="172"/>
      <c r="C76" s="173"/>
      <c r="D76" s="62"/>
      <c r="E76" s="62"/>
      <c r="F76" s="62"/>
      <c r="G76" s="63"/>
      <c r="H76" s="103"/>
      <c r="I76" s="64"/>
      <c r="J76" s="64"/>
      <c r="K76" s="64"/>
      <c r="L76" s="62"/>
      <c r="M76" s="65"/>
      <c r="N76" s="33"/>
      <c r="O76" s="34"/>
    </row>
    <row r="77" spans="2:15" ht="10.5" customHeight="1" x14ac:dyDescent="0.15">
      <c r="B77" s="94" t="s">
        <v>11</v>
      </c>
      <c r="C77" s="33"/>
      <c r="D77" s="1"/>
      <c r="E77" s="1"/>
      <c r="F77" s="1"/>
      <c r="G77" s="79"/>
      <c r="H77" s="80"/>
      <c r="I77" s="79"/>
      <c r="J77" s="79"/>
      <c r="K77" s="79"/>
      <c r="L77" s="33"/>
      <c r="M77" s="33"/>
      <c r="N77" s="33"/>
      <c r="O77" s="34"/>
    </row>
    <row r="78" spans="2:15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  <c r="O78" s="34"/>
    </row>
    <row r="79" spans="2:15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21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21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83"/>
      <c r="P82" s="66"/>
      <c r="Q82" s="66"/>
      <c r="R82" s="66"/>
      <c r="S82" s="83"/>
    </row>
    <row r="83" spans="2:21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4"/>
      <c r="P83" s="45"/>
      <c r="Q83" s="45"/>
      <c r="S83" s="125" t="s">
        <v>64</v>
      </c>
      <c r="T83" s="124"/>
      <c r="U83" s="90" t="s">
        <v>59</v>
      </c>
    </row>
    <row r="84" spans="2:21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2"/>
      <c r="P84" s="107"/>
      <c r="Q84" s="107"/>
      <c r="S84" s="7"/>
      <c r="T84" s="46" t="s">
        <v>1</v>
      </c>
      <c r="U84" s="46" t="s">
        <v>2</v>
      </c>
    </row>
    <row r="85" spans="2:21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34"/>
      <c r="P85" s="108"/>
      <c r="Q85" s="108"/>
      <c r="R85" s="166" t="s">
        <v>61</v>
      </c>
      <c r="S85" s="48">
        <v>2008</v>
      </c>
      <c r="T85" s="129">
        <v>8.1999999999999993</v>
      </c>
      <c r="U85" s="129">
        <v>14.3</v>
      </c>
    </row>
    <row r="86" spans="2:21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8"/>
      <c r="Q86" s="108"/>
      <c r="R86" s="166" t="s">
        <v>130</v>
      </c>
      <c r="S86" s="48">
        <v>2009</v>
      </c>
      <c r="T86" s="91">
        <v>7.9456066945606691</v>
      </c>
      <c r="U86" s="91">
        <v>13.356160301152851</v>
      </c>
    </row>
    <row r="87" spans="2:21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8"/>
      <c r="Q87" s="108"/>
      <c r="R87" s="166" t="s">
        <v>131</v>
      </c>
      <c r="S87" s="48">
        <v>2010</v>
      </c>
      <c r="T87" s="91">
        <v>7.2635097018124926</v>
      </c>
      <c r="U87" s="91">
        <v>12.5</v>
      </c>
    </row>
    <row r="88" spans="2:21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8"/>
      <c r="Q88" s="108"/>
      <c r="R88" s="166" t="s">
        <v>132</v>
      </c>
      <c r="S88" s="48">
        <v>2011</v>
      </c>
      <c r="T88" s="91">
        <v>6.8799677698228177</v>
      </c>
      <c r="U88" s="91">
        <v>11.8</v>
      </c>
    </row>
    <row r="89" spans="2:21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8"/>
      <c r="Q89" s="108"/>
      <c r="R89" s="166" t="s">
        <v>133</v>
      </c>
      <c r="S89" s="48">
        <v>2012</v>
      </c>
      <c r="T89" s="91">
        <v>5.9</v>
      </c>
      <c r="U89" s="91">
        <v>11</v>
      </c>
    </row>
    <row r="90" spans="2:21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8"/>
      <c r="Q90" s="108"/>
      <c r="R90" s="166" t="s">
        <v>134</v>
      </c>
      <c r="S90" s="48">
        <v>2013</v>
      </c>
      <c r="T90" s="91">
        <v>5.3395585738539895</v>
      </c>
      <c r="U90" s="91">
        <v>10.3</v>
      </c>
    </row>
    <row r="91" spans="2:21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8"/>
      <c r="Q91" s="108"/>
      <c r="R91" s="166" t="s">
        <v>135</v>
      </c>
      <c r="S91" s="48">
        <v>2014</v>
      </c>
      <c r="T91" s="91">
        <v>4.5999999999999996</v>
      </c>
      <c r="U91" s="91">
        <v>9.5383568219195336</v>
      </c>
    </row>
    <row r="92" spans="2:21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8"/>
      <c r="Q92" s="108"/>
      <c r="R92" s="166" t="s">
        <v>136</v>
      </c>
      <c r="S92" s="48">
        <v>2015</v>
      </c>
      <c r="T92" s="91">
        <v>4.2</v>
      </c>
      <c r="U92" s="91">
        <v>8.6</v>
      </c>
    </row>
    <row r="93" spans="2:21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8"/>
      <c r="Q93" s="108"/>
      <c r="R93" s="166" t="s">
        <v>137</v>
      </c>
      <c r="S93" s="48">
        <v>2016</v>
      </c>
      <c r="T93" s="91">
        <v>3.5</v>
      </c>
      <c r="U93" s="91">
        <v>7.8</v>
      </c>
    </row>
    <row r="94" spans="2:21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8"/>
      <c r="Q94" s="108"/>
      <c r="R94" s="166" t="s">
        <v>138</v>
      </c>
      <c r="S94" s="48">
        <v>2017</v>
      </c>
      <c r="T94" s="91">
        <v>3.4</v>
      </c>
      <c r="U94" s="91">
        <v>7.2</v>
      </c>
    </row>
    <row r="95" spans="2:21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8"/>
      <c r="Q95" s="108"/>
      <c r="R95" s="166" t="s">
        <v>139</v>
      </c>
      <c r="S95" s="48">
        <v>2018</v>
      </c>
      <c r="T95" s="91">
        <v>2.9</v>
      </c>
      <c r="U95" s="91">
        <v>6.5</v>
      </c>
    </row>
    <row r="96" spans="2:21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8"/>
      <c r="Q96" s="108"/>
      <c r="R96" s="166" t="s">
        <v>140</v>
      </c>
      <c r="S96" s="48" t="s">
        <v>141</v>
      </c>
      <c r="T96" s="91">
        <v>2.7</v>
      </c>
      <c r="U96" s="91">
        <v>5.9</v>
      </c>
    </row>
    <row r="97" spans="4:21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8"/>
      <c r="Q97" s="108"/>
      <c r="S97" s="59"/>
      <c r="T97" s="92"/>
      <c r="U97" s="92"/>
    </row>
    <row r="98" spans="4:21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</row>
    <row r="99" spans="4:21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21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21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21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21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21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21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21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21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21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21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21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21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21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4:15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7">
    <mergeCell ref="Q53:Q54"/>
    <mergeCell ref="B54:C76"/>
    <mergeCell ref="H54:H66"/>
    <mergeCell ref="J56:L58"/>
    <mergeCell ref="J71:L72"/>
    <mergeCell ref="H68:H75"/>
    <mergeCell ref="J73:L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106.刑法犯認知件数（人口千人あたり）</vt:lpstr>
      <vt:lpstr>'106.刑法犯認知件数（人口千人あたり）'!Print_Area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2020-06-08T05:02:45Z</cp:lastPrinted>
  <dcterms:created xsi:type="dcterms:W3CDTF">2006-11-20T04:37:14Z</dcterms:created>
  <dcterms:modified xsi:type="dcterms:W3CDTF">2020-06-08T05:04:03Z</dcterms:modified>
</cp:coreProperties>
</file>