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1BE8A45-E755-41CE-842F-FE978B9884B6}"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<sst xmlns="http://schemas.openxmlformats.org/spreadsheetml/2006/main" count="2973" uniqueCount="1046">
  <si>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</si>
  <si>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</si>
  <si>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</si>
  <si>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</si>
  <si>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</si>
  <si>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</si>
  <si>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</si>
  <si>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</si>
  <si>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</si>
  <si>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</si>
  <si>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</si>
  <si>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</si>
  <si>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</si>
  <si>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</si>
  <si>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</si>
  <si>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</si>
  <si>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</si>
  <si>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</si>
  <si>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</si>
  <si>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</si>
  <si>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</si>
  <si>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</si>
  <si>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</si>
  <si>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</si>
  <si>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</si>
  <si>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</si>
  <si>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</si>
  <si>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</si>
  <si>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</si>
  <si>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</si>
  <si>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</si>
  <si>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</si>
  <si>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</si>
  <si>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</si>
  <si>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</si>
  <si>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</si>
  <si>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</si>
  <si>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</si>
  <si>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</si>
  <si>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</si>
  <si>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</si>
  <si>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</si>
  <si>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</si>
  <si>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</si>
  <si>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</si>
  <si>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</si>
  <si>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</si>
  <si>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</si>
  <si>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</si>
  <si>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</si>
  <si>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</si>
  <si>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</si>
  <si>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</si>
  <si>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</si>
  <si>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</si>
  <si>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</si>
  <si>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</si>
  <si>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</si>
  <si>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</si>
  <si>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</si>
  <si>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</si>
  <si>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</si>
  <si>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</si>
  <si>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</si>
  <si>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</si>
  <si>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</si>
  <si>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</si>
  <si>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</si>
  <si>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</si>
  <si>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</si>
  <si>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</si>
  <si>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</si>
  <si>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</si>
  <si>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</si>
  <si>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</si>
  <si>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</si>
  <si>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</si>
  <si>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</si>
  <si>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</si>
  <si>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</si>
  <si>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</si>
  <si>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</si>
  <si>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</si>
  <si>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</si>
  <si>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</si>
  <si>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</si>
  <si>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</si>
  <si>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</si>
  <si>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</si>
  <si>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</si>
  <si>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</si>
  <si>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</si>
  <si>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</si>
  <si>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</si>
  <si>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</si>
  <si>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</si>
  <si>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</si>
  <si>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</si>
  <si>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</si>
  <si>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</si>
  <si>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</si>
  <si>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</si>
  <si>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</si>
  <si>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</si>
  <si>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</si>
  <si>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</si>
  <si>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</si>
  <si>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</si>
  <si>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</si>
  <si>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</si>
  <si>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</si>
  <si>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</si>
  <si>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</si>
  <si>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</si>
  <si>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</si>
  <si>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</si>
  <si>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</si>
  <si>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</si>
  <si>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</si>
  <si>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</si>
  <si>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</si>
  <si>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</si>
  <si>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</si>
  <si>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</si>
  <si>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</si>
  <si>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</si>
  <si>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</si>
  <si>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</si>
  <si>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</si>
  <si>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</si>
  <si>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</si>
  <si>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</si>
  <si>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</si>
  <si>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</si>
  <si>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</si>
  <si>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</si>
  <si>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</si>
  <si>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</si>
  <si>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</si>
  <si>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</si>
  <si>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</si>
  <si>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</si>
  <si>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</si>
  <si>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</si>
  <si>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</si>
  <si>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</si>
  <si>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</si>
  <si>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</si>
  <si>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</si>
  <si>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</si>
  <si>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</si>
  <si>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</si>
  <si>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</si>
  <si>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</si>
  <si>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</si>
  <si>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</si>
  <si>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</si>
  <si>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</si>
  <si>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</si>
  <si>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</si>
  <si>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</si>
  <si>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</si>
  <si>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</si>
  <si>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</si>
  <si>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</si>
  <si>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</si>
  <si>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</si>
  <si>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</si>
  <si>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</si>
  <si>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</si>
  <si>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</si>
  <si>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</si>
  <si>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</si>
  <si>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</si>
  <si>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</si>
  <si>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</si>
  <si>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</si>
  <si>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</si>
  <si>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</si>
  <si>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</si>
  <si>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</si>
  <si>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</si>
  <si>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</si>
  <si>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</si>
  <si>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</si>
  <si>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</si>
  <si>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</si>
  <si>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</si>
  <si>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</si>
  <si>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</si>
  <si>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</si>
  <si>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</si>
  <si>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</si>
  <si>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</si>
  <si>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</si>
  <si>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</si>
  <si>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</si>
  <si>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</si>
  <si>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</si>
  <si>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</si>
  <si>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</si>
  <si>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</si>
  <si>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</si>
  <si>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</si>
  <si>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</si>
  <si>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</si>
  <si>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</si>
  <si>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</si>
  <si>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</si>
  <si>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</si>
  <si>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</si>
  <si>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</si>
  <si>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</si>
  <si>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</si>
  <si>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</si>
  <si>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</si>
  <si>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</si>
  <si>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</si>
  <si>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</si>
  <si>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</si>
  <si>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</si>
  <si>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</si>
  <si>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</si>
  <si>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</si>
  <si>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</si>
  <si>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</si>
  <si>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</si>
  <si>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</si>
  <si>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</si>
  <si>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</si>
  <si>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</si>
  <si>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</si>
  <si>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</si>
  <si>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</si>
  <si>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</si>
  <si>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</si>
  <si>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</si>
  <si>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</si>
  <si>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</si>
  <si>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</si>
  <si>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</si>
  <si>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</si>
  <si>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</si>
  <si>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</si>
  <si>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</si>
  <si>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</si>
  <si>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</si>
  <si>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</si>
  <si>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</si>
  <si>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</si>
  <si>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</si>
  <si>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</si>
  <si>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</si>
  <si>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</si>
  <si>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</si>
  <si>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</si>
  <si>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</si>
  <si>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</si>
  <si>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</si>
  <si>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</si>
  <si>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</si>
  <si>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</si>
  <si>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</si>
  <si>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</si>
  <si>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</si>
  <si>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</si>
  <si>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</si>
  <si>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</si>
  <si>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</si>
  <si>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</si>
  <si>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</si>
  <si>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</si>
  <si>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</si>
  <si>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</si>
  <si>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</si>
  <si>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</si>
  <si>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</si>
  <si>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</si>
  <si>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</si>
  <si>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</si>
  <si>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</si>
  <si>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</si>
  <si>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</si>
  <si>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</si>
  <si>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</si>
  <si>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</si>
  <si>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</si>
  <si>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</si>
  <si>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</si>
  <si>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</si>
  <si>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</si>
  <si>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</si>
  <si>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</si>
  <si>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</si>
  <si>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</si>
  <si>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</si>
  <si>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</si>
  <si>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</si>
  <si>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</si>
  <si>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</si>
  <si>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</si>
  <si>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</si>
  <si>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</si>
  <si>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</si>
  <si>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</si>
  <si>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</si>
  <si>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</si>
  <si>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</si>
  <si>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</si>
  <si>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</si>
  <si>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</si>
  <si>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</si>
  <si>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</si>
  <si>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</si>
  <si>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</si>
  <si>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</si>
  <si>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</si>
  <si>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</si>
  <si>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</si>
  <si>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</si>
  <si>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</si>
  <si>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</si>
  <si>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</si>
  <si>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</si>
  <si>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</si>
  <si>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</si>
  <si>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</si>
  <si>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</si>
  <si>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</si>
  <si>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</si>
  <si>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</si>
  <si>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</si>
  <si>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</si>
  <si>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</si>
  <si>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</si>
  <si>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</si>
  <si>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</si>
  <si>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</si>
  <si>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</si>
  <si>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</si>
  <si>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</si>
  <si>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</si>
  <si>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</si>
  <si>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</si>
  <si>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</si>
  <si>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</si>
  <si>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</si>
  <si>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</si>
  <si>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</si>
  <si>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</si>
  <si>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</si>
  <si>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</si>
  <si>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</si>
  <si>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</si>
  <si>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</si>
  <si>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</si>
  <si>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</si>
  <si>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</si>
  <si>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</si>
  <si>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</si>
  <si>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</si>
  <si>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</si>
  <si>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</si>
  <si>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</si>
  <si>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</si>
  <si>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</si>
  <si>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</si>
  <si>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</si>
  <si>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</si>
  <si>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</si>
  <si>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</si>
  <si>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</si>
  <si>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</si>
  <si>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</si>
  <si>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</si>
  <si>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</si>
  <si>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</si>
  <si>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</si>
  <si>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</si>
  <si>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</si>
  <si>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</si>
  <si>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</si>
  <si>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</si>
  <si>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</si>
  <si>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</si>
  <si>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</si>
  <si>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</si>
  <si>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</si>
  <si>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</si>
  <si>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</si>
  <si>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</si>
  <si>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</si>
  <si>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</si>
  <si>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</si>
  <si>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</si>
  <si>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</si>
  <si>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</si>
  <si>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</si>
  <si>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</si>
  <si>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</si>
  <si>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</si>
  <si>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</si>
  <si>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</si>
  <si>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</si>
  <si>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</si>
  <si>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</si>
  <si>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</si>
  <si>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</si>
  <si>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</si>
  <si>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</si>
  <si>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</si>
  <si>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</si>
  <si>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</si>
  <si>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</si>
  <si>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</si>
  <si>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</si>
  <si>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</si>
  <si>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</si>
  <si>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</si>
  <si>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</si>
  <si>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</si>
  <si>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</si>
  <si>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</si>
  <si>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</si>
  <si>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</si>
  <si>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</si>
  <si>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</si>
  <si>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</si>
  <si>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</si>
  <si>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</si>
  <si>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</si>
  <si>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</si>
  <si>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</si>
  <si>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</si>
  <si>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</si>
  <si>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</si>
  <si>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</si>
  <si>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</si>
  <si>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</si>
  <si>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</si>
  <si>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</si>
  <si>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</si>
  <si>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</si>
  <si>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</si>
  <si>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</si>
  <si>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</si>
  <si>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</si>
  <si>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</si>
  <si>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</si>
  <si>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</si>
  <si>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</si>
  <si>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</si>
  <si>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</si>
  <si>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</si>
  <si>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</si>
  <si>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</si>
  <si>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</si>
  <si>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</si>
  <si>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</si>
  <si>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</si>
  <si>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</si>
  <si>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</si>
  <si>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</si>
  <si>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</si>
  <si>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</si>
  <si>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</si>
  <si>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</si>
  <si>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</si>
  <si>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</si>
  <si>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</si>
  <si>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</si>
  <si>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</si>
  <si>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</si>
  <si>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</si>
  <si>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</si>
  <si>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</si>
  <si>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</si>
  <si>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</si>
  <si>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</si>
  <si>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</si>
  <si>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</si>
  <si>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</si>
  <si>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</si>
  <si>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</si>
  <si>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</si>
  <si>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</si>
  <si>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</si>
  <si>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</si>
  <si>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</si>
  <si>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</si>
  <si>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</si>
  <si>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</si>
  <si>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</si>
  <si>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</si>
  <si>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</si>
  <si>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</si>
  <si>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</si>
  <si>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</si>
  <si>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</si>
  <si>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</si>
  <si>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</si>
  <si>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</si>
  <si>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</si>
  <si>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</si>
  <si>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</si>
  <si>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</si>
  <si>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</si>
  <si>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</si>
  <si>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</si>
  <si>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</si>
  <si>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</si>
  <si>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</si>
  <si>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</si>
  <si>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</si>
  <si>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</si>
  <si>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</si>
  <si>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</si>
  <si>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</si>
  <si>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</si>
  <si>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</si>
  <si>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</si>
  <si>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</si>
  <si>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</si>
  <si>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</si>
  <si>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</si>
  <si>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</si>
  <si>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</si>
  <si>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</si>
  <si>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</si>
  <si>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</si>
  <si>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</si>
  <si>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</si>
  <si>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</si>
  <si>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</si>
  <si>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</si>
  <si>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</si>
  <si>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</si>
  <si>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</si>
  <si>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</si>
  <si>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</si>
  <si>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</si>
  <si>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</si>
  <si>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</si>
  <si>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</si>
  <si>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</si>
  <si>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</si>
  <si>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</si>
  <si>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</si>
  <si>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</si>
  <si>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</si>
  <si>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</si>
  <si>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</si>
  <si>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</si>
  <si>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</si>
  <si>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</si>
  <si>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</si>
  <si>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</si>
  <si>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</si>
  <si>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</si>
  <si>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</si>
  <si>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</si>
  <si>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</si>
  <si>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</si>
  <si>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</si>
  <si>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</si>
  <si>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</si>
  <si>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</si>
  <si>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</si>
  <si>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</si>
  <si>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</si>
  <si>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</si>
  <si>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</si>
  <si>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</si>
  <si>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</si>
  <si>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</si>
  <si>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</si>
  <si>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</si>
  <si>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</si>
  <si>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</si>
  <si>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</si>
  <si>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</si>
  <si>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</si>
  <si>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</si>
  <si>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</si>
  <si>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</si>
  <si>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</si>
  <si>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</si>
  <si>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</si>
  <si>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</si>
  <si>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</si>
  <si>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</si>
  <si>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</si>
  <si>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</si>
  <si>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</si>
  <si>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</si>
  <si>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</si>
  <si>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</si>
  <si>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</si>
  <si>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</si>
  <si>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</si>
  <si>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</si>
  <si>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</si>
  <si>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</si>
  <si>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</si>
  <si>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</si>
  <si>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</si>
  <si>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</si>
  <si>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</si>
  <si>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</si>
  <si>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</si>
  <si>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</si>
  <si>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</si>
  <si>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</si>
  <si>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</si>
  <si>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</si>
  <si>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</si>
  <si>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</si>
  <si>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</si>
  <si>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</si>
  <si>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</si>
  <si>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</si>
  <si>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</si>
  <si>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</si>
  <si>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</si>
  <si>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</si>
  <si>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</si>
  <si>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</si>
  <si>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</si>
  <si>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</si>
  <si>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</si>
  <si>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</si>
  <si>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</si>
  <si>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</si>
  <si>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</si>
  <si>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</si>
  <si>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</si>
  <si>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</si>
  <si>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</si>
  <si>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</si>
  <si>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</si>
  <si>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</si>
  <si>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</si>
  <si>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</si>
  <si>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</si>
  <si>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</si>
  <si>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</si>
  <si>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</si>
  <si>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</si>
  <si>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</si>
  <si>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</si>
  <si>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</si>
  <si>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</si>
  <si>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</si>
  <si>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</si>
  <si>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</si>
  <si>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</si>
  <si>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</si>
  <si>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</si>
  <si>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</si>
  <si>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</si>
  <si>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</si>
  <si>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</si>
  <si>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</si>
  <si>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</si>
  <si>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</si>
  <si>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</si>
  <si>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</si>
  <si>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</si>
  <si>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</si>
  <si>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</si>
  <si>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</si>
  <si>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</si>
  <si>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</si>
  <si>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</si>
  <si>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</si>
  <si>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</si>
  <si>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</si>
  <si>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</si>
  <si>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</si>
  <si>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</si>
  <si>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</si>
  <si>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</si>
  <si>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</si>
  <si>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</si>
  <si>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</si>
  <si>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</si>
  <si>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</si>
  <si>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</si>
  <si>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</si>
  <si>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</si>
  <si>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</si>
  <si>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</si>
  <si>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</si>
  <si>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</si>
  <si>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</si>
  <si>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</si>
  <si>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</si>
  <si>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</si>
  <si>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</si>
  <si>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</si>
  <si>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</si>
  <si>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</si>
  <si>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</si>
  <si>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</si>
  <si>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</si>
  <si>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</si>
  <si>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</si>
  <si>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</si>
  <si>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</si>
  <si>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</si>
  <si>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</si>
  <si>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</si>
  <si>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</si>
  <si>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</si>
  <si>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</si>
  <si>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</si>
  <si>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</si>
  <si>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</si>
  <si>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</si>
  <si>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</si>
  <si>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</si>
  <si>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</si>
  <si>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</si>
  <si>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</si>
  <si>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</si>
  <si>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</si>
  <si>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</si>
  <si>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</si>
  <si>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</si>
  <si>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</si>
  <si>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</si>
  <si>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</si>
  <si>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</si>
  <si>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</si>
  <si>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</si>
  <si>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</si>
  <si>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</si>
  <si>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</si>
  <si>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</si>
  <si>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</si>
  <si>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</si>
  <si>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</si>
  <si>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</si>
  <si>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</si>
  <si>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</si>
  <si>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</si>
  <si>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</si>
  <si>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</si>
  <si>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</si>
  <si>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</si>
  <si>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</si>
  <si>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</si>
  <si>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</si>
  <si>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</si>
  <si>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</si>
  <si>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</si>
  <si>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</si>
  <si>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</si>
  <si>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</si>
  <si>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</si>
  <si>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</si>
  <si>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</si>
  <si>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</si>
  <si>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</si>
  <si>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</si>
  <si>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</si>
  <si>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</si>
  <si>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</si>
  <si>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</si>
  <si>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</si>
  <si>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</si>
  <si>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</si>
  <si>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</si>
  <si>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</si>
  <si>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</si>
  <si>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</si>
  <si>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</si>
  <si>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</si>
  <si>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</si>
  <si>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</si>
  <si>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</si>
  <si>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</si>
  <si>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</si>
  <si>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</si>
  <si>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</si>
  <si>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</si>
  <si>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</si>
  <si>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</si>
  <si>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</si>
  <si>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</si>
  <si>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</si>
  <si>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</si>
  <si>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</si>
  <si>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</si>
  <si>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</si>
  <si>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</si>
  <si>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</si>
  <si>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</si>
  <si>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</si>
  <si>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</si>
  <si>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</si>
  <si>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</si>
  <si>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</si>
  <si>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</si>
  <si>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</si>
  <si>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</si>
  <si>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</si>
  <si>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</si>
  <si>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</si>
  <si>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</si>
  <si>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</si>
  <si>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</si>
  <si>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</si>
  <si>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</si>
  <si>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</si>
  <si>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</si>
  <si>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</si>
  <si>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</si>
  <si>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</si>
  <si>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</si>
  <si>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</si>
  <si>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</si>
  <si>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</si>
  <si>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</si>
  <si>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</si>
  <si>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</si>
  <si>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</si>
  <si>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</si>
  <si>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</si>
  <si>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</si>
  <si>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</si>
  <si>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</si>
  <si>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</si>
  <si>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</si>
  <si>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</si>
  <si>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</si>
  <si>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</si>
  <si>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</si>
  <si>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</si>
  <si>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</si>
  <si>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</si>
  <si>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</si>
  <si>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</si>
  <si>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</si>
  <si>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</si>
  <si>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</si>
  <si>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</si>
  <si>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</si>
  <si>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</si>
  <si>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</si>
  <si>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</si>
  <si>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</si>
  <si>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</si>
  <si>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</si>
  <si>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</si>
  <si>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</si>
  <si>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</si>
  <si>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</si>
  <si>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</si>
  <si>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</si>
  <si>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</si>
  <si>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</si>
  <si>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</si>
  <si>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</si>
  <si>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</si>
  <si>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</si>
  <si>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</si>
  <si>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</si>
  <si>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</si>
  <si>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</si>
  <si>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</si>
  <si>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</si>
  <si>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</si>
  <si>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</si>
  <si>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</si>
  <si>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</si>
  <si>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</si>
  <si>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</si>
  <si>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</si>
  <si>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</si>
  <si>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</si>
  <si>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</si>
  <si>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</si>
  <si>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</si>
  <si>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</si>
  <si>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</si>
  <si>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</si>
  <si>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</si>
  <si>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</si>
  <si>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</si>
  <si>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</si>
  <si>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</si>
  <si>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</si>
  <si>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</si>
  <si>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</si>
  <si>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</si>
  <si>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</si>
  <si>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</si>
  <si>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</si>
  <si>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</si>
  <si>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</si>
  <si>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</si>
  <si>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</si>
  <si>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</si>
  <si>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</si>
  <si>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</si>
  <si>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</si>
  <si>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</si>
  <si>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</si>
  <si>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</si>
  <si>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</si>
  <si>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</si>
  <si>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</si>
  <si>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</si>
  <si>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</si>
  <si>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</si>
  <si>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</si>
  <si>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</si>
  <si>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</si>
  <si>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</si>
  <si>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</si>
  <si>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</si>
  <si>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</si>
  <si>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</si>
  <si>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</si>
  <si>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</si>
  <si>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</si>
  <si>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</si>
  <si>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</si>
  <si>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</si>
  <si>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</si>
  <si>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</si>
  <si>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</si>
  <si>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</si>
  <si>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</si>
  <si>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</si>
  <si>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</si>
  <si>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</si>
  <si>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</si>
  <si>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</si>
  <si>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</si>
  <si>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</si>
  <si>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</si>
  <si>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</si>
  <si>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</si>
  <si>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</si>
  <si>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</si>
  <si>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</si>
  <si>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</si>
  <si>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</si>
  <si>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</si>
  <si>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</si>
  <si>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</si>
  <si>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</si>
  <si>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</si>
  <si>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</si>
  <si>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</si>
  <si>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</si>
  <si>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</si>
  <si>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</si>
  <si>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</si>
  <si>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</si>
  <si>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</si>
  <si>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</si>
  <si>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</si>
  <si>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</si>
  <si>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</si>
  <si>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</si>
  <si>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</si>
  <si>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</si>
  <si>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</si>
  <si>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</si>
  <si>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</si>
  <si>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</si>
  <si>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</si>
  <si>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</si>
  <si>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</si>
  <si>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</si>
  <si>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</si>
  <si>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</si>
  <si>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</si>
  <si>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</si>
  <si>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</si>
  <si>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</si>
  <si>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</si>
  <si>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</si>
  <si>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</si>
  <si>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</si>
  <si>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</si>
  <si>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</si>
  <si>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</si>
  <si>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</si>
  <si>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</si>
  <si>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</si>
  <si>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</si>
  <si>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</si>
  <si>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</si>
  <si>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</si>
  <si>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</si>
  <si>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</si>
  <si>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</si>
  <si>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</si>
  <si>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</si>
  <si>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</si>
  <si>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</si>
  <si>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</si>
  <si>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</si>
  <si>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</si>
  <si>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</si>
  <si>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</si>
  <si>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</si>
  <si>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</si>
  <si>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</si>
  <si>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</si>
  <si>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</si>
  <si>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</si>
  <si>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</si>
  <si>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</si>
  <si>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</si>
  <si>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</si>
  <si>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</si>
  <si>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</si>
  <si>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</si>
  <si>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</si>
  <si>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</si>
  <si>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</si>
  <si>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</si>
  <si>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</si>
  <si>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</si>
  <si>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</si>
  <si>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</si>
  <si>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</si>
  <si>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</si>
  <si>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</si>
  <si>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</si>
  <si>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</si>
  <si>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</si>
  <si>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大分泌尿器科病院</t>
    <phoneticPr fontId="3"/>
  </si>
  <si>
    <t>〒870-0023 大分市長浜町２－１－３２</t>
    <phoneticPr fontId="3"/>
  </si>
  <si>
    <t>〇</t>
  </si>
  <si>
    <t>医療法人</t>
  </si>
  <si>
    <t>泌尿器科</t>
  </si>
  <si>
    <t>ＤＰＣ病院ではない</t>
  </si>
  <si>
    <t>看護必要度Ⅰ</t>
    <phoneticPr fontId="3"/>
  </si>
  <si>
    <t>１病棟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</si>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</sst>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3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24</v>
      </c>
      <c r="K101" s="237" t="str">
        <f>IF(OR(COUNTIF(L101:L101,"未確認")&gt;0,COUNTIF(L101:L101,"~*")&gt;0),"※","")</f>
        <v/>
      </c>
      <c r="L101" s="258">
        <v>24</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59</v>
      </c>
      <c r="K151" s="264" t="str">
        <f t="shared" si="3"/>
        <v/>
      </c>
      <c r="L151" s="117">
        <v>59</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45</v>
      </c>
      <c r="K220" s="264" t="str">
        <f t="shared" si="7"/>
        <v/>
      </c>
      <c r="L220" s="117">
        <v>45</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v>
      </c>
      <c r="K273" s="81" t="str">
        <f t="shared" si="8"/>
        <v/>
      </c>
      <c r="L273" s="147">
        <v>1</v>
      </c>
    </row>
    <row r="274" spans="1:12" s="83" customFormat="1" ht="34.5" customHeight="1">
      <c r="A274" s="249" t="s">
        <v>727</v>
      </c>
      <c r="B274" s="120"/>
      <c r="C274" s="371"/>
      <c r="D274" s="371"/>
      <c r="E274" s="371"/>
      <c r="F274" s="371"/>
      <c r="G274" s="370" t="s">
        <v>148</v>
      </c>
      <c r="H274" s="370"/>
      <c r="I274" s="403"/>
      <c r="J274" s="266">
        <f t="shared" si="9"/>
        <v>0.7</v>
      </c>
      <c r="K274" s="81" t="str">
        <f t="shared" si="8"/>
        <v/>
      </c>
      <c r="L274" s="148">
        <v>0.7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5</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2</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1</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820</v>
      </c>
      <c r="K392" s="81" t="str">
        <f t="shared" ref="K392:K397" si="11">IF(OR(COUNTIF(L392:L392,"未確認")&gt;0,COUNTIF(L392:L392,"~*")&gt;0),"※","")</f>
        <v/>
      </c>
      <c r="L392" s="147">
        <v>820</v>
      </c>
    </row>
    <row r="393" spans="1:22" s="83" customFormat="1" ht="34.5" customHeight="1">
      <c r="A393" s="249" t="s">
        <v>773</v>
      </c>
      <c r="B393" s="84"/>
      <c r="C393" s="369"/>
      <c r="D393" s="379"/>
      <c r="E393" s="319" t="s">
        <v>224</v>
      </c>
      <c r="F393" s="320"/>
      <c r="G393" s="320"/>
      <c r="H393" s="321"/>
      <c r="I393" s="342"/>
      <c r="J393" s="140">
        <f t="shared" si="10"/>
        <v>594</v>
      </c>
      <c r="K393" s="81" t="str">
        <f t="shared" si="11"/>
        <v/>
      </c>
      <c r="L393" s="147">
        <v>594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226</v>
      </c>
      <c r="K395" s="81" t="str">
        <f t="shared" si="11"/>
        <v/>
      </c>
      <c r="L395" s="147">
        <v>226</v>
      </c>
    </row>
    <row r="396" spans="1:22" s="83" customFormat="1" ht="34.5" customHeight="1">
      <c r="A396" s="250" t="s">
        <v>776</v>
      </c>
      <c r="B396" s="1"/>
      <c r="C396" s="369"/>
      <c r="D396" s="319" t="s">
        <v>227</v>
      </c>
      <c r="E396" s="320"/>
      <c r="F396" s="320"/>
      <c r="G396" s="320"/>
      <c r="H396" s="321"/>
      <c r="I396" s="342"/>
      <c r="J396" s="140">
        <f t="shared" si="10"/>
        <v>3871</v>
      </c>
      <c r="K396" s="81" t="str">
        <f t="shared" si="11"/>
        <v/>
      </c>
      <c r="L396" s="147">
        <v>3871</v>
      </c>
    </row>
    <row r="397" spans="1:22" s="83" customFormat="1" ht="34.5" customHeight="1">
      <c r="A397" s="250" t="s">
        <v>777</v>
      </c>
      <c r="B397" s="119"/>
      <c r="C397" s="369"/>
      <c r="D397" s="319" t="s">
        <v>228</v>
      </c>
      <c r="E397" s="320"/>
      <c r="F397" s="320"/>
      <c r="G397" s="320"/>
      <c r="H397" s="321"/>
      <c r="I397" s="343"/>
      <c r="J397" s="140">
        <f t="shared" si="10"/>
        <v>822</v>
      </c>
      <c r="K397" s="81" t="str">
        <f t="shared" si="11"/>
        <v/>
      </c>
      <c r="L397" s="147">
        <v>822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820</v>
      </c>
      <c r="K405" s="81" t="str">
        <f t="shared" ref="K405:K422" si="13">IF(OR(COUNTIF(L405:L405,"未確認")&gt;0,COUNTIF(L405:L405,"~*")&gt;0),"※","")</f>
        <v/>
      </c>
      <c r="L405" s="147">
        <v>820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815</v>
      </c>
      <c r="K407" s="81" t="str">
        <f t="shared" si="13"/>
        <v/>
      </c>
      <c r="L407" s="147">
        <v>815</v>
      </c>
    </row>
    <row r="408" spans="1:22" s="83" customFormat="1" ht="34.5" customHeight="1">
      <c r="A408" s="251" t="s">
        <v>781</v>
      </c>
      <c r="B408" s="119"/>
      <c r="C408" s="368"/>
      <c r="D408" s="368"/>
      <c r="E408" s="319" t="s">
        <v>236</v>
      </c>
      <c r="F408" s="320"/>
      <c r="G408" s="320"/>
      <c r="H408" s="321"/>
      <c r="I408" s="360"/>
      <c r="J408" s="140">
        <f t="shared" si="12"/>
        <v>4</v>
      </c>
      <c r="K408" s="81" t="str">
        <f t="shared" si="13"/>
        <v/>
      </c>
      <c r="L408" s="147">
        <v>4</v>
      </c>
    </row>
    <row r="409" spans="1:22" s="83" customFormat="1" ht="34.5" customHeight="1">
      <c r="A409" s="251" t="s">
        <v>782</v>
      </c>
      <c r="B409" s="119"/>
      <c r="C409" s="368"/>
      <c r="D409" s="368"/>
      <c r="E409" s="316" t="s">
        <v>989</v>
      </c>
      <c r="F409" s="317"/>
      <c r="G409" s="317"/>
      <c r="H409" s="318"/>
      <c r="I409" s="360"/>
      <c r="J409" s="140">
        <f t="shared" si="12"/>
        <v>1</v>
      </c>
      <c r="K409" s="81" t="str">
        <f t="shared" si="13"/>
        <v/>
      </c>
      <c r="L409" s="147">
        <v>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822</v>
      </c>
      <c r="K413" s="81" t="str">
        <f t="shared" si="13"/>
        <v/>
      </c>
      <c r="L413" s="147">
        <v>822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812</v>
      </c>
      <c r="K415" s="81" t="str">
        <f t="shared" si="13"/>
        <v/>
      </c>
      <c r="L415" s="147">
        <v>812</v>
      </c>
    </row>
    <row r="416" spans="1:22" s="83" customFormat="1" ht="34.5" customHeight="1">
      <c r="A416" s="251" t="s">
        <v>789</v>
      </c>
      <c r="B416" s="119"/>
      <c r="C416" s="368"/>
      <c r="D416" s="368"/>
      <c r="E416" s="319" t="s">
        <v>243</v>
      </c>
      <c r="F416" s="320"/>
      <c r="G416" s="320"/>
      <c r="H416" s="321"/>
      <c r="I416" s="360"/>
      <c r="J416" s="140">
        <f t="shared" si="12"/>
        <v>10</v>
      </c>
      <c r="K416" s="81" t="str">
        <f t="shared" si="13"/>
        <v/>
      </c>
      <c r="L416" s="147">
        <v>10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822</v>
      </c>
      <c r="K430" s="193" t="str">
        <f>IF(OR(COUNTIF(L430:L430,"未確認")&gt;0,COUNTIF(L430:L430,"~*")&gt;0),"※","")</f>
        <v/>
      </c>
      <c r="L430" s="147">
        <v>822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811</v>
      </c>
      <c r="K433" s="193" t="str">
        <f>IF(OR(COUNTIF(L433:L433,"未確認")&gt;0,COUNTIF(L433:L433,"~*")&gt;0),"※","")</f>
        <v/>
      </c>
      <c r="L433" s="147">
        <v>811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10</v>
      </c>
      <c r="K434" s="193" t="str">
        <f>IF(OR(COUNTIF(L434:L434,"未確認")&gt;0,COUNTIF(L434:L434,"~*")&gt;0),"※","")</f>
        <v/>
      </c>
      <c r="L434" s="147">
        <v>10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64</v>
      </c>
      <c r="K468" s="201" t="str">
        <f t="shared" ref="K468:K475" si="15">IF(OR(COUNTIF(L468:L468,"未確認")&gt;0,COUNTIF(L468:L468,"*")&gt;0),"※","")</f>
        <v/>
      </c>
      <c r="L468" s="117">
        <v>64</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57</v>
      </c>
      <c r="K478" s="201" t="str">
        <f t="shared" si="17"/>
        <v/>
      </c>
      <c r="L478" s="117">
        <v>57</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11</v>
      </c>
      <c r="K479" s="201" t="str">
        <f t="shared" si="17"/>
        <v/>
      </c>
      <c r="L479" s="117">
        <v>11</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v>
      </c>
      <c r="K491" s="201" t="str">
        <f t="shared" si="17"/>
        <v>※</v>
      </c>
      <c r="L491" s="117" t="s">
        <v>541</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25</v>
      </c>
    </row>
    <row r="561" spans="1:12" s="91" customFormat="1" ht="34.5" customHeight="1">
      <c r="A561" s="251" t="s">
        <v>871</v>
      </c>
      <c r="B561" s="119"/>
      <c r="C561" s="209"/>
      <c r="D561" s="330" t="s">
        <v>377</v>
      </c>
      <c r="E561" s="341"/>
      <c r="F561" s="341"/>
      <c r="G561" s="341"/>
      <c r="H561" s="331"/>
      <c r="I561" s="342"/>
      <c r="J561" s="207"/>
      <c r="K561" s="210"/>
      <c r="L561" s="211">
        <v>24.4</v>
      </c>
    </row>
    <row r="562" spans="1:12" s="91" customFormat="1" ht="34.5" customHeight="1">
      <c r="A562" s="251" t="s">
        <v>872</v>
      </c>
      <c r="B562" s="119"/>
      <c r="C562" s="209"/>
      <c r="D562" s="330" t="s">
        <v>992</v>
      </c>
      <c r="E562" s="341"/>
      <c r="F562" s="341"/>
      <c r="G562" s="341"/>
      <c r="H562" s="331"/>
      <c r="I562" s="342"/>
      <c r="J562" s="207"/>
      <c r="K562" s="210"/>
      <c r="L562" s="211">
        <v>4.3</v>
      </c>
    </row>
    <row r="563" spans="1:12" s="91" customFormat="1" ht="34.5" customHeight="1">
      <c r="A563" s="251" t="s">
        <v>873</v>
      </c>
      <c r="B563" s="119"/>
      <c r="C563" s="209"/>
      <c r="D563" s="330" t="s">
        <v>379</v>
      </c>
      <c r="E563" s="341"/>
      <c r="F563" s="341"/>
      <c r="G563" s="341"/>
      <c r="H563" s="331"/>
      <c r="I563" s="342"/>
      <c r="J563" s="207"/>
      <c r="K563" s="210"/>
      <c r="L563" s="211">
        <v>1.1399999999999999</v>
      </c>
    </row>
    <row r="564" spans="1:12" s="91" customFormat="1" ht="34.5" customHeight="1">
      <c r="A564" s="251" t="s">
        <v>874</v>
      </c>
      <c r="B564" s="119"/>
      <c r="C564" s="209"/>
      <c r="D564" s="330" t="s">
        <v>380</v>
      </c>
      <c r="E564" s="341"/>
      <c r="F564" s="341"/>
      <c r="G564" s="341"/>
      <c r="H564" s="331"/>
      <c r="I564" s="342"/>
      <c r="J564" s="207"/>
      <c r="K564" s="210"/>
      <c r="L564" s="211">
        <v>12.5</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4.3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8178789-2374-43A0-AAD2-A60EF4B94D7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2019-12-23T02:11:52Z</dcterms:modified>
</cp:coreProperties>
</file>