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00597A2-2CB7-4F3A-9E7A-424EA476EBA6}"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<sst xmlns="http://schemas.openxmlformats.org/spreadsheetml/2006/main" count="2974" uniqueCount="1049">
  <si>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</si>
  <si>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</si>
  <si>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</si>
  <si>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</si>
  <si>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</si>
  <si>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</si>
  <si>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</si>
  <si>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</si>
  <si>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</si>
  <si>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</si>
  <si>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</si>
  <si>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</si>
  <si>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</si>
  <si>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</si>
  <si>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</si>
  <si>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</si>
  <si>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</si>
  <si>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</si>
  <si>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</si>
  <si>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</si>
  <si>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</si>
  <si>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</si>
  <si>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</si>
  <si>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</si>
  <si>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</si>
  <si>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</si>
  <si>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</si>
  <si>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</si>
  <si>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</si>
  <si>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</si>
  <si>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</si>
  <si>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</si>
  <si>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</si>
  <si>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</si>
  <si>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</si>
  <si>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</si>
  <si>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</si>
  <si>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</si>
  <si>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</si>
  <si>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</si>
  <si>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</si>
  <si>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</si>
  <si>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</si>
  <si>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</si>
  <si>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</si>
  <si>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</si>
  <si>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</si>
  <si>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</si>
  <si>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</si>
  <si>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</si>
  <si>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</si>
  <si>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</si>
  <si>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</si>
  <si>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</si>
  <si>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</si>
  <si>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</si>
  <si>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</si>
  <si>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</si>
  <si>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</si>
  <si>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</si>
  <si>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</si>
  <si>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</si>
  <si>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</si>
  <si>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</si>
  <si>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</si>
  <si>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</si>
  <si>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</si>
  <si>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</si>
  <si>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</si>
  <si>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</si>
  <si>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</si>
  <si>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</si>
  <si>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</si>
  <si>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</si>
  <si>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</si>
  <si>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</si>
  <si>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</si>
  <si>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</si>
  <si>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</si>
  <si>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</si>
  <si>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</si>
  <si>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</si>
  <si>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</si>
  <si>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</si>
  <si>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</si>
  <si>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</si>
  <si>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</si>
  <si>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</si>
  <si>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</si>
  <si>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</si>
  <si>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</si>
  <si>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</si>
  <si>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</si>
  <si>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</si>
  <si>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</si>
  <si>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</si>
  <si>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</si>
  <si>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</si>
  <si>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</si>
  <si>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</si>
  <si>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</si>
  <si>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</si>
  <si>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</si>
  <si>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</si>
  <si>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</si>
  <si>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</si>
  <si>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</si>
  <si>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</si>
  <si>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</si>
  <si>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</si>
  <si>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</si>
  <si>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</si>
  <si>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</si>
  <si>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</si>
  <si>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</si>
  <si>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</si>
  <si>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</si>
  <si>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</si>
  <si>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</si>
  <si>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</si>
  <si>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</si>
  <si>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</si>
  <si>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</si>
  <si>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</si>
  <si>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</si>
  <si>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</si>
  <si>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</si>
  <si>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</si>
  <si>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</si>
  <si>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</si>
  <si>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</si>
  <si>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</si>
  <si>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</si>
  <si>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</si>
  <si>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</si>
  <si>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</si>
  <si>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</si>
  <si>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</si>
  <si>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</si>
  <si>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</si>
  <si>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</si>
  <si>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</si>
  <si>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</si>
  <si>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</si>
  <si>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</si>
  <si>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</si>
  <si>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</si>
  <si>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</si>
  <si>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</si>
  <si>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</si>
  <si>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</si>
  <si>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</si>
  <si>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</si>
  <si>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</si>
  <si>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</si>
  <si>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</si>
  <si>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</si>
  <si>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</si>
  <si>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</si>
  <si>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</si>
  <si>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</si>
  <si>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</si>
  <si>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</si>
  <si>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</si>
  <si>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</si>
  <si>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</si>
  <si>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</si>
  <si>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</si>
  <si>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</si>
  <si>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</si>
  <si>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</si>
  <si>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</si>
  <si>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</si>
  <si>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</si>
  <si>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</si>
  <si>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</si>
  <si>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</si>
  <si>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</si>
  <si>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</si>
  <si>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</si>
  <si>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</si>
  <si>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</si>
  <si>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</si>
  <si>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</si>
  <si>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</si>
  <si>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</si>
  <si>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</si>
  <si>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</si>
  <si>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</si>
  <si>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</si>
  <si>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</si>
  <si>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</si>
  <si>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</si>
  <si>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</si>
  <si>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</si>
  <si>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</si>
  <si>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</si>
  <si>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</si>
  <si>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</si>
  <si>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</si>
  <si>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</si>
  <si>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</si>
  <si>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</si>
  <si>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</si>
  <si>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</si>
  <si>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</si>
  <si>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</si>
  <si>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</si>
  <si>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</si>
  <si>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</si>
  <si>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</si>
  <si>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</si>
  <si>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</si>
  <si>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</si>
  <si>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</si>
  <si>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</si>
  <si>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</si>
  <si>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</si>
  <si>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</si>
  <si>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</si>
  <si>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</si>
  <si>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</si>
  <si>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</si>
  <si>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</si>
  <si>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</si>
  <si>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</si>
  <si>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</si>
  <si>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</si>
  <si>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</si>
  <si>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</si>
  <si>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</si>
  <si>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</si>
  <si>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</si>
  <si>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</si>
  <si>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</si>
  <si>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</si>
  <si>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</si>
  <si>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</si>
  <si>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</si>
  <si>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</si>
  <si>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</si>
  <si>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</si>
  <si>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</si>
  <si>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</si>
  <si>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</si>
  <si>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</si>
  <si>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</si>
  <si>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</si>
  <si>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</si>
  <si>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</si>
  <si>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</si>
  <si>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</si>
  <si>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</si>
  <si>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</si>
  <si>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</si>
  <si>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</si>
  <si>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</si>
  <si>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</si>
  <si>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</si>
  <si>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</si>
  <si>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</si>
  <si>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</si>
  <si>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</si>
  <si>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</si>
  <si>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</si>
  <si>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</si>
  <si>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</si>
  <si>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</si>
  <si>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</si>
  <si>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</si>
  <si>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</si>
  <si>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</si>
  <si>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</si>
  <si>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</si>
  <si>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</si>
  <si>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</si>
  <si>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</si>
  <si>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</si>
  <si>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</si>
  <si>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</si>
  <si>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</si>
  <si>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</si>
  <si>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</si>
  <si>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</si>
  <si>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</si>
  <si>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</si>
  <si>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</si>
  <si>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</si>
  <si>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</si>
  <si>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</si>
  <si>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</si>
  <si>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</si>
  <si>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</si>
  <si>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</si>
  <si>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</si>
  <si>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</si>
  <si>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</si>
  <si>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</si>
  <si>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</si>
  <si>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</si>
  <si>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</si>
  <si>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</si>
  <si>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</si>
  <si>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</si>
  <si>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</si>
  <si>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</si>
  <si>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</si>
  <si>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</si>
  <si>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</si>
  <si>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</si>
  <si>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</si>
  <si>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</si>
  <si>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</si>
  <si>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</si>
  <si>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</si>
  <si>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</si>
  <si>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</si>
  <si>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</si>
  <si>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</si>
  <si>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</si>
  <si>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</si>
  <si>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</si>
  <si>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</si>
  <si>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</si>
  <si>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</si>
  <si>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</si>
  <si>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</si>
  <si>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</si>
  <si>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</si>
  <si>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</si>
  <si>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</si>
  <si>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</si>
  <si>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</si>
  <si>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</si>
  <si>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</si>
  <si>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</si>
  <si>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</si>
  <si>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</si>
  <si>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</si>
  <si>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</si>
  <si>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</si>
  <si>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</si>
  <si>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</si>
  <si>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</si>
  <si>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</si>
  <si>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</si>
  <si>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</si>
  <si>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</si>
  <si>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</si>
  <si>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</si>
  <si>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</si>
  <si>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</si>
  <si>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</si>
  <si>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</si>
  <si>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</si>
  <si>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</si>
  <si>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</si>
  <si>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</si>
  <si>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</si>
  <si>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</si>
  <si>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</si>
  <si>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</si>
  <si>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</si>
  <si>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</si>
  <si>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</si>
  <si>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</si>
  <si>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</si>
  <si>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</si>
  <si>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</si>
  <si>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</si>
  <si>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</si>
  <si>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</si>
  <si>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</si>
  <si>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</si>
  <si>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</si>
  <si>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</si>
  <si>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</si>
  <si>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</si>
  <si>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</si>
  <si>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</si>
  <si>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</si>
  <si>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</si>
  <si>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</si>
  <si>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</si>
  <si>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</si>
  <si>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</si>
  <si>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</si>
  <si>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</si>
  <si>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</si>
  <si>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</si>
  <si>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</si>
  <si>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</si>
  <si>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</si>
  <si>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</si>
  <si>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</si>
  <si>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</si>
  <si>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</si>
  <si>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</si>
  <si>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</si>
  <si>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</si>
  <si>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</si>
  <si>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</si>
  <si>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</si>
  <si>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</si>
  <si>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</si>
  <si>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</si>
  <si>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</si>
  <si>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</si>
  <si>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</si>
  <si>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</si>
  <si>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</si>
  <si>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</si>
  <si>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</si>
  <si>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</si>
  <si>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</si>
  <si>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</si>
  <si>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</si>
  <si>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</si>
  <si>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</si>
  <si>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</si>
  <si>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</si>
  <si>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</si>
  <si>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</si>
  <si>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</si>
  <si>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</si>
  <si>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</si>
  <si>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</si>
  <si>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</si>
  <si>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</si>
  <si>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</si>
  <si>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</si>
  <si>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</si>
  <si>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</si>
  <si>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</si>
  <si>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</si>
  <si>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</si>
  <si>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</si>
  <si>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</si>
  <si>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</si>
  <si>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</si>
  <si>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</si>
  <si>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</si>
  <si>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</si>
  <si>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</si>
  <si>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</si>
  <si>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</si>
  <si>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</si>
  <si>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</si>
  <si>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</si>
  <si>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</si>
  <si>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</si>
  <si>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</si>
  <si>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</si>
  <si>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</si>
  <si>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</si>
  <si>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</si>
  <si>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</si>
  <si>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</si>
  <si>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</si>
  <si>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</si>
  <si>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</si>
  <si>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</si>
  <si>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</si>
  <si>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</si>
  <si>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</si>
  <si>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</si>
  <si>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</si>
  <si>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</si>
  <si>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</si>
  <si>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</si>
  <si>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</si>
  <si>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</si>
  <si>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</si>
  <si>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</si>
  <si>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</si>
  <si>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</si>
  <si>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</si>
  <si>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</si>
  <si>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</si>
  <si>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</si>
  <si>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</si>
  <si>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</si>
  <si>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</si>
  <si>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</si>
  <si>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</si>
  <si>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</si>
  <si>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</si>
  <si>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</si>
  <si>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</si>
  <si>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</si>
  <si>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</si>
  <si>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</si>
  <si>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</si>
  <si>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</si>
  <si>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</si>
  <si>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</si>
  <si>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</si>
  <si>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</si>
  <si>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</si>
  <si>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</si>
  <si>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</si>
  <si>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</si>
  <si>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</si>
  <si>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</si>
  <si>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</si>
  <si>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</si>
  <si>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</si>
  <si>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</si>
  <si>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</si>
  <si>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</si>
  <si>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</si>
  <si>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</si>
  <si>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</si>
  <si>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</si>
  <si>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</si>
  <si>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</si>
  <si>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</si>
  <si>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</si>
  <si>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</si>
  <si>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</si>
  <si>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</si>
  <si>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</si>
  <si>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</si>
  <si>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</si>
  <si>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</si>
  <si>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</si>
  <si>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</si>
  <si>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</si>
  <si>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</si>
  <si>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</si>
  <si>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</si>
  <si>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</si>
  <si>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</si>
  <si>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</si>
  <si>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</si>
  <si>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</si>
  <si>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</si>
  <si>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</si>
  <si>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</si>
  <si>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</si>
  <si>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</si>
  <si>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</si>
  <si>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</si>
  <si>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</si>
  <si>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</si>
  <si>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</si>
  <si>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</si>
  <si>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</si>
  <si>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</si>
  <si>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</si>
  <si>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</si>
  <si>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</si>
  <si>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</si>
  <si>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</si>
  <si>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</si>
  <si>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</si>
  <si>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</si>
  <si>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</si>
  <si>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</si>
  <si>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</si>
  <si>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</si>
  <si>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</si>
  <si>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</si>
  <si>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</si>
  <si>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</si>
  <si>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</si>
  <si>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</si>
  <si>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</si>
  <si>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</si>
  <si>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</si>
  <si>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</si>
  <si>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</si>
  <si>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</si>
  <si>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</si>
  <si>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</si>
  <si>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</si>
  <si>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</si>
  <si>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</si>
  <si>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</si>
  <si>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</si>
  <si>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</si>
  <si>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</si>
  <si>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</si>
  <si>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</si>
  <si>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</si>
  <si>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</si>
  <si>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</si>
  <si>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</si>
  <si>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</si>
  <si>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</si>
  <si>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</si>
  <si>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</si>
  <si>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</si>
  <si>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</si>
  <si>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</si>
  <si>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</si>
  <si>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</si>
  <si>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</si>
  <si>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</si>
  <si>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</si>
  <si>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</si>
  <si>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</si>
  <si>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</si>
  <si>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</si>
  <si>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</si>
  <si>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</si>
  <si>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</si>
  <si>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</si>
  <si>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</si>
  <si>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</si>
  <si>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</si>
  <si>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</si>
  <si>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</si>
  <si>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</si>
  <si>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</si>
  <si>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</si>
  <si>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</si>
  <si>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</si>
  <si>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</si>
  <si>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</si>
  <si>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</si>
  <si>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</si>
  <si>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</si>
  <si>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</si>
  <si>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</si>
  <si>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</si>
  <si>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</si>
  <si>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</si>
  <si>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</si>
  <si>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</si>
  <si>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</si>
  <si>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</si>
  <si>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</si>
  <si>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</si>
  <si>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</si>
  <si>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</si>
  <si>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</si>
  <si>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</si>
  <si>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</si>
  <si>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</si>
  <si>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</si>
  <si>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</si>
  <si>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</si>
  <si>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</si>
  <si>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</si>
  <si>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</si>
  <si>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</si>
  <si>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</si>
  <si>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</si>
  <si>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</si>
  <si>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</si>
  <si>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</si>
  <si>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</si>
  <si>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</si>
  <si>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</si>
  <si>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</si>
  <si>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</si>
  <si>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</si>
  <si>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</si>
  <si>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</si>
  <si>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</si>
  <si>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</si>
  <si>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</si>
  <si>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</si>
  <si>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</si>
  <si>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</si>
  <si>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</si>
  <si>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</si>
  <si>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</si>
  <si>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</si>
  <si>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</si>
  <si>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</si>
  <si>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</si>
  <si>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</si>
  <si>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</si>
  <si>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</si>
  <si>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</si>
  <si>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</si>
  <si>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</si>
  <si>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</si>
  <si>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</si>
  <si>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</si>
  <si>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</si>
  <si>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</si>
  <si>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</si>
  <si>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</si>
  <si>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</si>
  <si>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</si>
  <si>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</si>
  <si>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</si>
  <si>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</si>
  <si>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</si>
  <si>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</si>
  <si>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</si>
  <si>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</si>
  <si>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</si>
  <si>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</si>
  <si>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</si>
  <si>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</si>
  <si>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</si>
  <si>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</si>
  <si>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</si>
  <si>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</si>
  <si>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</si>
  <si>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</si>
  <si>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</si>
  <si>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</si>
  <si>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</si>
  <si>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</si>
  <si>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</si>
  <si>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</si>
  <si>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</si>
  <si>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</si>
  <si>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</si>
  <si>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</si>
  <si>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</si>
  <si>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</si>
  <si>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</si>
  <si>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</si>
  <si>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</si>
  <si>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</si>
  <si>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</si>
  <si>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</si>
  <si>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</si>
  <si>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</si>
  <si>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</si>
  <si>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</si>
  <si>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</si>
  <si>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</si>
  <si>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</si>
  <si>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</si>
  <si>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</si>
  <si>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</si>
  <si>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</si>
  <si>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</si>
  <si>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</si>
  <si>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</si>
  <si>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</si>
  <si>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</si>
  <si>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</si>
  <si>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</si>
  <si>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</si>
  <si>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</si>
  <si>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</si>
  <si>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</si>
  <si>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</si>
  <si>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</si>
  <si>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</si>
  <si>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</si>
  <si>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</si>
  <si>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</si>
  <si>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</si>
  <si>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</si>
  <si>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</si>
  <si>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</si>
  <si>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</si>
  <si>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</si>
  <si>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</si>
  <si>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</si>
  <si>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</si>
  <si>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</si>
  <si>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</si>
  <si>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</si>
  <si>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</si>
  <si>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</si>
  <si>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</si>
  <si>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</si>
  <si>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</si>
  <si>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</si>
  <si>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</si>
  <si>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</si>
  <si>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</si>
  <si>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</si>
  <si>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</si>
  <si>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</si>
  <si>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</si>
  <si>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</si>
  <si>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</si>
  <si>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</si>
  <si>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</si>
  <si>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</si>
  <si>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</si>
  <si>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</si>
  <si>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</si>
  <si>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</si>
  <si>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</si>
  <si>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</si>
  <si>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</si>
  <si>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</si>
  <si>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</si>
  <si>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</si>
  <si>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</si>
  <si>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</si>
  <si>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</si>
  <si>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</si>
  <si>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</si>
  <si>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</si>
  <si>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</si>
  <si>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</si>
  <si>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</si>
  <si>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</si>
  <si>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</si>
  <si>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</si>
  <si>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</si>
  <si>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</si>
  <si>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</si>
  <si>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</si>
  <si>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</si>
  <si>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</si>
  <si>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</si>
  <si>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</si>
  <si>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</si>
  <si>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</si>
  <si>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</si>
  <si>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</si>
  <si>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</si>
  <si>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</si>
  <si>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</si>
  <si>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</si>
  <si>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</si>
  <si>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</si>
  <si>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</si>
  <si>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</si>
  <si>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</si>
  <si>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</si>
  <si>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</si>
  <si>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</si>
  <si>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</si>
  <si>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</si>
  <si>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</si>
  <si>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</si>
  <si>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</si>
  <si>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</si>
  <si>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</si>
  <si>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</si>
  <si>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</si>
  <si>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</si>
  <si>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</si>
  <si>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</si>
  <si>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</si>
  <si>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</si>
  <si>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</si>
  <si>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</si>
  <si>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</si>
  <si>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</si>
  <si>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</si>
  <si>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</si>
  <si>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</si>
  <si>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</si>
  <si>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</si>
  <si>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</si>
  <si>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</si>
  <si>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</si>
  <si>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</si>
  <si>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</si>
  <si>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</si>
  <si>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</si>
  <si>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</si>
  <si>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</si>
  <si>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</si>
  <si>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</si>
  <si>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</si>
  <si>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</si>
  <si>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</si>
  <si>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</si>
  <si>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</si>
  <si>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</si>
  <si>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</si>
  <si>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</si>
  <si>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</si>
  <si>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</si>
  <si>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</si>
  <si>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</si>
  <si>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</si>
  <si>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</si>
  <si>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</si>
  <si>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</si>
  <si>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</si>
  <si>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</si>
  <si>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</si>
  <si>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</si>
  <si>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</si>
  <si>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</si>
  <si>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</si>
  <si>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</si>
  <si>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</si>
  <si>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</si>
  <si>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</si>
  <si>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</si>
  <si>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</si>
  <si>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</si>
  <si>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</si>
  <si>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</si>
  <si>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</si>
  <si>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</si>
  <si>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</si>
  <si>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</si>
  <si>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</si>
  <si>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</si>
  <si>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</si>
  <si>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</si>
  <si>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</si>
  <si>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</si>
  <si>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</si>
  <si>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</si>
  <si>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</si>
  <si>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</si>
  <si>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</si>
  <si>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</si>
  <si>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</si>
  <si>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</si>
  <si>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</si>
  <si>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</si>
  <si>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</si>
  <si>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</si>
  <si>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</si>
  <si>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</si>
  <si>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</si>
  <si>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</si>
  <si>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</si>
  <si>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</si>
  <si>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</si>
  <si>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</si>
  <si>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</si>
  <si>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</si>
  <si>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</si>
  <si>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</si>
  <si>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</si>
  <si>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</si>
  <si>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</si>
  <si>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</si>
  <si>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</si>
  <si>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</si>
  <si>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</si>
  <si>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</si>
  <si>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</si>
  <si>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</si>
  <si>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</si>
  <si>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</si>
  <si>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</si>
  <si>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</si>
  <si>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</si>
  <si>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</si>
  <si>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</si>
  <si>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</si>
  <si>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</si>
  <si>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</si>
  <si>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</si>
  <si>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</si>
  <si>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</si>
  <si>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</si>
  <si>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</si>
  <si>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</si>
  <si>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</si>
  <si>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</si>
  <si>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</si>
  <si>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</si>
  <si>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</si>
  <si>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</si>
  <si>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</si>
  <si>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</si>
  <si>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</si>
  <si>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</si>
  <si>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</si>
  <si>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</si>
  <si>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</si>
  <si>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</si>
  <si>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</si>
  <si>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</si>
  <si>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</si>
  <si>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</si>
  <si>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</si>
  <si>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</si>
  <si>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</si>
  <si>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</si>
  <si>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</si>
  <si>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</si>
  <si>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</si>
  <si>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</si>
  <si>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</si>
  <si>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</si>
  <si>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</si>
  <si>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</si>
  <si>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</si>
  <si>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</si>
  <si>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</si>
  <si>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</si>
  <si>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</si>
  <si>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</si>
  <si>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</si>
  <si>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</si>
  <si>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</si>
  <si>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</si>
  <si>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</si>
  <si>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</si>
  <si>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</si>
  <si>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</si>
  <si>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</si>
  <si>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</si>
  <si>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</si>
  <si>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</si>
  <si>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</si>
  <si>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</si>
  <si>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</si>
  <si>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</si>
  <si>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</si>
  <si>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</si>
  <si>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</si>
  <si>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</si>
  <si>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</si>
  <si>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</si>
  <si>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</si>
  <si>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</si>
  <si>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</si>
  <si>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</si>
  <si>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</si>
  <si>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</si>
  <si>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</si>
  <si>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</si>
  <si>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</si>
  <si>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</si>
  <si>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</si>
  <si>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</si>
  <si>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</si>
  <si>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</si>
  <si>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</si>
  <si>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</si>
  <si>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</si>
  <si>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</si>
  <si>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</si>
  <si>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</si>
  <si>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</si>
  <si>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</si>
  <si>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</si>
  <si>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</si>
  <si>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</si>
  <si>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</si>
  <si>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つくし園</t>
  </si>
  <si>
    <t>つくし園</t>
    <phoneticPr fontId="3"/>
  </si>
  <si>
    <t>〒871-0101 中津市三光森山８２３番地２</t>
    <phoneticPr fontId="3"/>
  </si>
  <si>
    <t>〇</t>
  </si>
  <si>
    <t>社会福祉法人</t>
  </si>
  <si>
    <t>複数の診療科で活用</t>
  </si>
  <si>
    <t>内科</t>
  </si>
  <si>
    <t>整形外科</t>
  </si>
  <si>
    <t>障害者施設等15対１入院基本料</t>
  </si>
  <si>
    <t>ＤＰＣ病院ではない</t>
  </si>
  <si>
    <t>-</t>
    <phoneticPr fontId="3"/>
  </si>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</sst>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8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1037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1040</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1037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1040</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1037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1037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1040</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1037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1037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40</v>
      </c>
      <c r="K100" s="237" t="str">
        <f>IF(OR(COUNTIF(L100:L100,"未確認")&gt;0,COUNTIF(L100:L100,"~*")&gt;0),"※","")</f>
        <v/>
      </c>
      <c r="L100" s="258">
        <v>40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1037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534</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1037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1037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39</v>
      </c>
      <c r="K169" s="264" t="str">
        <f t="shared" si="3"/>
        <v/>
      </c>
      <c r="L169" s="117">
        <v>39</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1037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1037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1037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1037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1037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9</v>
      </c>
      <c r="K269" s="81" t="str">
        <f t="shared" si="8"/>
        <v/>
      </c>
      <c r="L269" s="147">
        <v>9</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11</v>
      </c>
      <c r="K271" s="81" t="str">
        <f t="shared" si="8"/>
        <v/>
      </c>
      <c r="L271" s="147">
        <v>11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4</v>
      </c>
      <c r="K277" s="81" t="str">
        <f t="shared" si="8"/>
        <v/>
      </c>
      <c r="L277" s="147">
        <v>4</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8</v>
      </c>
      <c r="K279" s="81" t="str">
        <f t="shared" si="8"/>
        <v/>
      </c>
      <c r="L279" s="147">
        <v>8</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6</v>
      </c>
      <c r="K281" s="81" t="str">
        <f t="shared" si="8"/>
        <v/>
      </c>
      <c r="L281" s="147">
        <v>6</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1037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1037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1037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1037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10</v>
      </c>
      <c r="K392" s="81" t="str">
        <f t="shared" ref="K392:K397" si="11">IF(OR(COUNTIF(L392:L392,"未確認")&gt;0,COUNTIF(L392:L392,"~*")&gt;0),"※","")</f>
        <v/>
      </c>
      <c r="L392" s="147">
        <v>10</v>
      </c>
    </row>
    <row r="393" spans="1:22" s="83" customFormat="1" ht="34.5" customHeight="1">
      <c r="A393" s="249" t="s">
        <v>773</v>
      </c>
      <c r="B393" s="84"/>
      <c r="C393" s="369"/>
      <c r="D393" s="379"/>
      <c r="E393" s="319" t="s">
        <v>224</v>
      </c>
      <c r="F393" s="320"/>
      <c r="G393" s="320"/>
      <c r="H393" s="321"/>
      <c r="I393" s="342"/>
      <c r="J393" s="140">
        <f t="shared" si="10"/>
        <v>10</v>
      </c>
      <c r="K393" s="81" t="str">
        <f t="shared" si="11"/>
        <v/>
      </c>
      <c r="L393" s="147">
        <v>10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14452</v>
      </c>
      <c r="K396" s="81" t="str">
        <f t="shared" si="11"/>
        <v/>
      </c>
      <c r="L396" s="147">
        <v>14452</v>
      </c>
    </row>
    <row r="397" spans="1:22" s="83" customFormat="1" ht="34.5" customHeight="1">
      <c r="A397" s="250" t="s">
        <v>777</v>
      </c>
      <c r="B397" s="119"/>
      <c r="C397" s="369"/>
      <c r="D397" s="319" t="s">
        <v>228</v>
      </c>
      <c r="E397" s="320"/>
      <c r="F397" s="320"/>
      <c r="G397" s="320"/>
      <c r="H397" s="321"/>
      <c r="I397" s="343"/>
      <c r="J397" s="140">
        <f t="shared" si="10"/>
        <v>9</v>
      </c>
      <c r="K397" s="81" t="str">
        <f t="shared" si="11"/>
        <v/>
      </c>
      <c r="L397" s="147">
        <v>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1037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10</v>
      </c>
      <c r="K405" s="81" t="str">
        <f t="shared" ref="K405:K422" si="13">IF(OR(COUNTIF(L405:L405,"未確認")&gt;0,COUNTIF(L405:L405,"~*")&gt;0),"※","")</f>
        <v/>
      </c>
      <c r="L405" s="147">
        <v>10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10</v>
      </c>
      <c r="K408" s="81" t="str">
        <f t="shared" si="13"/>
        <v/>
      </c>
      <c r="L408" s="147">
        <v>10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9</v>
      </c>
      <c r="K413" s="81" t="str">
        <f t="shared" si="13"/>
        <v/>
      </c>
      <c r="L413" s="147">
        <v>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9</v>
      </c>
      <c r="K416" s="81" t="str">
        <f t="shared" si="13"/>
        <v/>
      </c>
      <c r="L416" s="147">
        <v>9</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1037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v>
      </c>
      <c r="K430" s="193" t="str">
        <f>IF(OR(COUNTIF(L430:L430,"未確認")&gt;0,COUNTIF(L430:L430,"~*")&gt;0),"※","")</f>
        <v/>
      </c>
      <c r="L430" s="147">
        <v>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9</v>
      </c>
      <c r="K431" s="193" t="str">
        <f>IF(OR(COUNTIF(L431:L431,"未確認")&gt;0,COUNTIF(L431:L431,"~*")&gt;0),"※","")</f>
        <v/>
      </c>
      <c r="L431" s="147">
        <v>9</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1037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1037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1037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1037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1037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1037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1037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1037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1037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1037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1037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1037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39</v>
      </c>
      <c r="K646" s="201" t="str">
        <f t="shared" ref="K646:K660" si="32">IF(OR(COUNTIF(L646:L646,"未確認")&gt;0,COUNTIF(L646:L646,"*")&gt;0),"※","")</f>
        <v/>
      </c>
      <c r="L646" s="117">
        <v>39</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39</v>
      </c>
      <c r="K652" s="201" t="str">
        <f t="shared" si="32"/>
        <v/>
      </c>
      <c r="L652" s="117">
        <v>39</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1037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1037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1037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39</v>
      </c>
      <c r="K694" s="201" t="str">
        <f>IF(OR(COUNTIF(L694:L694,"未確認")&gt;0,COUNTIF(L694:L694,"*")&gt;0),"※","")</f>
        <v/>
      </c>
      <c r="L694" s="117">
        <v>39</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39</v>
      </c>
      <c r="K696" s="201" t="str">
        <f>IF(OR(COUNTIF(L696:L696,"未確認")&gt;0,COUNTIF(L696:L696,"*")&gt;0),"※","")</f>
        <v/>
      </c>
      <c r="L696" s="117">
        <v>39</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1037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52A8B59-2414-435D-91D8-88A9B81C47E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2019-12-23T02:15:42Z</dcterms:modified>
</cp:coreProperties>
</file>