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150240\Desktop\【病床機能報告結果の公表】\【修正の必要のある個票】\"/>
    </mc:Choice>
  </mc:AlternateContent>
  <bookViews>
    <workbookView xWindow="1140" yWindow="675" windowWidth="9945" windowHeight="10125"/>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<sst xmlns="http://schemas.openxmlformats.org/spreadsheetml/2006/main" count="3094" uniqueCount="1053">
  <si>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</si>
  <si>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</si>
  <si>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</si>
  <si>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</si>
  <si>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</si>
  <si>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</si>
  <si>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</si>
  <si>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</si>
  <si>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</si>
  <si>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</si>
  <si>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</si>
  <si>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</si>
  <si>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</si>
  <si>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</si>
  <si>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</si>
  <si>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</si>
  <si>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</si>
  <si>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</si>
  <si>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</si>
  <si>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</si>
  <si>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</si>
  <si>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</si>
  <si>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</si>
  <si>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</si>
  <si>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</si>
  <si>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</si>
  <si>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</si>
  <si>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</si>
  <si>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</si>
  <si>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</si>
  <si>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</si>
  <si>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</si>
  <si>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</si>
  <si>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</si>
  <si>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</si>
  <si>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</si>
  <si>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</si>
  <si>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</si>
  <si>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</si>
  <si>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</si>
  <si>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</si>
  <si>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</si>
  <si>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</si>
  <si>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</si>
  <si>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</si>
  <si>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</si>
  <si>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</si>
  <si>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</si>
  <si>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</si>
  <si>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</si>
  <si>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</si>
  <si>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</si>
  <si>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</si>
  <si>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</si>
  <si>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</si>
  <si>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</si>
  <si>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</si>
  <si>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</si>
  <si>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</si>
  <si>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</si>
  <si>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</si>
  <si>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</si>
  <si>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</si>
  <si>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</si>
  <si>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</si>
  <si>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</si>
  <si>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</si>
  <si>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</si>
  <si>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</si>
  <si>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</si>
  <si>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</si>
  <si>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</si>
  <si>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</si>
  <si>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</si>
  <si>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</si>
  <si>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</si>
  <si>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</si>
  <si>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</si>
  <si>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</si>
  <si>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</si>
  <si>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</si>
  <si>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</si>
  <si>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</si>
  <si>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</si>
  <si>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</si>
  <si>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</si>
  <si>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</si>
  <si>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</si>
  <si>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</si>
  <si>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</si>
  <si>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</si>
  <si>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</si>
  <si>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</si>
  <si>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</si>
  <si>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</si>
  <si>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</si>
  <si>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</si>
  <si>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</si>
  <si>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</si>
  <si>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</si>
  <si>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</si>
  <si>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</si>
  <si>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</si>
  <si>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</si>
  <si>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</si>
  <si>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</si>
  <si>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</si>
  <si>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</si>
  <si>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</si>
  <si>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</si>
  <si>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</si>
  <si>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</si>
  <si>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</si>
  <si>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</si>
  <si>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</si>
  <si>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</si>
  <si>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</si>
  <si>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</si>
  <si>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</si>
  <si>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</si>
  <si>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</si>
  <si>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</si>
  <si>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</si>
  <si>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</si>
  <si>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</si>
  <si>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</si>
  <si>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</si>
  <si>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</si>
  <si>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</si>
  <si>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</si>
  <si>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</si>
  <si>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</si>
  <si>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</si>
  <si>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</si>
  <si>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</si>
  <si>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</si>
  <si>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</si>
  <si>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</si>
  <si>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</si>
  <si>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</si>
  <si>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</si>
  <si>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</si>
  <si>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</si>
  <si>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</si>
  <si>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</si>
  <si>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</si>
  <si>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</si>
  <si>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</si>
  <si>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</si>
  <si>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</si>
  <si>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</si>
  <si>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</si>
  <si>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</si>
  <si>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</si>
  <si>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</si>
  <si>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</si>
  <si>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</si>
  <si>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</si>
  <si>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</si>
  <si>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</si>
  <si>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</si>
  <si>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</si>
  <si>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</si>
  <si>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</si>
  <si>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</si>
  <si>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</si>
  <si>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</si>
  <si>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</si>
  <si>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</si>
  <si>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</si>
  <si>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</si>
  <si>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</si>
  <si>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</si>
  <si>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</si>
  <si>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</si>
  <si>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</si>
  <si>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</si>
  <si>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</si>
  <si>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</si>
  <si>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</si>
  <si>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</si>
  <si>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</si>
  <si>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</si>
  <si>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</si>
  <si>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</si>
  <si>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</si>
  <si>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</si>
  <si>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</si>
  <si>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</si>
  <si>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</si>
  <si>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</si>
  <si>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</si>
  <si>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</si>
  <si>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</si>
  <si>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</si>
  <si>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</si>
  <si>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</si>
  <si>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</si>
  <si>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</si>
  <si>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</si>
  <si>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</si>
  <si>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</si>
  <si>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</si>
  <si>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</si>
  <si>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</si>
  <si>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</si>
  <si>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</si>
  <si>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</si>
  <si>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</si>
  <si>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</si>
  <si>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</si>
  <si>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</si>
  <si>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</si>
  <si>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</si>
  <si>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</si>
  <si>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</si>
  <si>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</si>
  <si>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</si>
  <si>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</si>
  <si>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</si>
  <si>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</si>
  <si>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</si>
  <si>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</si>
  <si>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</si>
  <si>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</si>
  <si>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</si>
  <si>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</si>
  <si>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</si>
  <si>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</si>
  <si>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</si>
  <si>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</si>
  <si>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</si>
  <si>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</si>
  <si>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</si>
  <si>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</si>
  <si>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</si>
  <si>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</si>
  <si>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</si>
  <si>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</si>
  <si>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</si>
  <si>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</si>
  <si>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</si>
  <si>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</si>
  <si>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</si>
  <si>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</si>
  <si>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</si>
  <si>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</si>
  <si>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</si>
  <si>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</si>
  <si>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</si>
  <si>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</si>
  <si>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</si>
  <si>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</si>
  <si>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</si>
  <si>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</si>
  <si>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</si>
  <si>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</si>
  <si>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</si>
  <si>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</si>
  <si>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</si>
  <si>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</si>
  <si>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</si>
  <si>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</si>
  <si>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</si>
  <si>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</si>
  <si>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</si>
  <si>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</si>
  <si>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</si>
  <si>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</si>
  <si>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</si>
  <si>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</si>
  <si>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</si>
  <si>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</si>
  <si>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</si>
  <si>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</si>
  <si>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</si>
  <si>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</si>
  <si>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</si>
  <si>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</si>
  <si>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</si>
  <si>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</si>
  <si>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</si>
  <si>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</si>
  <si>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</si>
  <si>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</si>
  <si>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</si>
  <si>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</si>
  <si>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</si>
  <si>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</si>
  <si>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</si>
  <si>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</si>
  <si>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</si>
  <si>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</si>
  <si>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</si>
  <si>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</si>
  <si>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</si>
  <si>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</si>
  <si>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</si>
  <si>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</si>
  <si>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</si>
  <si>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</si>
  <si>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</si>
  <si>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</si>
  <si>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</si>
  <si>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</si>
  <si>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</si>
  <si>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</si>
  <si>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</si>
  <si>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</si>
  <si>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</si>
  <si>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</si>
  <si>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</si>
  <si>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</si>
  <si>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</si>
  <si>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</si>
  <si>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</si>
  <si>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</si>
  <si>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</si>
  <si>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</si>
  <si>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</si>
  <si>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</si>
  <si>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</si>
  <si>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</si>
  <si>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</si>
  <si>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</si>
  <si>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</si>
  <si>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</si>
  <si>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</si>
  <si>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</si>
  <si>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</si>
  <si>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</si>
  <si>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</si>
  <si>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</si>
  <si>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</si>
  <si>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</si>
  <si>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</si>
  <si>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</si>
  <si>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</si>
  <si>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</si>
  <si>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</si>
  <si>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</si>
  <si>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</si>
  <si>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</si>
  <si>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</si>
  <si>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</si>
  <si>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</si>
  <si>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</si>
  <si>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</si>
  <si>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</si>
  <si>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</si>
  <si>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</si>
  <si>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</si>
  <si>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</si>
  <si>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</si>
  <si>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</si>
  <si>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</si>
  <si>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</si>
  <si>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</si>
  <si>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</si>
  <si>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</si>
  <si>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</si>
  <si>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</si>
  <si>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</si>
  <si>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</si>
  <si>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</si>
  <si>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</si>
  <si>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</si>
  <si>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</si>
  <si>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</si>
  <si>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</si>
  <si>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</si>
  <si>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</si>
  <si>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</si>
  <si>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</si>
  <si>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</si>
  <si>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</si>
  <si>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</si>
  <si>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</si>
  <si>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</si>
  <si>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</si>
  <si>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</si>
  <si>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</si>
  <si>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</si>
  <si>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</si>
  <si>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</si>
  <si>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</si>
  <si>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</si>
  <si>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</si>
  <si>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</si>
  <si>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</si>
  <si>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</si>
  <si>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</si>
  <si>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</si>
  <si>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</si>
  <si>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</si>
  <si>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</si>
  <si>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</si>
  <si>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</si>
  <si>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</si>
  <si>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</si>
  <si>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</si>
  <si>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</si>
  <si>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</si>
  <si>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</si>
  <si>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</si>
  <si>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</si>
  <si>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</si>
  <si>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</si>
  <si>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</si>
  <si>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</si>
  <si>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</si>
  <si>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</si>
  <si>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</si>
  <si>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</si>
  <si>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</si>
  <si>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</si>
  <si>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</si>
  <si>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</si>
  <si>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</si>
  <si>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</si>
  <si>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</si>
  <si>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</si>
  <si>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</si>
  <si>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</si>
  <si>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</si>
  <si>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</si>
  <si>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</si>
  <si>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</si>
  <si>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</si>
  <si>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</si>
  <si>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</si>
  <si>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</si>
  <si>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</si>
  <si>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</si>
  <si>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</si>
  <si>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</si>
  <si>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</si>
  <si>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</si>
  <si>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</si>
  <si>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</si>
  <si>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</si>
  <si>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</si>
  <si>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</si>
  <si>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</si>
  <si>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</si>
  <si>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</si>
  <si>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</si>
  <si>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</si>
  <si>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</si>
  <si>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</si>
  <si>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</si>
  <si>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</si>
  <si>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</si>
  <si>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</si>
  <si>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</si>
  <si>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</si>
  <si>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</si>
  <si>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</si>
  <si>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</si>
  <si>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</si>
  <si>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</si>
  <si>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</si>
  <si>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</si>
  <si>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</si>
  <si>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</si>
  <si>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</si>
  <si>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</si>
  <si>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</si>
  <si>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</si>
  <si>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</si>
  <si>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</si>
  <si>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</si>
  <si>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</si>
  <si>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</si>
  <si>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</si>
  <si>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</si>
  <si>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</si>
  <si>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</si>
  <si>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</si>
  <si>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</si>
  <si>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</si>
  <si>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</si>
  <si>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</si>
  <si>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</si>
  <si>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</si>
  <si>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</si>
  <si>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</si>
  <si>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</si>
  <si>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</si>
  <si>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</si>
  <si>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</si>
  <si>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</si>
  <si>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</si>
  <si>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</si>
  <si>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</si>
  <si>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</si>
  <si>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</si>
  <si>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</si>
  <si>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</si>
  <si>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</si>
  <si>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</si>
  <si>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</si>
  <si>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</si>
  <si>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</si>
  <si>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</si>
  <si>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</si>
  <si>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</si>
  <si>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</si>
  <si>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</si>
  <si>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</si>
  <si>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</si>
  <si>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</si>
  <si>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</si>
  <si>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</si>
  <si>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</si>
  <si>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</si>
  <si>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</si>
  <si>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</si>
  <si>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</si>
  <si>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</si>
  <si>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</si>
  <si>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</si>
  <si>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</si>
  <si>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</si>
  <si>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</si>
  <si>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</si>
  <si>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</si>
  <si>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</si>
  <si>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</si>
  <si>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</si>
  <si>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</si>
  <si>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</si>
  <si>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</si>
  <si>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</si>
  <si>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</si>
  <si>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</si>
  <si>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</si>
  <si>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</si>
  <si>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</si>
  <si>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</si>
  <si>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</si>
  <si>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</si>
  <si>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</si>
  <si>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</si>
  <si>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</si>
  <si>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</si>
  <si>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</si>
  <si>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</si>
  <si>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</si>
  <si>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</si>
  <si>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</si>
  <si>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</si>
  <si>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</si>
  <si>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</si>
  <si>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</si>
  <si>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</si>
  <si>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</si>
  <si>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</si>
  <si>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</si>
  <si>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</si>
  <si>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</si>
  <si>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</si>
  <si>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</si>
  <si>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</si>
  <si>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</si>
  <si>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</si>
  <si>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</si>
  <si>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</si>
  <si>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</si>
  <si>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</si>
  <si>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</si>
  <si>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</si>
  <si>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</si>
  <si>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</si>
  <si>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</si>
  <si>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</si>
  <si>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</si>
  <si>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</si>
  <si>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</si>
  <si>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</si>
  <si>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</si>
  <si>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</si>
  <si>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</si>
  <si>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</si>
  <si>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</si>
  <si>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</si>
  <si>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</si>
  <si>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</si>
  <si>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</si>
  <si>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</si>
  <si>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</si>
  <si>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</si>
  <si>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</si>
  <si>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</si>
  <si>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</si>
  <si>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</si>
  <si>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</si>
  <si>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</si>
  <si>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</si>
  <si>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</si>
  <si>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</si>
  <si>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</si>
  <si>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</si>
  <si>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</si>
  <si>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</si>
  <si>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</si>
  <si>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</si>
  <si>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</si>
  <si>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</si>
  <si>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</si>
  <si>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</si>
  <si>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</si>
  <si>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</si>
  <si>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</si>
  <si>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</si>
  <si>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</si>
  <si>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</si>
  <si>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</si>
  <si>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</si>
  <si>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</si>
  <si>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</si>
  <si>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</si>
  <si>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</si>
  <si>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</si>
  <si>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</si>
  <si>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</si>
  <si>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</si>
  <si>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</si>
  <si>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</si>
  <si>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</si>
  <si>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</si>
  <si>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</si>
  <si>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</si>
  <si>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</si>
  <si>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</si>
  <si>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</si>
  <si>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</si>
  <si>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</si>
  <si>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</si>
  <si>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</si>
  <si>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</si>
  <si>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</si>
  <si>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</si>
  <si>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</si>
  <si>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</si>
  <si>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</si>
  <si>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</si>
  <si>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</si>
  <si>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</si>
  <si>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</si>
  <si>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</si>
  <si>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</si>
  <si>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</si>
  <si>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</si>
  <si>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</si>
  <si>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</si>
  <si>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</si>
  <si>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</si>
  <si>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</si>
  <si>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</si>
  <si>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</si>
  <si>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</si>
  <si>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</si>
  <si>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</si>
  <si>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</si>
  <si>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</si>
  <si>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</si>
  <si>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</si>
  <si>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</si>
  <si>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</si>
  <si>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</si>
  <si>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</si>
  <si>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</si>
  <si>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</si>
  <si>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</si>
  <si>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</si>
  <si>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</si>
  <si>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</si>
  <si>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</si>
  <si>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</si>
  <si>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</si>
  <si>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</si>
  <si>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</si>
  <si>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</si>
  <si>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</si>
  <si>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</si>
  <si>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</si>
  <si>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</si>
  <si>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</si>
  <si>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</si>
  <si>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</si>
  <si>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</si>
  <si>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</si>
  <si>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</si>
  <si>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</si>
  <si>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</si>
  <si>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</si>
  <si>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</si>
  <si>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</si>
  <si>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</si>
  <si>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</si>
  <si>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</si>
  <si>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</si>
  <si>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</si>
  <si>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</si>
  <si>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</si>
  <si>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</si>
  <si>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</si>
  <si>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</si>
  <si>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</si>
  <si>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</si>
  <si>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</si>
  <si>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</si>
  <si>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</si>
  <si>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</si>
  <si>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</si>
  <si>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</si>
  <si>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</si>
  <si>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</si>
  <si>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</si>
  <si>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</si>
  <si>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</si>
  <si>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</si>
  <si>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</si>
  <si>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</si>
  <si>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</si>
  <si>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</si>
  <si>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</si>
  <si>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</si>
  <si>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</si>
  <si>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</si>
  <si>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</si>
  <si>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</si>
  <si>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</si>
  <si>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</si>
  <si>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</si>
  <si>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</si>
  <si>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</si>
  <si>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</si>
  <si>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</si>
  <si>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</si>
  <si>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</si>
  <si>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</si>
  <si>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</si>
  <si>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</si>
  <si>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</si>
  <si>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</si>
  <si>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</si>
  <si>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</si>
  <si>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</si>
  <si>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</si>
  <si>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</si>
  <si>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</si>
  <si>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</si>
  <si>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</si>
  <si>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</si>
  <si>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</si>
  <si>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</si>
  <si>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</si>
  <si>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</si>
  <si>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</si>
  <si>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</si>
  <si>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</si>
  <si>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</si>
  <si>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</si>
  <si>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</si>
  <si>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</si>
  <si>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</si>
  <si>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</si>
  <si>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</si>
  <si>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</si>
  <si>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</si>
  <si>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</si>
  <si>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</si>
  <si>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</si>
  <si>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</si>
  <si>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</si>
  <si>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</si>
  <si>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</si>
  <si>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</si>
  <si>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</si>
  <si>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</si>
  <si>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</si>
  <si>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</si>
  <si>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</si>
  <si>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</si>
  <si>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</si>
  <si>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</si>
  <si>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</si>
  <si>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</si>
  <si>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</si>
  <si>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</si>
  <si>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</si>
  <si>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</si>
  <si>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</si>
  <si>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</si>
  <si>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</si>
  <si>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</si>
  <si>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</si>
  <si>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</si>
  <si>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</si>
  <si>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</si>
  <si>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</si>
  <si>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</si>
  <si>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</si>
  <si>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</si>
  <si>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</si>
  <si>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</si>
  <si>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</si>
  <si>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</si>
  <si>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</si>
  <si>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</si>
  <si>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</si>
  <si>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</si>
  <si>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</si>
  <si>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</si>
  <si>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</si>
  <si>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</si>
  <si>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</si>
  <si>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</si>
  <si>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</si>
  <si>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</si>
  <si>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</si>
  <si>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</si>
  <si>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</si>
  <si>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</si>
  <si>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</si>
  <si>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</si>
  <si>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</si>
  <si>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</si>
  <si>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</si>
  <si>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</si>
  <si>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</si>
  <si>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</si>
  <si>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</si>
  <si>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</si>
  <si>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</si>
  <si>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</si>
  <si>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</si>
  <si>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</si>
  <si>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</si>
  <si>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</si>
  <si>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</si>
  <si>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</si>
  <si>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</si>
  <si>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</si>
  <si>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</si>
  <si>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</si>
  <si>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</si>
  <si>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</si>
  <si>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</si>
  <si>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</si>
  <si>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</si>
  <si>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</si>
  <si>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</si>
  <si>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</si>
  <si>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</si>
  <si>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</si>
  <si>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</si>
  <si>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</si>
  <si>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</si>
  <si>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</si>
  <si>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</si>
  <si>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</si>
  <si>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</si>
  <si>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</si>
  <si>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</si>
  <si>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</si>
  <si>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</si>
  <si>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</si>
  <si>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</si>
  <si>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</si>
  <si>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</si>
  <si>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</si>
  <si>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</si>
  <si>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</si>
  <si>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</si>
  <si>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</si>
  <si>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</si>
  <si>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</si>
  <si>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</si>
  <si>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</si>
  <si>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</si>
  <si>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</si>
  <si>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</si>
  <si>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</si>
  <si>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</si>
  <si>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</si>
  <si>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</si>
  <si>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</si>
  <si>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</si>
  <si>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</si>
  <si>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</si>
  <si>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</si>
  <si>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</si>
  <si>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</si>
  <si>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</si>
  <si>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</si>
  <si>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</si>
  <si>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</si>
  <si>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</si>
  <si>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</si>
  <si>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</si>
  <si>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</si>
  <si>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</si>
  <si>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</si>
  <si>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</si>
  <si>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</si>
  <si>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</si>
  <si>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</si>
  <si>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</si>
  <si>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</si>
  <si>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</si>
  <si>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</si>
  <si>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</si>
  <si>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</si>
  <si>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</si>
  <si>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</si>
  <si>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</si>
  <si>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</si>
  <si>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</si>
  <si>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</si>
  <si>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</si>
  <si>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</si>
  <si>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</si>
  <si>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</si>
  <si>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</si>
  <si>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</si>
  <si>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</si>
  <si>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</si>
  <si>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</si>
  <si>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</si>
  <si>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</si>
  <si>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</si>
  <si>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</si>
  <si>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</si>
  <si>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</si>
  <si>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</si>
  <si>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</si>
  <si>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</si>
  <si>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</si>
  <si>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</si>
  <si>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</si>
  <si>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</si>
  <si>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</si>
  <si>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</si>
  <si>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</si>
  <si>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</si>
  <si>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</si>
  <si>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</si>
  <si>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</si>
  <si>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</si>
  <si>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</si>
  <si>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</si>
  <si>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</si>
  <si>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</si>
  <si>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</si>
  <si>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</si>
  <si>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</si>
  <si>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</si>
  <si>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</si>
  <si>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</si>
  <si>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</si>
  <si>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</si>
  <si>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</si>
  <si>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</si>
  <si>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</si>
  <si>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</si>
  <si>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</si>
  <si>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</si>
  <si>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</si>
  <si>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</si>
  <si>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</si>
  <si>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</si>
  <si>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</si>
  <si>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</si>
  <si>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</si>
  <si>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</si>
  <si>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</si>
  <si>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</si>
  <si>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</si>
  <si>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</si>
  <si>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</si>
  <si>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</si>
  <si>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</si>
  <si>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</si>
  <si>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</si>
  <si>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</si>
  <si>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</si>
  <si>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</si>
  <si>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</si>
  <si>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</si>
  <si>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</si>
  <si>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</si>
  <si>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</si>
  <si>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</si>
  <si>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</si>
  <si>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</si>
  <si>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</si>
  <si>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</si>
  <si>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</si>
  <si>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</si>
  <si>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</si>
  <si>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</si>
  <si>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</si>
  <si>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</si>
  <si>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</si>
  <si>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</si>
  <si>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</si>
  <si>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</si>
  <si>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</si>
  <si>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</si>
  <si>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</si>
  <si>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</si>
  <si>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</si>
  <si>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</si>
  <si>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</si>
  <si>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</si>
  <si>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</si>
  <si>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</si>
  <si>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</si>
  <si>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</si>
  <si>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</si>
  <si>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</si>
  <si>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</si>
  <si>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</si>
  <si>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</si>
  <si>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</si>
  <si>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</si>
  <si>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</si>
  <si>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</si>
  <si>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</si>
  <si>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</si>
  <si>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</si>
  <si>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</si>
  <si>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酒井病院</t>
    <phoneticPr fontId="3"/>
  </si>
  <si>
    <t>〒871-0024 中津市中央町１－１－４３</t>
    <phoneticPr fontId="3"/>
  </si>
  <si>
    <t>〇</t>
  </si>
  <si>
    <t>2025年7月</t>
  </si>
  <si>
    <t>医療法人</t>
  </si>
  <si>
    <t>複数の診療科で活用</t>
  </si>
  <si>
    <t>外科</t>
  </si>
  <si>
    <t>内科</t>
  </si>
  <si>
    <t>整形外科</t>
  </si>
  <si>
    <t>ＤＰＣ病院ではない</t>
  </si>
  <si>
    <t>有</t>
  </si>
  <si>
    <t>看護必要度Ⅰ</t>
    <phoneticPr fontId="3"/>
  </si>
  <si>
    <t>一般病棟</t>
  </si>
  <si>
    <t>急性期機能</t>
  </si>
  <si>
    <t>地域包括ケア病棟</t>
  </si>
  <si>
    <t>回復期機能</t>
  </si>
  <si>
    <t>短期滞在手術等基本料３</t>
    <phoneticPr fontId="3"/>
  </si>
  <si>
    <t>療養病棟入院料１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</si>
</sst>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87.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90" zoomScaleNormal="100" zoomScaleSheetLayoutView="90" workbookViewId="0">
      <selection activeCell="E492" sqref="E492:H492"/>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1035</v>
      </c>
      <c r="C2" s="238"/>
      <c r="D2" s="238"/>
      <c r="E2" s="238"/>
      <c r="F2" s="238"/>
      <c r="G2" s="238"/>
      <c r="H2" s="9"/>
      <c r="N2" s="8"/>
      <c r="O2" s="8"/>
      <c r="P2" s="8"/>
      <c r="Q2" s="8"/>
      <c r="R2" s="8"/>
      <c r="S2" s="8"/>
      <c r="T2" s="8"/>
      <c r="U2" s="8"/>
      <c r="V2" s="8"/>
    </row>
    <row r="3" spans="1:22" x14ac:dyDescent="0.15">
      <c r="A3" s="243"/>
      <c r="B3" s="273" t="s">
        <v>1036</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1008</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1009</v>
      </c>
      <c r="J9" s="339"/>
      <c r="K9" s="339"/>
      <c r="L9" s="276" t="s">
        <v>1047</v>
      </c>
      <c r="M9" s="282" t="s">
        <v>1049</v>
      </c>
    </row>
    <row r="10" spans="1:22" s="21" customFormat="1" ht="34.5" customHeight="1" x14ac:dyDescent="0.15">
      <c r="A10" s="244" t="s">
        <v>605</v>
      </c>
      <c r="B10" s="17"/>
      <c r="C10" s="19"/>
      <c r="D10" s="19"/>
      <c r="E10" s="19"/>
      <c r="F10" s="19"/>
      <c r="G10" s="19"/>
      <c r="H10" s="20"/>
      <c r="I10" s="335" t="s">
        <v>2</v>
      </c>
      <c r="J10" s="335"/>
      <c r="K10" s="335"/>
      <c r="L10" s="25"/>
      <c r="M10" s="25"/>
    </row>
    <row r="11" spans="1:22" s="21" customFormat="1" ht="34.5" customHeight="1" x14ac:dyDescent="0.15">
      <c r="A11" s="244" t="s">
        <v>605</v>
      </c>
      <c r="B11" s="24"/>
      <c r="C11" s="19"/>
      <c r="D11" s="19"/>
      <c r="E11" s="19"/>
      <c r="F11" s="19"/>
      <c r="G11" s="19"/>
      <c r="H11" s="20"/>
      <c r="I11" s="335" t="s">
        <v>3</v>
      </c>
      <c r="J11" s="335"/>
      <c r="K11" s="335"/>
      <c r="L11" s="25" t="s">
        <v>1037</v>
      </c>
      <c r="M11" s="25"/>
    </row>
    <row r="12" spans="1:22" s="21" customFormat="1" ht="34.5" customHeight="1" x14ac:dyDescent="0.15">
      <c r="A12" s="244" t="s">
        <v>605</v>
      </c>
      <c r="B12" s="24"/>
      <c r="C12" s="19"/>
      <c r="D12" s="19"/>
      <c r="E12" s="19"/>
      <c r="F12" s="19"/>
      <c r="G12" s="19"/>
      <c r="H12" s="20"/>
      <c r="I12" s="335" t="s">
        <v>4</v>
      </c>
      <c r="J12" s="335"/>
      <c r="K12" s="335"/>
      <c r="L12" s="29"/>
      <c r="M12" s="29" t="s">
        <v>1037</v>
      </c>
    </row>
    <row r="13" spans="1:22" s="21" customFormat="1" ht="34.5" customHeight="1" x14ac:dyDescent="0.15">
      <c r="A13" s="244" t="s">
        <v>605</v>
      </c>
      <c r="B13" s="17"/>
      <c r="C13" s="19"/>
      <c r="D13" s="19"/>
      <c r="E13" s="19"/>
      <c r="F13" s="19"/>
      <c r="G13" s="19"/>
      <c r="H13" s="20"/>
      <c r="I13" s="335" t="s">
        <v>5</v>
      </c>
      <c r="J13" s="335"/>
      <c r="K13" s="335"/>
      <c r="L13" s="28"/>
      <c r="M13" s="28"/>
    </row>
    <row r="14" spans="1:22" s="21" customFormat="1" ht="34.5" customHeight="1" x14ac:dyDescent="0.15">
      <c r="A14" s="244" t="s">
        <v>605</v>
      </c>
      <c r="B14" s="17"/>
      <c r="C14" s="19"/>
      <c r="D14" s="19"/>
      <c r="E14" s="19"/>
      <c r="F14" s="19"/>
      <c r="G14" s="19"/>
      <c r="H14" s="20"/>
      <c r="I14" s="335" t="s">
        <v>550</v>
      </c>
      <c r="J14" s="335"/>
      <c r="K14" s="335"/>
      <c r="L14" s="29"/>
      <c r="M14" s="29"/>
    </row>
    <row r="15" spans="1:22" s="21" customFormat="1" ht="34.5" customHeight="1" x14ac:dyDescent="0.15">
      <c r="A15" s="244" t="s">
        <v>605</v>
      </c>
      <c r="B15" s="17"/>
      <c r="C15" s="19"/>
      <c r="D15" s="19"/>
      <c r="E15" s="19"/>
      <c r="F15" s="19"/>
      <c r="G15" s="19"/>
      <c r="H15" s="20"/>
      <c r="I15" s="335" t="s">
        <v>551</v>
      </c>
      <c r="J15" s="335"/>
      <c r="K15" s="335"/>
      <c r="L15" s="29"/>
      <c r="M15" s="29"/>
    </row>
    <row r="16" spans="1:22" s="21" customFormat="1" ht="34.5" customHeight="1" x14ac:dyDescent="0.15">
      <c r="A16" s="244" t="s">
        <v>605</v>
      </c>
      <c r="B16" s="17"/>
      <c r="C16" s="19"/>
      <c r="D16" s="19"/>
      <c r="E16" s="19"/>
      <c r="F16" s="19"/>
      <c r="G16" s="19"/>
      <c r="H16" s="20"/>
      <c r="I16" s="335" t="s">
        <v>970</v>
      </c>
      <c r="J16" s="335"/>
      <c r="K16" s="335"/>
      <c r="L16" s="29"/>
      <c r="M16" s="29"/>
    </row>
    <row r="17" spans="1:22" s="21" customFormat="1" ht="315" customHeight="1" x14ac:dyDescent="0.15">
      <c r="A17" s="244" t="s">
        <v>984</v>
      </c>
      <c r="B17" s="17"/>
      <c r="C17" s="19"/>
      <c r="D17" s="19"/>
      <c r="E17" s="19"/>
      <c r="F17" s="19"/>
      <c r="G17" s="19"/>
      <c r="H17" s="20"/>
      <c r="I17" s="430" t="s">
        <v>1007</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1010</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1011</v>
      </c>
      <c r="J22" s="337"/>
      <c r="K22" s="338"/>
      <c r="L22" s="277" t="s">
        <v>1047</v>
      </c>
      <c r="M22" s="282" t="s">
        <v>1049</v>
      </c>
    </row>
    <row r="23" spans="1:22" s="21" customFormat="1" ht="34.5" customHeight="1" x14ac:dyDescent="0.15">
      <c r="A23" s="244" t="s">
        <v>606</v>
      </c>
      <c r="B23" s="17"/>
      <c r="C23" s="19"/>
      <c r="D23" s="19"/>
      <c r="E23" s="19"/>
      <c r="F23" s="19"/>
      <c r="G23" s="19"/>
      <c r="H23" s="20"/>
      <c r="I23" s="307" t="s">
        <v>2</v>
      </c>
      <c r="J23" s="308"/>
      <c r="K23" s="309"/>
      <c r="L23" s="25"/>
      <c r="M23" s="25"/>
    </row>
    <row r="24" spans="1:22" s="21" customFormat="1" ht="34.5" customHeight="1" x14ac:dyDescent="0.15">
      <c r="A24" s="244" t="s">
        <v>606</v>
      </c>
      <c r="B24" s="24"/>
      <c r="C24" s="19"/>
      <c r="D24" s="19"/>
      <c r="E24" s="19"/>
      <c r="F24" s="19"/>
      <c r="G24" s="19"/>
      <c r="H24" s="20"/>
      <c r="I24" s="307" t="s">
        <v>3</v>
      </c>
      <c r="J24" s="308"/>
      <c r="K24" s="309"/>
      <c r="L24" s="25" t="s">
        <v>1037</v>
      </c>
      <c r="M24" s="25"/>
    </row>
    <row r="25" spans="1:22" s="21" customFormat="1" ht="34.5" customHeight="1" x14ac:dyDescent="0.15">
      <c r="A25" s="244" t="s">
        <v>606</v>
      </c>
      <c r="B25" s="24"/>
      <c r="C25" s="19"/>
      <c r="D25" s="19"/>
      <c r="E25" s="19"/>
      <c r="F25" s="19"/>
      <c r="G25" s="19"/>
      <c r="H25" s="20"/>
      <c r="I25" s="307" t="s">
        <v>4</v>
      </c>
      <c r="J25" s="308"/>
      <c r="K25" s="309"/>
      <c r="L25" s="29"/>
      <c r="M25" s="29" t="s">
        <v>1037</v>
      </c>
    </row>
    <row r="26" spans="1:22" s="21" customFormat="1" ht="34.5" customHeight="1" x14ac:dyDescent="0.15">
      <c r="A26" s="244" t="s">
        <v>606</v>
      </c>
      <c r="B26" s="17"/>
      <c r="C26" s="19"/>
      <c r="D26" s="19"/>
      <c r="E26" s="19"/>
      <c r="F26" s="19"/>
      <c r="G26" s="19"/>
      <c r="H26" s="20"/>
      <c r="I26" s="307" t="s">
        <v>5</v>
      </c>
      <c r="J26" s="308"/>
      <c r="K26" s="309"/>
      <c r="L26" s="28"/>
      <c r="M26" s="28"/>
    </row>
    <row r="27" spans="1:22" s="21" customFormat="1" ht="34.5" customHeight="1" x14ac:dyDescent="0.15">
      <c r="A27" s="244" t="s">
        <v>606</v>
      </c>
      <c r="B27" s="17"/>
      <c r="C27" s="19"/>
      <c r="D27" s="19"/>
      <c r="E27" s="19"/>
      <c r="F27" s="19"/>
      <c r="G27" s="19"/>
      <c r="H27" s="20"/>
      <c r="I27" s="426" t="s">
        <v>554</v>
      </c>
      <c r="J27" s="427"/>
      <c r="K27" s="428"/>
      <c r="L27" s="29"/>
      <c r="M27" s="29"/>
    </row>
    <row r="28" spans="1:22" s="21" customFormat="1" ht="34.5" customHeight="1" x14ac:dyDescent="0.15">
      <c r="A28" s="244" t="s">
        <v>606</v>
      </c>
      <c r="B28" s="17"/>
      <c r="C28" s="19"/>
      <c r="D28" s="19"/>
      <c r="E28" s="19"/>
      <c r="F28" s="19"/>
      <c r="G28" s="19"/>
      <c r="H28" s="20"/>
      <c r="I28" s="426" t="s">
        <v>553</v>
      </c>
      <c r="J28" s="427"/>
      <c r="K28" s="428"/>
      <c r="L28" s="29"/>
      <c r="M28" s="29"/>
    </row>
    <row r="29" spans="1:22" s="33" customFormat="1" ht="34.5" customHeight="1" x14ac:dyDescent="0.15">
      <c r="A29" s="244" t="s">
        <v>606</v>
      </c>
      <c r="B29" s="17"/>
      <c r="C29" s="19"/>
      <c r="D29" s="19"/>
      <c r="E29" s="19"/>
      <c r="F29" s="19"/>
      <c r="G29" s="19"/>
      <c r="H29" s="20"/>
      <c r="I29" s="426" t="s">
        <v>8</v>
      </c>
      <c r="J29" s="427"/>
      <c r="K29" s="428"/>
      <c r="L29" s="29"/>
      <c r="M29" s="29"/>
    </row>
    <row r="30" spans="1:22" s="21" customFormat="1" ht="34.5" customHeight="1" x14ac:dyDescent="0.15">
      <c r="A30" s="244" t="s">
        <v>606</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1013</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1012</v>
      </c>
      <c r="J35" s="337"/>
      <c r="K35" s="338"/>
      <c r="L35" s="277" t="s">
        <v>1047</v>
      </c>
      <c r="M35" s="282" t="s">
        <v>1049</v>
      </c>
    </row>
    <row r="36" spans="1:22" s="21" customFormat="1" ht="34.5" customHeight="1" x14ac:dyDescent="0.15">
      <c r="A36" s="244" t="s">
        <v>607</v>
      </c>
      <c r="B36" s="17"/>
      <c r="C36" s="19"/>
      <c r="D36" s="19"/>
      <c r="E36" s="19"/>
      <c r="F36" s="19"/>
      <c r="G36" s="19"/>
      <c r="H36" s="20"/>
      <c r="I36" s="307" t="s">
        <v>11</v>
      </c>
      <c r="J36" s="308"/>
      <c r="K36" s="309"/>
      <c r="L36" s="25"/>
      <c r="M36" s="25"/>
    </row>
    <row r="37" spans="1:22" s="21" customFormat="1" ht="34.5" customHeight="1" x14ac:dyDescent="0.15">
      <c r="A37" s="244" t="s">
        <v>607</v>
      </c>
      <c r="B37" s="24"/>
      <c r="C37" s="19"/>
      <c r="D37" s="19"/>
      <c r="E37" s="19"/>
      <c r="F37" s="19"/>
      <c r="G37" s="19"/>
      <c r="H37" s="20"/>
      <c r="I37" s="307" t="s">
        <v>12</v>
      </c>
      <c r="J37" s="308"/>
      <c r="K37" s="309"/>
      <c r="L37" s="25"/>
      <c r="M37" s="25"/>
    </row>
    <row r="38" spans="1:22" s="21" customFormat="1" ht="34.5" customHeight="1" x14ac:dyDescent="0.15">
      <c r="A38" s="244" t="s">
        <v>607</v>
      </c>
      <c r="B38" s="24"/>
      <c r="C38" s="19"/>
      <c r="D38" s="19"/>
      <c r="E38" s="19"/>
      <c r="F38" s="19"/>
      <c r="G38" s="19"/>
      <c r="H38" s="20"/>
      <c r="I38" s="307" t="s">
        <v>13</v>
      </c>
      <c r="J38" s="308"/>
      <c r="K38" s="309"/>
      <c r="L38" s="261"/>
      <c r="M38" s="261"/>
    </row>
    <row r="39" spans="1:22" s="21" customFormat="1" ht="34.5" customHeight="1" x14ac:dyDescent="0.15">
      <c r="A39" s="244" t="s">
        <v>607</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981</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1011</v>
      </c>
      <c r="J44" s="432"/>
      <c r="K44" s="433"/>
      <c r="L44" s="277" t="s">
        <v>1047</v>
      </c>
      <c r="M44" s="282" t="s">
        <v>1049</v>
      </c>
    </row>
    <row r="45" spans="1:22" s="21" customFormat="1" ht="34.5" customHeight="1" x14ac:dyDescent="0.15">
      <c r="A45" s="278" t="s">
        <v>982</v>
      </c>
      <c r="B45" s="17"/>
      <c r="C45" s="19"/>
      <c r="D45" s="19"/>
      <c r="E45" s="19"/>
      <c r="F45" s="19"/>
      <c r="G45" s="19"/>
      <c r="H45" s="20"/>
      <c r="I45" s="426" t="s">
        <v>2</v>
      </c>
      <c r="J45" s="427"/>
      <c r="K45" s="428"/>
      <c r="L45" s="25"/>
      <c r="M45" s="25"/>
    </row>
    <row r="46" spans="1:22" s="21" customFormat="1" ht="34.5" customHeight="1" x14ac:dyDescent="0.15">
      <c r="A46" s="278" t="s">
        <v>982</v>
      </c>
      <c r="B46" s="24"/>
      <c r="C46" s="19"/>
      <c r="D46" s="19"/>
      <c r="E46" s="19"/>
      <c r="F46" s="19"/>
      <c r="G46" s="19"/>
      <c r="H46" s="20"/>
      <c r="I46" s="426" t="s">
        <v>3</v>
      </c>
      <c r="J46" s="427"/>
      <c r="K46" s="428"/>
      <c r="L46" s="25" t="s">
        <v>1037</v>
      </c>
      <c r="M46" s="25"/>
    </row>
    <row r="47" spans="1:22" s="21" customFormat="1" ht="34.5" customHeight="1" x14ac:dyDescent="0.15">
      <c r="A47" s="278" t="s">
        <v>982</v>
      </c>
      <c r="B47" s="24"/>
      <c r="C47" s="19"/>
      <c r="D47" s="19"/>
      <c r="E47" s="19"/>
      <c r="F47" s="19"/>
      <c r="G47" s="19"/>
      <c r="H47" s="20"/>
      <c r="I47" s="426" t="s">
        <v>4</v>
      </c>
      <c r="J47" s="427"/>
      <c r="K47" s="428"/>
      <c r="L47" s="29"/>
      <c r="M47" s="29" t="s">
        <v>1037</v>
      </c>
    </row>
    <row r="48" spans="1:22" s="21" customFormat="1" ht="34.5" customHeight="1" x14ac:dyDescent="0.15">
      <c r="A48" s="278" t="s">
        <v>982</v>
      </c>
      <c r="B48" s="17"/>
      <c r="C48" s="19"/>
      <c r="D48" s="19"/>
      <c r="E48" s="19"/>
      <c r="F48" s="19"/>
      <c r="G48" s="19"/>
      <c r="H48" s="20"/>
      <c r="I48" s="426" t="s">
        <v>5</v>
      </c>
      <c r="J48" s="427"/>
      <c r="K48" s="428"/>
      <c r="L48" s="28"/>
      <c r="M48" s="28"/>
    </row>
    <row r="49" spans="1:13" s="21" customFormat="1" ht="34.5" customHeight="1" x14ac:dyDescent="0.15">
      <c r="A49" s="278" t="s">
        <v>982</v>
      </c>
      <c r="B49" s="17"/>
      <c r="C49" s="19"/>
      <c r="D49" s="19"/>
      <c r="E49" s="19"/>
      <c r="F49" s="19"/>
      <c r="G49" s="19"/>
      <c r="H49" s="20"/>
      <c r="I49" s="426" t="s">
        <v>554</v>
      </c>
      <c r="J49" s="427"/>
      <c r="K49" s="428"/>
      <c r="L49" s="29"/>
      <c r="M49" s="29"/>
    </row>
    <row r="50" spans="1:13" s="21" customFormat="1" ht="34.5" customHeight="1" x14ac:dyDescent="0.15">
      <c r="A50" s="278" t="s">
        <v>982</v>
      </c>
      <c r="B50" s="17"/>
      <c r="C50" s="19"/>
      <c r="D50" s="19"/>
      <c r="E50" s="19"/>
      <c r="F50" s="19"/>
      <c r="G50" s="19"/>
      <c r="H50" s="20"/>
      <c r="I50" s="426" t="s">
        <v>553</v>
      </c>
      <c r="J50" s="427"/>
      <c r="K50" s="428"/>
      <c r="L50" s="29"/>
      <c r="M50" s="29"/>
    </row>
    <row r="51" spans="1:13" s="33" customFormat="1" ht="34.5" customHeight="1" x14ac:dyDescent="0.15">
      <c r="A51" s="278" t="s">
        <v>982</v>
      </c>
      <c r="B51" s="17"/>
      <c r="C51" s="19"/>
      <c r="D51" s="19"/>
      <c r="E51" s="19"/>
      <c r="F51" s="19"/>
      <c r="G51" s="19"/>
      <c r="H51" s="20"/>
      <c r="I51" s="426" t="s">
        <v>8</v>
      </c>
      <c r="J51" s="427"/>
      <c r="K51" s="428"/>
      <c r="L51" s="29"/>
      <c r="M51" s="29"/>
    </row>
    <row r="52" spans="1:13" s="21" customFormat="1" ht="34.5" customHeight="1" x14ac:dyDescent="0.15">
      <c r="A52" s="278" t="s">
        <v>982</v>
      </c>
      <c r="B52" s="17"/>
      <c r="C52" s="19"/>
      <c r="D52" s="19"/>
      <c r="E52" s="19"/>
      <c r="F52" s="19"/>
      <c r="G52" s="19"/>
      <c r="H52" s="20"/>
      <c r="I52" s="429" t="s">
        <v>552</v>
      </c>
      <c r="J52" s="429"/>
      <c r="K52" s="429"/>
      <c r="L52" s="29"/>
      <c r="M52" s="29"/>
    </row>
    <row r="53" spans="1:13" s="21" customFormat="1" ht="34.5" customHeight="1" x14ac:dyDescent="0.15">
      <c r="A53" s="278" t="s">
        <v>982</v>
      </c>
      <c r="B53" s="17"/>
      <c r="C53" s="19"/>
      <c r="D53" s="19"/>
      <c r="E53" s="19"/>
      <c r="F53" s="19"/>
      <c r="G53" s="19"/>
      <c r="H53" s="20"/>
      <c r="I53" s="429" t="s">
        <v>983</v>
      </c>
      <c r="J53" s="429"/>
      <c r="K53" s="429"/>
      <c r="L53" s="29" t="s">
        <v>1038</v>
      </c>
      <c r="M53" s="29" t="s">
        <v>1038</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978</v>
      </c>
      <c r="K71" s="306"/>
      <c r="L71" s="306"/>
    </row>
    <row r="72" spans="1:13" s="21" customFormat="1" x14ac:dyDescent="0.15">
      <c r="A72" s="243"/>
      <c r="B72" s="1"/>
      <c r="C72" s="306" t="s">
        <v>22</v>
      </c>
      <c r="D72" s="306"/>
      <c r="E72" s="306"/>
      <c r="F72" s="306"/>
      <c r="G72" s="306"/>
      <c r="H72" s="306" t="s">
        <v>977</v>
      </c>
      <c r="I72" s="306"/>
      <c r="J72" s="306" t="s">
        <v>272</v>
      </c>
      <c r="K72" s="306"/>
      <c r="L72" s="306"/>
    </row>
    <row r="73" spans="1:13" s="21" customFormat="1" x14ac:dyDescent="0.15">
      <c r="A73" s="243"/>
      <c r="B73" s="1"/>
      <c r="C73" s="306" t="s">
        <v>24</v>
      </c>
      <c r="D73" s="306"/>
      <c r="E73" s="306"/>
      <c r="F73" s="306"/>
      <c r="G73" s="306"/>
      <c r="H73" s="306" t="s">
        <v>216</v>
      </c>
      <c r="I73" s="306"/>
      <c r="J73" s="306" t="s">
        <v>979</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980</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1014</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ht="27" x14ac:dyDescent="0.15">
      <c r="A89" s="243"/>
      <c r="B89" s="18"/>
      <c r="C89" s="62"/>
      <c r="D89" s="3"/>
      <c r="E89" s="3"/>
      <c r="F89" s="3"/>
      <c r="G89" s="3"/>
      <c r="H89" s="287"/>
      <c r="I89" s="287"/>
      <c r="J89" s="64" t="s">
        <v>35</v>
      </c>
      <c r="K89" s="65"/>
      <c r="L89" s="262" t="s">
        <v>1047</v>
      </c>
      <c r="M89" s="262" t="s">
        <v>1049</v>
      </c>
    </row>
    <row r="90" spans="1:22" s="21" customFormat="1" x14ac:dyDescent="0.15">
      <c r="A90" s="243"/>
      <c r="B90" s="1"/>
      <c r="C90" s="3"/>
      <c r="D90" s="3"/>
      <c r="E90" s="3"/>
      <c r="F90" s="3"/>
      <c r="G90" s="3"/>
      <c r="H90" s="287"/>
      <c r="I90" s="67" t="s">
        <v>36</v>
      </c>
      <c r="J90" s="68"/>
      <c r="K90" s="69"/>
      <c r="L90" s="262" t="s">
        <v>1048</v>
      </c>
      <c r="M90" s="262" t="s">
        <v>1050</v>
      </c>
    </row>
    <row r="91" spans="1:22" s="21" customFormat="1" ht="54" customHeight="1" x14ac:dyDescent="0.15">
      <c r="A91" s="244" t="s">
        <v>608</v>
      </c>
      <c r="B91" s="1"/>
      <c r="C91" s="303" t="s">
        <v>37</v>
      </c>
      <c r="D91" s="304"/>
      <c r="E91" s="304"/>
      <c r="F91" s="304"/>
      <c r="G91" s="304"/>
      <c r="H91" s="305"/>
      <c r="I91" s="294" t="s">
        <v>38</v>
      </c>
      <c r="J91" s="260" t="s">
        <v>1039</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1047</v>
      </c>
      <c r="M97" s="66" t="s">
        <v>1049</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1048</v>
      </c>
      <c r="M98" s="70" t="s">
        <v>1050</v>
      </c>
      <c r="N98" s="8"/>
      <c r="O98" s="8"/>
      <c r="P98" s="8"/>
      <c r="Q98" s="8"/>
      <c r="R98" s="8"/>
      <c r="S98" s="8"/>
      <c r="T98" s="8"/>
      <c r="U98" s="8"/>
      <c r="V98" s="8"/>
    </row>
    <row r="99" spans="1:22" s="83" customFormat="1" ht="34.5" customHeight="1" x14ac:dyDescent="0.15">
      <c r="A99" s="244" t="s">
        <v>609</v>
      </c>
      <c r="B99" s="1"/>
      <c r="C99" s="319" t="s">
        <v>41</v>
      </c>
      <c r="D99" s="320"/>
      <c r="E99" s="328" t="s">
        <v>42</v>
      </c>
      <c r="F99" s="329"/>
      <c r="G99" s="329"/>
      <c r="H99" s="330"/>
      <c r="I99" s="350" t="s">
        <v>43</v>
      </c>
      <c r="J99" s="256">
        <f t="shared" ref="J99:J111" si="0">IF(SUM(L99:M99)=0,IF(COUNTIF(L99:M99,"未確認")&gt;0,"未確認",IF(COUNTIF(L99:M99,"~*")&gt;0,"*",SUM(L99:M99))),SUM(L99:M99))</f>
        <v>50</v>
      </c>
      <c r="K99" s="237" t="str">
        <f>IF(OR(COUNTIF(L99:M99,"未確認")&gt;0,COUNTIF(L99:M99,"~*")&gt;0),"※","")</f>
        <v/>
      </c>
      <c r="L99" s="258">
        <v>50</v>
      </c>
      <c r="M99" s="258">
        <v>0</v>
      </c>
    </row>
    <row r="100" spans="1:22" s="83" customFormat="1" ht="34.5" customHeight="1" x14ac:dyDescent="0.15">
      <c r="A100" s="244" t="s">
        <v>610</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609</v>
      </c>
      <c r="B101" s="84"/>
      <c r="C101" s="321"/>
      <c r="D101" s="322"/>
      <c r="E101" s="303" t="s">
        <v>45</v>
      </c>
      <c r="F101" s="304"/>
      <c r="G101" s="304"/>
      <c r="H101" s="305"/>
      <c r="I101" s="351"/>
      <c r="J101" s="256">
        <f t="shared" si="0"/>
        <v>50</v>
      </c>
      <c r="K101" s="237" t="str">
        <f>IF(OR(COUNTIF(L101:M101,"未確認")&gt;0,COUNTIF(L101:M101,"~*")&gt;0),"※","")</f>
        <v/>
      </c>
      <c r="L101" s="258">
        <v>50</v>
      </c>
      <c r="M101" s="258">
        <v>0</v>
      </c>
    </row>
    <row r="102" spans="1:22" s="83" customFormat="1" ht="34.5" customHeight="1" x14ac:dyDescent="0.15">
      <c r="A102" s="244" t="s">
        <v>609</v>
      </c>
      <c r="B102" s="84"/>
      <c r="C102" s="323"/>
      <c r="D102" s="324"/>
      <c r="E102" s="316" t="s">
        <v>611</v>
      </c>
      <c r="F102" s="317"/>
      <c r="G102" s="317"/>
      <c r="H102" s="318"/>
      <c r="I102" s="351"/>
      <c r="J102" s="256">
        <f t="shared" si="0"/>
        <v>76</v>
      </c>
      <c r="K102" s="237" t="str">
        <f t="shared" ref="K102:K111" si="1">IF(OR(COUNTIF(L101:M101,"未確認")&gt;0,COUNTIF(L101:M101,"~*")&gt;0),"※","")</f>
        <v/>
      </c>
      <c r="L102" s="258">
        <v>50</v>
      </c>
      <c r="M102" s="258">
        <v>26</v>
      </c>
    </row>
    <row r="103" spans="1:22" s="83" customFormat="1" ht="34.5" customHeight="1" x14ac:dyDescent="0.15">
      <c r="A103" s="244" t="s">
        <v>612</v>
      </c>
      <c r="B103" s="84"/>
      <c r="C103" s="319" t="s">
        <v>46</v>
      </c>
      <c r="D103" s="320"/>
      <c r="E103" s="319" t="s">
        <v>42</v>
      </c>
      <c r="F103" s="331"/>
      <c r="G103" s="331"/>
      <c r="H103" s="320"/>
      <c r="I103" s="351"/>
      <c r="J103" s="256">
        <f t="shared" si="0"/>
        <v>26</v>
      </c>
      <c r="K103" s="237" t="str">
        <f t="shared" si="1"/>
        <v/>
      </c>
      <c r="L103" s="258">
        <v>0</v>
      </c>
      <c r="M103" s="258">
        <v>26</v>
      </c>
    </row>
    <row r="104" spans="1:22" s="83" customFormat="1" ht="34.5" customHeight="1" x14ac:dyDescent="0.15">
      <c r="A104" s="244" t="s">
        <v>613</v>
      </c>
      <c r="B104" s="84"/>
      <c r="C104" s="321"/>
      <c r="D104" s="322"/>
      <c r="E104" s="332"/>
      <c r="F104" s="333"/>
      <c r="G104" s="303" t="s">
        <v>47</v>
      </c>
      <c r="H104" s="305"/>
      <c r="I104" s="351"/>
      <c r="J104" s="256">
        <f t="shared" si="0"/>
        <v>26</v>
      </c>
      <c r="K104" s="237" t="str">
        <f t="shared" si="1"/>
        <v/>
      </c>
      <c r="L104" s="258">
        <v>0</v>
      </c>
      <c r="M104" s="258">
        <v>26</v>
      </c>
    </row>
    <row r="105" spans="1:22" s="83" customFormat="1" ht="34.5" customHeight="1" x14ac:dyDescent="0.15">
      <c r="A105" s="244" t="s">
        <v>614</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612</v>
      </c>
      <c r="B106" s="84"/>
      <c r="C106" s="321"/>
      <c r="D106" s="322"/>
      <c r="E106" s="319" t="s">
        <v>45</v>
      </c>
      <c r="F106" s="331"/>
      <c r="G106" s="331"/>
      <c r="H106" s="320"/>
      <c r="I106" s="351"/>
      <c r="J106" s="256">
        <f t="shared" si="0"/>
        <v>26</v>
      </c>
      <c r="K106" s="237" t="str">
        <f t="shared" si="1"/>
        <v/>
      </c>
      <c r="L106" s="258">
        <v>0</v>
      </c>
      <c r="M106" s="258">
        <v>26</v>
      </c>
    </row>
    <row r="107" spans="1:22" s="83" customFormat="1" ht="34.5" customHeight="1" x14ac:dyDescent="0.15">
      <c r="A107" s="244" t="s">
        <v>613</v>
      </c>
      <c r="B107" s="84"/>
      <c r="C107" s="321"/>
      <c r="D107" s="322"/>
      <c r="E107" s="332"/>
      <c r="F107" s="333"/>
      <c r="G107" s="303" t="s">
        <v>47</v>
      </c>
      <c r="H107" s="305"/>
      <c r="I107" s="351"/>
      <c r="J107" s="256">
        <f t="shared" si="0"/>
        <v>26</v>
      </c>
      <c r="K107" s="237" t="str">
        <f t="shared" si="1"/>
        <v/>
      </c>
      <c r="L107" s="258">
        <v>0</v>
      </c>
      <c r="M107" s="258">
        <v>26</v>
      </c>
    </row>
    <row r="108" spans="1:22" s="83" customFormat="1" ht="34.5" customHeight="1" x14ac:dyDescent="0.15">
      <c r="A108" s="244" t="s">
        <v>614</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612</v>
      </c>
      <c r="B109" s="84"/>
      <c r="C109" s="321"/>
      <c r="D109" s="322"/>
      <c r="E109" s="325" t="s">
        <v>611</v>
      </c>
      <c r="F109" s="326"/>
      <c r="G109" s="326"/>
      <c r="H109" s="327"/>
      <c r="I109" s="351"/>
      <c r="J109" s="256">
        <f t="shared" si="0"/>
        <v>0</v>
      </c>
      <c r="K109" s="237" t="str">
        <f t="shared" si="1"/>
        <v/>
      </c>
      <c r="L109" s="258">
        <v>0</v>
      </c>
      <c r="M109" s="258">
        <v>0</v>
      </c>
    </row>
    <row r="110" spans="1:22" s="83" customFormat="1" ht="34.5" customHeight="1" x14ac:dyDescent="0.15">
      <c r="A110" s="244" t="s">
        <v>613</v>
      </c>
      <c r="B110" s="84"/>
      <c r="C110" s="321"/>
      <c r="D110" s="322"/>
      <c r="E110" s="312"/>
      <c r="F110" s="313"/>
      <c r="G110" s="316" t="s">
        <v>47</v>
      </c>
      <c r="H110" s="318"/>
      <c r="I110" s="351"/>
      <c r="J110" s="256">
        <f t="shared" si="0"/>
        <v>0</v>
      </c>
      <c r="K110" s="237" t="str">
        <f t="shared" si="1"/>
        <v/>
      </c>
      <c r="L110" s="258">
        <v>0</v>
      </c>
      <c r="M110" s="258">
        <v>0</v>
      </c>
    </row>
    <row r="111" spans="1:22" s="83" customFormat="1" ht="34.5" customHeight="1" x14ac:dyDescent="0.15">
      <c r="A111" s="244" t="s">
        <v>614</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615</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1047</v>
      </c>
      <c r="M118" s="66" t="s">
        <v>1049</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1048</v>
      </c>
      <c r="M119" s="70" t="s">
        <v>1050</v>
      </c>
      <c r="N119" s="8"/>
      <c r="O119" s="8"/>
      <c r="P119" s="8"/>
      <c r="Q119" s="8"/>
      <c r="R119" s="8"/>
      <c r="S119" s="8"/>
      <c r="T119" s="8"/>
      <c r="U119" s="8"/>
      <c r="V119" s="8"/>
    </row>
    <row r="120" spans="1:22" s="83" customFormat="1" ht="40.5" customHeight="1" x14ac:dyDescent="0.15">
      <c r="A120" s="244" t="s">
        <v>616</v>
      </c>
      <c r="B120" s="1"/>
      <c r="C120" s="319" t="s">
        <v>51</v>
      </c>
      <c r="D120" s="331"/>
      <c r="E120" s="331"/>
      <c r="F120" s="331"/>
      <c r="G120" s="331"/>
      <c r="H120" s="320"/>
      <c r="I120" s="344" t="s">
        <v>52</v>
      </c>
      <c r="J120" s="96"/>
      <c r="K120" s="97"/>
      <c r="L120" s="259" t="s">
        <v>1040</v>
      </c>
      <c r="M120" s="98" t="s">
        <v>1040</v>
      </c>
    </row>
    <row r="121" spans="1:22" s="83" customFormat="1" ht="40.5" customHeight="1" x14ac:dyDescent="0.15">
      <c r="A121" s="244" t="s">
        <v>617</v>
      </c>
      <c r="B121" s="1"/>
      <c r="C121" s="295"/>
      <c r="D121" s="297"/>
      <c r="E121" s="319" t="s">
        <v>53</v>
      </c>
      <c r="F121" s="331"/>
      <c r="G121" s="331"/>
      <c r="H121" s="320"/>
      <c r="I121" s="345"/>
      <c r="J121" s="101"/>
      <c r="K121" s="102"/>
      <c r="L121" s="98" t="s">
        <v>1041</v>
      </c>
      <c r="M121" s="98" t="s">
        <v>1042</v>
      </c>
    </row>
    <row r="122" spans="1:22" s="83" customFormat="1" ht="40.5" customHeight="1" x14ac:dyDescent="0.15">
      <c r="A122" s="244" t="s">
        <v>618</v>
      </c>
      <c r="B122" s="1"/>
      <c r="C122" s="295"/>
      <c r="D122" s="297"/>
      <c r="E122" s="321"/>
      <c r="F122" s="347"/>
      <c r="G122" s="347"/>
      <c r="H122" s="322"/>
      <c r="I122" s="345"/>
      <c r="J122" s="101"/>
      <c r="K122" s="102"/>
      <c r="L122" s="98" t="s">
        <v>1042</v>
      </c>
      <c r="M122" s="98" t="s">
        <v>1043</v>
      </c>
    </row>
    <row r="123" spans="1:22" s="83" customFormat="1" ht="40.5" customHeight="1" x14ac:dyDescent="0.15">
      <c r="A123" s="244" t="s">
        <v>619</v>
      </c>
      <c r="B123" s="1"/>
      <c r="C123" s="289"/>
      <c r="D123" s="290"/>
      <c r="E123" s="323"/>
      <c r="F123" s="348"/>
      <c r="G123" s="348"/>
      <c r="H123" s="324"/>
      <c r="I123" s="346"/>
      <c r="J123" s="105"/>
      <c r="K123" s="106"/>
      <c r="L123" s="98" t="s">
        <v>1043</v>
      </c>
      <c r="M123" s="98" t="s">
        <v>1041</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1047</v>
      </c>
      <c r="M129" s="66" t="s">
        <v>1049</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1048</v>
      </c>
      <c r="M130" s="70" t="s">
        <v>1050</v>
      </c>
      <c r="N130" s="8"/>
      <c r="O130" s="8"/>
      <c r="P130" s="8"/>
      <c r="Q130" s="8"/>
      <c r="R130" s="8"/>
      <c r="S130" s="8"/>
      <c r="T130" s="8"/>
      <c r="U130" s="8"/>
      <c r="V130" s="8"/>
    </row>
    <row r="131" spans="1:22" s="83" customFormat="1" ht="67.5" customHeight="1" x14ac:dyDescent="0.15">
      <c r="A131" s="244" t="s">
        <v>620</v>
      </c>
      <c r="B131" s="1"/>
      <c r="C131" s="319" t="s">
        <v>56</v>
      </c>
      <c r="D131" s="331"/>
      <c r="E131" s="331"/>
      <c r="F131" s="331"/>
      <c r="G131" s="331"/>
      <c r="H131" s="320"/>
      <c r="I131" s="349" t="s">
        <v>57</v>
      </c>
      <c r="J131" s="110"/>
      <c r="K131" s="97"/>
      <c r="L131" s="259" t="s">
        <v>560</v>
      </c>
      <c r="M131" s="98" t="s">
        <v>111</v>
      </c>
    </row>
    <row r="132" spans="1:22" s="83" customFormat="1" ht="34.5" customHeight="1" x14ac:dyDescent="0.15">
      <c r="A132" s="244" t="s">
        <v>620</v>
      </c>
      <c r="B132" s="84"/>
      <c r="C132" s="295"/>
      <c r="D132" s="297"/>
      <c r="E132" s="303" t="s">
        <v>58</v>
      </c>
      <c r="F132" s="304"/>
      <c r="G132" s="304"/>
      <c r="H132" s="305"/>
      <c r="I132" s="349"/>
      <c r="J132" s="101"/>
      <c r="K132" s="102"/>
      <c r="L132" s="82">
        <v>50</v>
      </c>
      <c r="M132" s="82">
        <v>26</v>
      </c>
    </row>
    <row r="133" spans="1:22" s="83" customFormat="1" ht="67.5" customHeight="1" x14ac:dyDescent="0.15">
      <c r="A133" s="244" t="s">
        <v>621</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621</v>
      </c>
      <c r="B134" s="84"/>
      <c r="C134" s="111"/>
      <c r="D134" s="112"/>
      <c r="E134" s="303" t="s">
        <v>60</v>
      </c>
      <c r="F134" s="304"/>
      <c r="G134" s="304"/>
      <c r="H134" s="305"/>
      <c r="I134" s="349"/>
      <c r="J134" s="101"/>
      <c r="K134" s="102"/>
      <c r="L134" s="82">
        <v>0</v>
      </c>
      <c r="M134" s="82">
        <v>0</v>
      </c>
    </row>
    <row r="135" spans="1:22" s="83" customFormat="1" ht="67.5" customHeight="1" x14ac:dyDescent="0.15">
      <c r="A135" s="244" t="s">
        <v>622</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622</v>
      </c>
      <c r="B136" s="84"/>
      <c r="C136" s="113"/>
      <c r="D136" s="114"/>
      <c r="E136" s="303" t="s">
        <v>60</v>
      </c>
      <c r="F136" s="304"/>
      <c r="G136" s="304"/>
      <c r="H136" s="305"/>
      <c r="I136" s="349"/>
      <c r="J136" s="101"/>
      <c r="K136" s="102"/>
      <c r="L136" s="82">
        <v>0</v>
      </c>
      <c r="M136" s="82">
        <v>0</v>
      </c>
    </row>
    <row r="137" spans="1:22" s="83" customFormat="1" ht="34.5" customHeight="1" x14ac:dyDescent="0.15">
      <c r="A137" s="244" t="s">
        <v>623</v>
      </c>
      <c r="B137" s="84"/>
      <c r="C137" s="316" t="s">
        <v>1015</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1047</v>
      </c>
      <c r="M143" s="66" t="s">
        <v>1049</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1048</v>
      </c>
      <c r="M144" s="70" t="s">
        <v>1050</v>
      </c>
      <c r="N144" s="8"/>
      <c r="O144" s="8"/>
      <c r="P144" s="8"/>
      <c r="Q144" s="8"/>
      <c r="R144" s="8"/>
      <c r="S144" s="8"/>
      <c r="T144" s="8"/>
      <c r="U144" s="8"/>
      <c r="V144" s="8"/>
    </row>
    <row r="145" spans="1:13" s="118" customFormat="1" ht="34.5" customHeight="1" x14ac:dyDescent="0.15">
      <c r="A145" s="246" t="s">
        <v>645</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646</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647</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648</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649</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650</v>
      </c>
      <c r="B150" s="115"/>
      <c r="C150" s="316" t="s">
        <v>560</v>
      </c>
      <c r="D150" s="317"/>
      <c r="E150" s="317"/>
      <c r="F150" s="317"/>
      <c r="G150" s="317"/>
      <c r="H150" s="318"/>
      <c r="I150" s="341"/>
      <c r="J150" s="263">
        <f t="shared" si="2"/>
        <v>111</v>
      </c>
      <c r="K150" s="264" t="str">
        <f t="shared" si="3"/>
        <v/>
      </c>
      <c r="L150" s="117">
        <v>111</v>
      </c>
      <c r="M150" s="117">
        <v>0</v>
      </c>
    </row>
    <row r="151" spans="1:13" s="118" customFormat="1" ht="34.5" customHeight="1" x14ac:dyDescent="0.15">
      <c r="A151" s="246" t="s">
        <v>651</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652</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653</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654</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655</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656</v>
      </c>
      <c r="B156" s="115"/>
      <c r="C156" s="316" t="s">
        <v>634</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657</v>
      </c>
      <c r="B157" s="115"/>
      <c r="C157" s="316" t="s">
        <v>1052</v>
      </c>
      <c r="D157" s="317"/>
      <c r="E157" s="317"/>
      <c r="F157" s="317"/>
      <c r="G157" s="317"/>
      <c r="H157" s="318"/>
      <c r="I157" s="341"/>
      <c r="J157" s="263" t="str">
        <f t="shared" si="2"/>
        <v>*</v>
      </c>
      <c r="K157" s="264" t="str">
        <f t="shared" si="3"/>
        <v>※</v>
      </c>
      <c r="L157" s="117">
        <v>0</v>
      </c>
      <c r="M157" s="117" t="s">
        <v>541</v>
      </c>
    </row>
    <row r="158" spans="1:13" s="118" customFormat="1" ht="34.5" customHeight="1" x14ac:dyDescent="0.15">
      <c r="A158" s="246" t="s">
        <v>659</v>
      </c>
      <c r="B158" s="115"/>
      <c r="C158" s="316" t="s">
        <v>566</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660</v>
      </c>
      <c r="B159" s="115"/>
      <c r="C159" s="316" t="s">
        <v>567</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661</v>
      </c>
      <c r="B160" s="115"/>
      <c r="C160" s="316" t="s">
        <v>635</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662</v>
      </c>
      <c r="B161" s="115"/>
      <c r="C161" s="316" t="s">
        <v>568</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663</v>
      </c>
      <c r="B162" s="115"/>
      <c r="C162" s="316" t="s">
        <v>569</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664</v>
      </c>
      <c r="B163" s="115"/>
      <c r="C163" s="316" t="s">
        <v>570</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665</v>
      </c>
      <c r="B164" s="115"/>
      <c r="C164" s="316" t="s">
        <v>571</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666</v>
      </c>
      <c r="B165" s="115"/>
      <c r="C165" s="316" t="s">
        <v>572</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667</v>
      </c>
      <c r="B166" s="115"/>
      <c r="C166" s="316" t="s">
        <v>573</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658</v>
      </c>
      <c r="B167" s="115"/>
      <c r="C167" s="316" t="s">
        <v>574</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668</v>
      </c>
      <c r="B168" s="115"/>
      <c r="C168" s="316" t="s">
        <v>575</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669</v>
      </c>
      <c r="B169" s="115"/>
      <c r="C169" s="316" t="s">
        <v>576</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670</v>
      </c>
      <c r="B170" s="115"/>
      <c r="C170" s="316" t="s">
        <v>636</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671</v>
      </c>
      <c r="B171" s="115"/>
      <c r="C171" s="316" t="s">
        <v>577</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672</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673</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674</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675</v>
      </c>
      <c r="B175" s="115"/>
      <c r="C175" s="316" t="s">
        <v>578</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676</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677</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678</v>
      </c>
      <c r="B178" s="115"/>
      <c r="C178" s="316" t="s">
        <v>581</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679</v>
      </c>
      <c r="B179" s="115"/>
      <c r="C179" s="316" t="s">
        <v>579</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680</v>
      </c>
      <c r="B180" s="115"/>
      <c r="C180" s="316" t="s">
        <v>580</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681</v>
      </c>
      <c r="B181" s="115"/>
      <c r="C181" s="316" t="s">
        <v>986</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682</v>
      </c>
      <c r="B182" s="115"/>
      <c r="C182" s="316" t="s">
        <v>582</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683</v>
      </c>
      <c r="B183" s="115"/>
      <c r="C183" s="316" t="s">
        <v>583</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684</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685</v>
      </c>
      <c r="B185" s="115"/>
      <c r="C185" s="316" t="s">
        <v>584</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686</v>
      </c>
      <c r="B186" s="115"/>
      <c r="C186" s="316" t="s">
        <v>585</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687</v>
      </c>
      <c r="B187" s="115"/>
      <c r="C187" s="316" t="s">
        <v>586</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688</v>
      </c>
      <c r="B188" s="115"/>
      <c r="C188" s="316" t="s">
        <v>587</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689</v>
      </c>
      <c r="B189" s="115"/>
      <c r="C189" s="316" t="s">
        <v>588</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690</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691</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692</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693</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694</v>
      </c>
      <c r="B194" s="115"/>
      <c r="C194" s="316" t="s">
        <v>589</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695</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696</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697</v>
      </c>
      <c r="B197" s="115"/>
      <c r="C197" s="316" t="s">
        <v>590</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698</v>
      </c>
      <c r="B198" s="115"/>
      <c r="C198" s="316" t="s">
        <v>591</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699</v>
      </c>
      <c r="B199" s="115"/>
      <c r="C199" s="316" t="s">
        <v>592</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700</v>
      </c>
      <c r="B200" s="115"/>
      <c r="C200" s="316" t="s">
        <v>593</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701</v>
      </c>
      <c r="B201" s="115"/>
      <c r="C201" s="316" t="s">
        <v>111</v>
      </c>
      <c r="D201" s="317"/>
      <c r="E201" s="317"/>
      <c r="F201" s="317"/>
      <c r="G201" s="317"/>
      <c r="H201" s="318"/>
      <c r="I201" s="341"/>
      <c r="J201" s="263">
        <f t="shared" si="4"/>
        <v>38</v>
      </c>
      <c r="K201" s="264" t="str">
        <f t="shared" si="5"/>
        <v/>
      </c>
      <c r="L201" s="117">
        <v>0</v>
      </c>
      <c r="M201" s="117">
        <v>38</v>
      </c>
    </row>
    <row r="202" spans="1:13" s="118" customFormat="1" ht="34.5" customHeight="1" x14ac:dyDescent="0.15">
      <c r="A202" s="246" t="s">
        <v>702</v>
      </c>
      <c r="B202" s="115"/>
      <c r="C202" s="316" t="s">
        <v>594</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703</v>
      </c>
      <c r="B203" s="119"/>
      <c r="C203" s="316" t="s">
        <v>602</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704</v>
      </c>
      <c r="B204" s="119"/>
      <c r="C204" s="316" t="s">
        <v>985</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705</v>
      </c>
      <c r="B205" s="119"/>
      <c r="C205" s="316" t="s">
        <v>601</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706</v>
      </c>
      <c r="B206" s="119"/>
      <c r="C206" s="316" t="s">
        <v>600</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707</v>
      </c>
      <c r="B207" s="115"/>
      <c r="C207" s="316" t="s">
        <v>599</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708</v>
      </c>
      <c r="B208" s="115"/>
      <c r="C208" s="316" t="s">
        <v>637</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709</v>
      </c>
      <c r="B209" s="115"/>
      <c r="C209" s="316" t="s">
        <v>638</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710</v>
      </c>
      <c r="B210" s="115"/>
      <c r="C210" s="316" t="s">
        <v>595</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711</v>
      </c>
      <c r="B211" s="119"/>
      <c r="C211" s="316" t="s">
        <v>598</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712</v>
      </c>
      <c r="B212" s="119"/>
      <c r="C212" s="316" t="s">
        <v>596</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713</v>
      </c>
      <c r="B213" s="119"/>
      <c r="C213" s="316" t="s">
        <v>597</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714</v>
      </c>
      <c r="B214" s="119"/>
      <c r="C214" s="316" t="s">
        <v>639</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715</v>
      </c>
      <c r="B215" s="119"/>
      <c r="C215" s="316" t="s">
        <v>640</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716</v>
      </c>
      <c r="B216" s="119"/>
      <c r="C216" s="316" t="s">
        <v>641</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717</v>
      </c>
      <c r="B217" s="119"/>
      <c r="C217" s="316" t="s">
        <v>642</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718</v>
      </c>
      <c r="B218" s="119"/>
      <c r="C218" s="316" t="s">
        <v>643</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719</v>
      </c>
      <c r="B219" s="119"/>
      <c r="C219" s="316" t="s">
        <v>644</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720</v>
      </c>
      <c r="B220" s="119"/>
      <c r="C220" s="316" t="s">
        <v>1051</v>
      </c>
      <c r="D220" s="317"/>
      <c r="E220" s="317"/>
      <c r="F220" s="317"/>
      <c r="G220" s="317"/>
      <c r="H220" s="318"/>
      <c r="I220" s="342"/>
      <c r="J220" s="263" t="str">
        <f t="shared" si="6"/>
        <v>*</v>
      </c>
      <c r="K220" s="264" t="str">
        <f t="shared" si="7"/>
        <v>※</v>
      </c>
      <c r="L220" s="117" t="s">
        <v>541</v>
      </c>
      <c r="M220" s="117" t="s">
        <v>541</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1047</v>
      </c>
      <c r="M226" s="66" t="s">
        <v>1049</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1048</v>
      </c>
      <c r="M227" s="70" t="s">
        <v>1050</v>
      </c>
      <c r="N227" s="8"/>
      <c r="O227" s="8"/>
      <c r="P227" s="8"/>
      <c r="Q227" s="8"/>
      <c r="R227" s="8"/>
      <c r="S227" s="8"/>
      <c r="T227" s="8"/>
      <c r="U227" s="8"/>
      <c r="V227" s="8"/>
    </row>
    <row r="228" spans="1:22" s="83" customFormat="1" ht="106.5" customHeight="1" x14ac:dyDescent="0.15">
      <c r="A228" s="244" t="s">
        <v>624</v>
      </c>
      <c r="B228" s="1"/>
      <c r="C228" s="303" t="s">
        <v>124</v>
      </c>
      <c r="D228" s="304"/>
      <c r="E228" s="304"/>
      <c r="F228" s="304"/>
      <c r="G228" s="304"/>
      <c r="H228" s="305"/>
      <c r="I228" s="122" t="s">
        <v>126</v>
      </c>
      <c r="J228" s="123" t="s">
        <v>1044</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1047</v>
      </c>
      <c r="M234" s="66" t="s">
        <v>1049</v>
      </c>
      <c r="N234" s="8"/>
      <c r="O234" s="8"/>
      <c r="P234" s="8"/>
      <c r="Q234" s="8"/>
      <c r="R234" s="8"/>
      <c r="S234" s="8"/>
      <c r="T234" s="8"/>
      <c r="U234" s="8"/>
      <c r="V234" s="8"/>
    </row>
    <row r="235" spans="1:22" ht="20.25" customHeight="1" x14ac:dyDescent="0.15">
      <c r="A235" s="247" t="s">
        <v>628</v>
      </c>
      <c r="B235" s="1"/>
      <c r="C235" s="3"/>
      <c r="D235" s="3"/>
      <c r="F235" s="3"/>
      <c r="G235" s="3"/>
      <c r="H235" s="287"/>
      <c r="I235" s="67" t="s">
        <v>36</v>
      </c>
      <c r="J235" s="68"/>
      <c r="K235" s="79"/>
      <c r="L235" s="70" t="s">
        <v>1048</v>
      </c>
      <c r="M235" s="70" t="s">
        <v>1050</v>
      </c>
      <c r="N235" s="8"/>
      <c r="O235" s="8"/>
      <c r="P235" s="8"/>
      <c r="Q235" s="8"/>
      <c r="R235" s="8"/>
      <c r="S235" s="8"/>
      <c r="T235" s="8"/>
      <c r="U235" s="8"/>
      <c r="V235" s="8"/>
    </row>
    <row r="236" spans="1:22" s="83" customFormat="1" ht="34.5" customHeight="1" x14ac:dyDescent="0.15">
      <c r="A236" s="248" t="s">
        <v>625</v>
      </c>
      <c r="B236" s="119"/>
      <c r="C236" s="303" t="s">
        <v>128</v>
      </c>
      <c r="D236" s="304"/>
      <c r="E236" s="304"/>
      <c r="F236" s="304"/>
      <c r="G236" s="304"/>
      <c r="H236" s="305"/>
      <c r="I236" s="358" t="s">
        <v>129</v>
      </c>
      <c r="J236" s="260" t="s">
        <v>1045</v>
      </c>
      <c r="K236" s="81"/>
      <c r="L236" s="110"/>
      <c r="M236" s="127"/>
    </row>
    <row r="237" spans="1:22" s="83" customFormat="1" ht="34.5" customHeight="1" x14ac:dyDescent="0.15">
      <c r="A237" s="248" t="s">
        <v>626</v>
      </c>
      <c r="B237" s="119"/>
      <c r="C237" s="303" t="s">
        <v>130</v>
      </c>
      <c r="D237" s="304"/>
      <c r="E237" s="304"/>
      <c r="F237" s="304"/>
      <c r="G237" s="304"/>
      <c r="H237" s="305"/>
      <c r="I237" s="359"/>
      <c r="J237" s="260" t="s">
        <v>1045</v>
      </c>
      <c r="K237" s="81"/>
      <c r="L237" s="101"/>
      <c r="M237" s="129"/>
    </row>
    <row r="238" spans="1:22" s="83" customFormat="1" ht="34.5" customHeight="1" x14ac:dyDescent="0.15">
      <c r="A238" s="248" t="s">
        <v>627</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1047</v>
      </c>
      <c r="M244" s="66" t="s">
        <v>1049</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1048</v>
      </c>
      <c r="M245" s="70" t="s">
        <v>1050</v>
      </c>
      <c r="N245" s="8"/>
      <c r="O245" s="8"/>
      <c r="P245" s="8"/>
      <c r="Q245" s="8"/>
      <c r="R245" s="8"/>
      <c r="S245" s="8"/>
      <c r="T245" s="8"/>
      <c r="U245" s="8"/>
      <c r="V245" s="8"/>
    </row>
    <row r="246" spans="1:22" s="83" customFormat="1" ht="56.1" customHeight="1" x14ac:dyDescent="0.15">
      <c r="A246" s="244" t="s">
        <v>629</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630</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1047</v>
      </c>
      <c r="M253" s="66" t="s">
        <v>1049</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1048</v>
      </c>
      <c r="M254" s="137" t="s">
        <v>1050</v>
      </c>
      <c r="N254" s="8"/>
      <c r="O254" s="8"/>
      <c r="P254" s="8"/>
      <c r="Q254" s="8"/>
      <c r="R254" s="8"/>
      <c r="S254" s="8"/>
      <c r="T254" s="8"/>
      <c r="U254" s="8"/>
      <c r="V254" s="8"/>
    </row>
    <row r="255" spans="1:22" s="83" customFormat="1" ht="56.1" customHeight="1" x14ac:dyDescent="0.15">
      <c r="A255" s="244" t="s">
        <v>631</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632</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633</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1047</v>
      </c>
      <c r="M263" s="66" t="s">
        <v>1049</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1048</v>
      </c>
      <c r="M264" s="70" t="s">
        <v>1050</v>
      </c>
      <c r="N264" s="8"/>
      <c r="O264" s="8"/>
      <c r="P264" s="8"/>
      <c r="Q264" s="8"/>
      <c r="R264" s="8"/>
      <c r="S264" s="8"/>
      <c r="T264" s="8"/>
      <c r="U264" s="8"/>
      <c r="V264" s="8"/>
    </row>
    <row r="265" spans="1:22" s="83" customFormat="1" ht="34.5" customHeight="1" x14ac:dyDescent="0.15">
      <c r="A265" s="244" t="s">
        <v>721</v>
      </c>
      <c r="B265" s="84"/>
      <c r="C265" s="356" t="s">
        <v>145</v>
      </c>
      <c r="D265" s="357"/>
      <c r="E265" s="357"/>
      <c r="F265" s="357"/>
      <c r="G265" s="356" t="s">
        <v>146</v>
      </c>
      <c r="H265" s="356"/>
      <c r="I265" s="362" t="s">
        <v>147</v>
      </c>
      <c r="J265" s="266">
        <v>5</v>
      </c>
      <c r="K265" s="81" t="str">
        <f t="shared" ref="K265:K292" si="8">IF(OR(COUNTIF(L265:M265,"未確認")&gt;0,COUNTIF(L265:M265,"~*")&gt;0),"※","")</f>
        <v/>
      </c>
      <c r="L265" s="141"/>
      <c r="M265" s="141"/>
    </row>
    <row r="266" spans="1:22" s="83" customFormat="1" ht="34.5" customHeight="1" x14ac:dyDescent="0.15">
      <c r="A266" s="244" t="s">
        <v>721</v>
      </c>
      <c r="B266" s="84"/>
      <c r="C266" s="357"/>
      <c r="D266" s="357"/>
      <c r="E266" s="357"/>
      <c r="F266" s="357"/>
      <c r="G266" s="356" t="s">
        <v>148</v>
      </c>
      <c r="H266" s="356"/>
      <c r="I266" s="363"/>
      <c r="J266" s="267">
        <v>2.8</v>
      </c>
      <c r="K266" s="81" t="str">
        <f t="shared" si="8"/>
        <v/>
      </c>
      <c r="L266" s="144"/>
      <c r="M266" s="144"/>
    </row>
    <row r="267" spans="1:22" s="83" customFormat="1" ht="34.5" customHeight="1" x14ac:dyDescent="0.15">
      <c r="A267" s="244" t="s">
        <v>722</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722</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723</v>
      </c>
      <c r="B269" s="120"/>
      <c r="C269" s="356" t="s">
        <v>150</v>
      </c>
      <c r="D269" s="356"/>
      <c r="E269" s="356"/>
      <c r="F269" s="356"/>
      <c r="G269" s="356" t="s">
        <v>146</v>
      </c>
      <c r="H269" s="356"/>
      <c r="I269" s="363"/>
      <c r="J269" s="266">
        <f t="shared" ref="J269:J284" si="9">IF(SUM(L269:M269)=0,IF(COUNTIF(L269:M269,"未確認")&gt;0,"未確認",IF(COUNTIF(L269:M269,"~*")&gt;0,"*",SUM(L269:M269))),SUM(L269:M269))</f>
        <v>19</v>
      </c>
      <c r="K269" s="81" t="str">
        <f t="shared" si="8"/>
        <v/>
      </c>
      <c r="L269" s="147">
        <v>15</v>
      </c>
      <c r="M269" s="147">
        <v>4</v>
      </c>
    </row>
    <row r="270" spans="1:22" s="83" customFormat="1" ht="34.5" customHeight="1" x14ac:dyDescent="0.15">
      <c r="A270" s="249" t="s">
        <v>723</v>
      </c>
      <c r="B270" s="120"/>
      <c r="C270" s="356"/>
      <c r="D270" s="356"/>
      <c r="E270" s="356"/>
      <c r="F270" s="356"/>
      <c r="G270" s="356" t="s">
        <v>148</v>
      </c>
      <c r="H270" s="356"/>
      <c r="I270" s="363"/>
      <c r="J270" s="266">
        <f t="shared" si="9"/>
        <v>4.5999999999999996</v>
      </c>
      <c r="K270" s="81" t="str">
        <f t="shared" si="8"/>
        <v/>
      </c>
      <c r="L270" s="148">
        <v>3</v>
      </c>
      <c r="M270" s="148">
        <v>1.6</v>
      </c>
    </row>
    <row r="271" spans="1:22" s="83" customFormat="1" ht="34.5" customHeight="1" x14ac:dyDescent="0.15">
      <c r="A271" s="249" t="s">
        <v>724</v>
      </c>
      <c r="B271" s="120"/>
      <c r="C271" s="356" t="s">
        <v>151</v>
      </c>
      <c r="D271" s="361"/>
      <c r="E271" s="361"/>
      <c r="F271" s="361"/>
      <c r="G271" s="356" t="s">
        <v>146</v>
      </c>
      <c r="H271" s="356"/>
      <c r="I271" s="363"/>
      <c r="J271" s="266">
        <f t="shared" si="9"/>
        <v>21</v>
      </c>
      <c r="K271" s="81" t="str">
        <f t="shared" si="8"/>
        <v/>
      </c>
      <c r="L271" s="147">
        <v>10</v>
      </c>
      <c r="M271" s="147">
        <v>11</v>
      </c>
    </row>
    <row r="272" spans="1:22" s="83" customFormat="1" ht="34.5" customHeight="1" x14ac:dyDescent="0.15">
      <c r="A272" s="249" t="s">
        <v>724</v>
      </c>
      <c r="B272" s="120"/>
      <c r="C272" s="361"/>
      <c r="D272" s="361"/>
      <c r="E272" s="361"/>
      <c r="F272" s="361"/>
      <c r="G272" s="356" t="s">
        <v>148</v>
      </c>
      <c r="H272" s="356"/>
      <c r="I272" s="363"/>
      <c r="J272" s="266">
        <f t="shared" si="9"/>
        <v>1</v>
      </c>
      <c r="K272" s="81" t="str">
        <f t="shared" si="8"/>
        <v/>
      </c>
      <c r="L272" s="148">
        <v>1</v>
      </c>
      <c r="M272" s="148">
        <v>0</v>
      </c>
    </row>
    <row r="273" spans="1:13" s="83" customFormat="1" ht="34.5" customHeight="1" x14ac:dyDescent="0.15">
      <c r="A273" s="249" t="s">
        <v>725</v>
      </c>
      <c r="B273" s="120"/>
      <c r="C273" s="356" t="s">
        <v>152</v>
      </c>
      <c r="D273" s="361"/>
      <c r="E273" s="361"/>
      <c r="F273" s="361"/>
      <c r="G273" s="356" t="s">
        <v>146</v>
      </c>
      <c r="H273" s="356"/>
      <c r="I273" s="363"/>
      <c r="J273" s="266">
        <f t="shared" si="9"/>
        <v>4</v>
      </c>
      <c r="K273" s="81" t="str">
        <f t="shared" si="8"/>
        <v/>
      </c>
      <c r="L273" s="147">
        <v>3</v>
      </c>
      <c r="M273" s="147">
        <v>1</v>
      </c>
    </row>
    <row r="274" spans="1:13" s="83" customFormat="1" ht="34.5" customHeight="1" x14ac:dyDescent="0.15">
      <c r="A274" s="249" t="s">
        <v>725</v>
      </c>
      <c r="B274" s="120"/>
      <c r="C274" s="361"/>
      <c r="D274" s="361"/>
      <c r="E274" s="361"/>
      <c r="F274" s="361"/>
      <c r="G274" s="356" t="s">
        <v>148</v>
      </c>
      <c r="H274" s="356"/>
      <c r="I274" s="363"/>
      <c r="J274" s="266">
        <f t="shared" si="9"/>
        <v>1.9</v>
      </c>
      <c r="K274" s="81" t="str">
        <f t="shared" si="8"/>
        <v/>
      </c>
      <c r="L274" s="148">
        <v>1.9</v>
      </c>
      <c r="M274" s="148">
        <v>0</v>
      </c>
    </row>
    <row r="275" spans="1:13" s="83" customFormat="1" ht="34.5" customHeight="1" x14ac:dyDescent="0.15">
      <c r="A275" s="249" t="s">
        <v>726</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726</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727</v>
      </c>
      <c r="B277" s="84"/>
      <c r="C277" s="356" t="s">
        <v>154</v>
      </c>
      <c r="D277" s="361"/>
      <c r="E277" s="361"/>
      <c r="F277" s="361"/>
      <c r="G277" s="356" t="s">
        <v>146</v>
      </c>
      <c r="H277" s="356"/>
      <c r="I277" s="363"/>
      <c r="J277" s="266">
        <f t="shared" si="9"/>
        <v>2</v>
      </c>
      <c r="K277" s="81" t="str">
        <f t="shared" si="8"/>
        <v/>
      </c>
      <c r="L277" s="147">
        <v>1</v>
      </c>
      <c r="M277" s="147">
        <v>1</v>
      </c>
    </row>
    <row r="278" spans="1:13" s="83" customFormat="1" ht="34.5" customHeight="1" x14ac:dyDescent="0.15">
      <c r="A278" s="249" t="s">
        <v>727</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728</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728</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729</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729</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730</v>
      </c>
      <c r="B283" s="84"/>
      <c r="C283" s="356" t="s">
        <v>157</v>
      </c>
      <c r="D283" s="361"/>
      <c r="E283" s="361"/>
      <c r="F283" s="361"/>
      <c r="G283" s="356" t="s">
        <v>146</v>
      </c>
      <c r="H283" s="356"/>
      <c r="I283" s="363"/>
      <c r="J283" s="266">
        <f t="shared" si="9"/>
        <v>1</v>
      </c>
      <c r="K283" s="81" t="str">
        <f t="shared" si="8"/>
        <v/>
      </c>
      <c r="L283" s="147">
        <v>1</v>
      </c>
      <c r="M283" s="147">
        <v>0</v>
      </c>
    </row>
    <row r="284" spans="1:13" s="83" customFormat="1" ht="34.5" customHeight="1" x14ac:dyDescent="0.15">
      <c r="A284" s="249" t="s">
        <v>730</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731</v>
      </c>
      <c r="B285" s="84"/>
      <c r="C285" s="356" t="s">
        <v>158</v>
      </c>
      <c r="D285" s="357"/>
      <c r="E285" s="357"/>
      <c r="F285" s="357"/>
      <c r="G285" s="356" t="s">
        <v>146</v>
      </c>
      <c r="H285" s="356"/>
      <c r="I285" s="363"/>
      <c r="J285" s="266">
        <v>3</v>
      </c>
      <c r="K285" s="81" t="str">
        <f t="shared" si="8"/>
        <v/>
      </c>
      <c r="L285" s="141"/>
      <c r="M285" s="141"/>
    </row>
    <row r="286" spans="1:13" s="83" customFormat="1" ht="34.5" customHeight="1" x14ac:dyDescent="0.15">
      <c r="A286" s="244" t="s">
        <v>731</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732</v>
      </c>
      <c r="B287" s="84"/>
      <c r="C287" s="356" t="s">
        <v>159</v>
      </c>
      <c r="D287" s="357"/>
      <c r="E287" s="357"/>
      <c r="F287" s="357"/>
      <c r="G287" s="356" t="s">
        <v>146</v>
      </c>
      <c r="H287" s="356"/>
      <c r="I287" s="363"/>
      <c r="J287" s="266">
        <v>2</v>
      </c>
      <c r="K287" s="81" t="str">
        <f t="shared" si="8"/>
        <v/>
      </c>
      <c r="L287" s="141"/>
      <c r="M287" s="141"/>
    </row>
    <row r="288" spans="1:13" s="83" customFormat="1" ht="34.5" customHeight="1" x14ac:dyDescent="0.15">
      <c r="A288" s="244" t="s">
        <v>732</v>
      </c>
      <c r="B288" s="84"/>
      <c r="C288" s="357"/>
      <c r="D288" s="357"/>
      <c r="E288" s="357"/>
      <c r="F288" s="357"/>
      <c r="G288" s="356" t="s">
        <v>148</v>
      </c>
      <c r="H288" s="356"/>
      <c r="I288" s="363"/>
      <c r="J288" s="266">
        <v>1</v>
      </c>
      <c r="K288" s="81" t="str">
        <f t="shared" si="8"/>
        <v/>
      </c>
      <c r="L288" s="144"/>
      <c r="M288" s="144"/>
    </row>
    <row r="289" spans="1:22" s="83" customFormat="1" ht="34.5" customHeight="1" x14ac:dyDescent="0.15">
      <c r="A289" s="249" t="s">
        <v>733</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733</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734</v>
      </c>
      <c r="B291" s="84"/>
      <c r="C291" s="356" t="s">
        <v>161</v>
      </c>
      <c r="D291" s="357"/>
      <c r="E291" s="357"/>
      <c r="F291" s="357"/>
      <c r="G291" s="356" t="s">
        <v>146</v>
      </c>
      <c r="H291" s="356"/>
      <c r="I291" s="363"/>
      <c r="J291" s="266">
        <f>IF(SUM(L291:M291)=0,IF(COUNTIF(L291:M291,"未確認")&gt;0,"未確認",IF(COUNTIF(L291:M291,"~*")&gt;0,"*",SUM(L291:M291))),SUM(L291:M291))</f>
        <v>2</v>
      </c>
      <c r="K291" s="81" t="str">
        <f t="shared" si="8"/>
        <v/>
      </c>
      <c r="L291" s="147">
        <v>1</v>
      </c>
      <c r="M291" s="147">
        <v>1</v>
      </c>
    </row>
    <row r="292" spans="1:22" s="83" customFormat="1" ht="34.5" customHeight="1" x14ac:dyDescent="0.15">
      <c r="A292" s="249" t="s">
        <v>734</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735</v>
      </c>
      <c r="B297" s="120"/>
      <c r="C297" s="356" t="s">
        <v>150</v>
      </c>
      <c r="D297" s="356"/>
      <c r="E297" s="356"/>
      <c r="F297" s="356"/>
      <c r="G297" s="303" t="s">
        <v>146</v>
      </c>
      <c r="H297" s="305"/>
      <c r="I297" s="365" t="s">
        <v>167</v>
      </c>
      <c r="J297" s="151"/>
      <c r="K297" s="152"/>
      <c r="L297" s="147">
        <v>2</v>
      </c>
      <c r="M297" s="147">
        <v>3</v>
      </c>
      <c r="N297" s="147">
        <v>0</v>
      </c>
      <c r="O297" s="139"/>
      <c r="P297" s="139"/>
      <c r="Q297" s="139"/>
      <c r="R297" s="139"/>
      <c r="S297" s="139"/>
      <c r="T297" s="139"/>
      <c r="U297" s="139"/>
    </row>
    <row r="298" spans="1:22" s="83" customFormat="1" ht="34.5" customHeight="1" x14ac:dyDescent="0.15">
      <c r="A298" s="249" t="s">
        <v>735</v>
      </c>
      <c r="B298" s="120"/>
      <c r="C298" s="356"/>
      <c r="D298" s="356"/>
      <c r="E298" s="356"/>
      <c r="F298" s="356"/>
      <c r="G298" s="303" t="s">
        <v>148</v>
      </c>
      <c r="H298" s="305"/>
      <c r="I298" s="366"/>
      <c r="J298" s="151"/>
      <c r="K298" s="153"/>
      <c r="L298" s="148">
        <v>0</v>
      </c>
      <c r="M298" s="148">
        <v>1</v>
      </c>
      <c r="N298" s="148">
        <v>0</v>
      </c>
      <c r="O298" s="139"/>
      <c r="P298" s="139"/>
      <c r="Q298" s="139"/>
      <c r="R298" s="139"/>
      <c r="S298" s="139"/>
      <c r="T298" s="139"/>
      <c r="U298" s="139"/>
    </row>
    <row r="299" spans="1:22" s="83" customFormat="1" ht="34.5" customHeight="1" x14ac:dyDescent="0.15">
      <c r="A299" s="249" t="s">
        <v>736</v>
      </c>
      <c r="B299" s="120"/>
      <c r="C299" s="356" t="s">
        <v>151</v>
      </c>
      <c r="D299" s="361"/>
      <c r="E299" s="361"/>
      <c r="F299" s="361"/>
      <c r="G299" s="303" t="s">
        <v>146</v>
      </c>
      <c r="H299" s="305"/>
      <c r="I299" s="366"/>
      <c r="J299" s="151"/>
      <c r="K299" s="152"/>
      <c r="L299" s="147">
        <v>0</v>
      </c>
      <c r="M299" s="147">
        <v>5</v>
      </c>
      <c r="N299" s="147">
        <v>0</v>
      </c>
      <c r="O299" s="139"/>
      <c r="P299" s="139"/>
      <c r="Q299" s="139"/>
      <c r="R299" s="139"/>
      <c r="S299" s="139"/>
      <c r="T299" s="139"/>
      <c r="U299" s="139"/>
    </row>
    <row r="300" spans="1:22" s="83" customFormat="1" ht="34.5" customHeight="1" x14ac:dyDescent="0.15">
      <c r="A300" s="249" t="s">
        <v>736</v>
      </c>
      <c r="B300" s="120"/>
      <c r="C300" s="361"/>
      <c r="D300" s="361"/>
      <c r="E300" s="361"/>
      <c r="F300" s="361"/>
      <c r="G300" s="303" t="s">
        <v>148</v>
      </c>
      <c r="H300" s="305"/>
      <c r="I300" s="366"/>
      <c r="J300" s="151"/>
      <c r="K300" s="153"/>
      <c r="L300" s="148">
        <v>0</v>
      </c>
      <c r="M300" s="148">
        <v>2.9</v>
      </c>
      <c r="N300" s="148">
        <v>0</v>
      </c>
      <c r="O300" s="139"/>
      <c r="P300" s="139"/>
      <c r="Q300" s="139"/>
      <c r="R300" s="139"/>
      <c r="S300" s="139"/>
      <c r="T300" s="139"/>
      <c r="U300" s="139"/>
    </row>
    <row r="301" spans="1:22" s="83" customFormat="1" ht="34.5" customHeight="1" x14ac:dyDescent="0.15">
      <c r="A301" s="249" t="s">
        <v>737</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737</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738</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738</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739</v>
      </c>
      <c r="B305" s="84"/>
      <c r="C305" s="356" t="s">
        <v>154</v>
      </c>
      <c r="D305" s="361"/>
      <c r="E305" s="361"/>
      <c r="F305" s="361"/>
      <c r="G305" s="303" t="s">
        <v>146</v>
      </c>
      <c r="H305" s="305"/>
      <c r="I305" s="366"/>
      <c r="J305" s="151"/>
      <c r="K305" s="152"/>
      <c r="L305" s="147">
        <v>0</v>
      </c>
      <c r="M305" s="147">
        <v>2</v>
      </c>
      <c r="N305" s="147">
        <v>0</v>
      </c>
      <c r="O305" s="139"/>
      <c r="P305" s="139"/>
      <c r="Q305" s="139"/>
      <c r="R305" s="139"/>
      <c r="S305" s="139"/>
      <c r="T305" s="139"/>
      <c r="U305" s="139"/>
    </row>
    <row r="306" spans="1:22" s="83" customFormat="1" ht="34.5" customHeight="1" x14ac:dyDescent="0.15">
      <c r="A306" s="249" t="s">
        <v>739</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740</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740</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741</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741</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742</v>
      </c>
      <c r="B311" s="84"/>
      <c r="C311" s="356" t="s">
        <v>157</v>
      </c>
      <c r="D311" s="361"/>
      <c r="E311" s="361"/>
      <c r="F311" s="361"/>
      <c r="G311" s="303" t="s">
        <v>146</v>
      </c>
      <c r="H311" s="305"/>
      <c r="I311" s="366"/>
      <c r="J311" s="151"/>
      <c r="K311" s="152"/>
      <c r="L311" s="147">
        <v>0</v>
      </c>
      <c r="M311" s="147">
        <v>1</v>
      </c>
      <c r="N311" s="147">
        <v>0</v>
      </c>
      <c r="O311" s="139"/>
      <c r="P311" s="139"/>
      <c r="Q311" s="139"/>
      <c r="R311" s="139"/>
      <c r="S311" s="139"/>
      <c r="T311" s="139"/>
      <c r="U311" s="139"/>
    </row>
    <row r="312" spans="1:22" s="83" customFormat="1" ht="34.5" customHeight="1" x14ac:dyDescent="0.15">
      <c r="A312" s="249" t="s">
        <v>742</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743</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743</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744</v>
      </c>
      <c r="B315" s="84"/>
      <c r="C315" s="356" t="s">
        <v>161</v>
      </c>
      <c r="D315" s="357"/>
      <c r="E315" s="357"/>
      <c r="F315" s="357"/>
      <c r="G315" s="303" t="s">
        <v>146</v>
      </c>
      <c r="H315" s="305"/>
      <c r="I315" s="366"/>
      <c r="J315" s="151"/>
      <c r="K315" s="154"/>
      <c r="L315" s="147">
        <v>0</v>
      </c>
      <c r="M315" s="147">
        <v>0</v>
      </c>
      <c r="N315" s="147">
        <v>0</v>
      </c>
      <c r="O315" s="139"/>
      <c r="P315" s="139"/>
      <c r="Q315" s="139"/>
      <c r="R315" s="139"/>
      <c r="S315" s="139"/>
      <c r="T315" s="139"/>
      <c r="U315" s="139"/>
    </row>
    <row r="316" spans="1:22" s="83" customFormat="1" ht="34.5" customHeight="1" x14ac:dyDescent="0.15">
      <c r="A316" s="249" t="s">
        <v>744</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1047</v>
      </c>
      <c r="M322" s="66" t="s">
        <v>1049</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1048</v>
      </c>
      <c r="M323" s="137" t="s">
        <v>1050</v>
      </c>
      <c r="N323" s="8"/>
      <c r="O323" s="8"/>
      <c r="P323" s="8"/>
      <c r="Q323" s="8"/>
      <c r="R323" s="8"/>
      <c r="S323" s="8"/>
      <c r="T323" s="8"/>
      <c r="U323" s="8"/>
      <c r="V323" s="8"/>
    </row>
    <row r="324" spans="1:22" s="83" customFormat="1" ht="34.5" customHeight="1" x14ac:dyDescent="0.15">
      <c r="A324" s="249" t="s">
        <v>747</v>
      </c>
      <c r="B324" s="1"/>
      <c r="C324" s="303" t="s">
        <v>170</v>
      </c>
      <c r="D324" s="304"/>
      <c r="E324" s="304"/>
      <c r="F324" s="304"/>
      <c r="G324" s="304"/>
      <c r="H324" s="305"/>
      <c r="I324" s="340" t="s">
        <v>171</v>
      </c>
      <c r="J324" s="260" t="s">
        <v>1045</v>
      </c>
      <c r="K324" s="81"/>
      <c r="L324" s="268"/>
      <c r="M324" s="157"/>
    </row>
    <row r="325" spans="1:22" s="83" customFormat="1" ht="34.5" customHeight="1" x14ac:dyDescent="0.15">
      <c r="A325" s="249" t="s">
        <v>746</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746</v>
      </c>
      <c r="B326" s="159"/>
      <c r="C326" s="356"/>
      <c r="D326" s="356"/>
      <c r="E326" s="356"/>
      <c r="F326" s="361"/>
      <c r="G326" s="356"/>
      <c r="H326" s="288" t="s">
        <v>174</v>
      </c>
      <c r="I326" s="345"/>
      <c r="J326" s="267">
        <v>0</v>
      </c>
      <c r="K326" s="81"/>
      <c r="L326" s="269"/>
      <c r="M326" s="161"/>
    </row>
    <row r="327" spans="1:22" s="83" customFormat="1" ht="34.5" customHeight="1" x14ac:dyDescent="0.15">
      <c r="A327" s="249" t="s">
        <v>745</v>
      </c>
      <c r="B327" s="159"/>
      <c r="C327" s="356"/>
      <c r="D327" s="356"/>
      <c r="E327" s="356"/>
      <c r="F327" s="361"/>
      <c r="G327" s="356" t="s">
        <v>175</v>
      </c>
      <c r="H327" s="288" t="s">
        <v>173</v>
      </c>
      <c r="I327" s="345"/>
      <c r="J327" s="266">
        <v>1</v>
      </c>
      <c r="K327" s="81"/>
      <c r="L327" s="269"/>
      <c r="M327" s="161"/>
    </row>
    <row r="328" spans="1:22" s="83" customFormat="1" ht="34.5" customHeight="1" x14ac:dyDescent="0.15">
      <c r="A328" s="249" t="s">
        <v>745</v>
      </c>
      <c r="B328" s="159"/>
      <c r="C328" s="356"/>
      <c r="D328" s="356"/>
      <c r="E328" s="356"/>
      <c r="F328" s="361"/>
      <c r="G328" s="361"/>
      <c r="H328" s="288" t="s">
        <v>174</v>
      </c>
      <c r="I328" s="345"/>
      <c r="J328" s="267">
        <v>0</v>
      </c>
      <c r="K328" s="81"/>
      <c r="L328" s="269"/>
      <c r="M328" s="161"/>
    </row>
    <row r="329" spans="1:22" s="83" customFormat="1" ht="34.5" customHeight="1" x14ac:dyDescent="0.15">
      <c r="A329" s="249" t="s">
        <v>748</v>
      </c>
      <c r="B329" s="159"/>
      <c r="C329" s="356"/>
      <c r="D329" s="356"/>
      <c r="E329" s="356"/>
      <c r="F329" s="361"/>
      <c r="G329" s="356" t="s">
        <v>176</v>
      </c>
      <c r="H329" s="288" t="s">
        <v>173</v>
      </c>
      <c r="I329" s="345"/>
      <c r="J329" s="266">
        <v>0</v>
      </c>
      <c r="K329" s="81"/>
      <c r="L329" s="269"/>
      <c r="M329" s="161"/>
    </row>
    <row r="330" spans="1:22" s="83" customFormat="1" ht="34.5" customHeight="1" x14ac:dyDescent="0.15">
      <c r="A330" s="249" t="s">
        <v>748</v>
      </c>
      <c r="B330" s="159"/>
      <c r="C330" s="356"/>
      <c r="D330" s="356"/>
      <c r="E330" s="356"/>
      <c r="F330" s="361"/>
      <c r="G330" s="361"/>
      <c r="H330" s="288" t="s">
        <v>174</v>
      </c>
      <c r="I330" s="345"/>
      <c r="J330" s="267">
        <v>0</v>
      </c>
      <c r="K330" s="81"/>
      <c r="L330" s="269"/>
      <c r="M330" s="161"/>
    </row>
    <row r="331" spans="1:22" s="83" customFormat="1" ht="34.5" customHeight="1" x14ac:dyDescent="0.15">
      <c r="A331" s="249" t="s">
        <v>749</v>
      </c>
      <c r="B331" s="159"/>
      <c r="C331" s="356"/>
      <c r="D331" s="356"/>
      <c r="E331" s="356"/>
      <c r="F331" s="361"/>
      <c r="G331" s="400" t="s">
        <v>177</v>
      </c>
      <c r="H331" s="288" t="s">
        <v>173</v>
      </c>
      <c r="I331" s="345"/>
      <c r="J331" s="266">
        <v>0</v>
      </c>
      <c r="K331" s="81"/>
      <c r="L331" s="269"/>
      <c r="M331" s="161"/>
    </row>
    <row r="332" spans="1:22" s="83" customFormat="1" ht="34.5" customHeight="1" x14ac:dyDescent="0.15">
      <c r="A332" s="249" t="s">
        <v>749</v>
      </c>
      <c r="B332" s="159"/>
      <c r="C332" s="356"/>
      <c r="D332" s="356"/>
      <c r="E332" s="356"/>
      <c r="F332" s="361"/>
      <c r="G332" s="361"/>
      <c r="H332" s="288" t="s">
        <v>174</v>
      </c>
      <c r="I332" s="345"/>
      <c r="J332" s="267">
        <v>0</v>
      </c>
      <c r="K332" s="81"/>
      <c r="L332" s="269"/>
      <c r="M332" s="161"/>
    </row>
    <row r="333" spans="1:22" s="83" customFormat="1" ht="34.5" customHeight="1" x14ac:dyDescent="0.15">
      <c r="A333" s="249" t="s">
        <v>750</v>
      </c>
      <c r="B333" s="159"/>
      <c r="C333" s="356"/>
      <c r="D333" s="356"/>
      <c r="E333" s="356"/>
      <c r="F333" s="361"/>
      <c r="G333" s="356" t="s">
        <v>178</v>
      </c>
      <c r="H333" s="288" t="s">
        <v>173</v>
      </c>
      <c r="I333" s="345"/>
      <c r="J333" s="266">
        <v>1</v>
      </c>
      <c r="K333" s="81"/>
      <c r="L333" s="269"/>
      <c r="M333" s="161"/>
    </row>
    <row r="334" spans="1:22" s="83" customFormat="1" ht="34.5" customHeight="1" x14ac:dyDescent="0.15">
      <c r="A334" s="249" t="s">
        <v>750</v>
      </c>
      <c r="B334" s="159"/>
      <c r="C334" s="356"/>
      <c r="D334" s="356"/>
      <c r="E334" s="356"/>
      <c r="F334" s="361"/>
      <c r="G334" s="361"/>
      <c r="H334" s="288" t="s">
        <v>174</v>
      </c>
      <c r="I334" s="345"/>
      <c r="J334" s="267">
        <v>0</v>
      </c>
      <c r="K334" s="81"/>
      <c r="L334" s="269"/>
      <c r="M334" s="161"/>
    </row>
    <row r="335" spans="1:22" s="83" customFormat="1" ht="34.5" customHeight="1" x14ac:dyDescent="0.15">
      <c r="A335" s="249" t="s">
        <v>751</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751</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1047</v>
      </c>
      <c r="M342" s="66" t="s">
        <v>1049</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1048</v>
      </c>
      <c r="M343" s="137" t="s">
        <v>1050</v>
      </c>
      <c r="N343" s="8"/>
      <c r="O343" s="8"/>
      <c r="P343" s="8"/>
      <c r="Q343" s="8"/>
      <c r="R343" s="8"/>
      <c r="S343" s="8"/>
      <c r="T343" s="8"/>
      <c r="U343" s="8"/>
      <c r="V343" s="8"/>
    </row>
    <row r="344" spans="1:22" s="83" customFormat="1" ht="34.5" customHeight="1" x14ac:dyDescent="0.15">
      <c r="A344" s="249" t="s">
        <v>752</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753</v>
      </c>
      <c r="B345" s="159"/>
      <c r="C345" s="321"/>
      <c r="D345" s="322"/>
      <c r="E345" s="376"/>
      <c r="F345" s="376"/>
      <c r="G345" s="303" t="s">
        <v>184</v>
      </c>
      <c r="H345" s="305"/>
      <c r="I345" s="345"/>
      <c r="J345" s="271">
        <v>1</v>
      </c>
      <c r="K345" s="81"/>
      <c r="L345" s="269"/>
      <c r="M345" s="161"/>
    </row>
    <row r="346" spans="1:22" s="83" customFormat="1" ht="34.5" customHeight="1" x14ac:dyDescent="0.15">
      <c r="A346" s="249" t="s">
        <v>754</v>
      </c>
      <c r="B346" s="159"/>
      <c r="C346" s="321"/>
      <c r="D346" s="322"/>
      <c r="E346" s="376"/>
      <c r="F346" s="376"/>
      <c r="G346" s="303" t="s">
        <v>185</v>
      </c>
      <c r="H346" s="305"/>
      <c r="I346" s="345"/>
      <c r="J346" s="271">
        <v>0</v>
      </c>
      <c r="K346" s="81"/>
      <c r="L346" s="269"/>
      <c r="M346" s="161"/>
    </row>
    <row r="347" spans="1:22" s="83" customFormat="1" ht="34.5" customHeight="1" x14ac:dyDescent="0.15">
      <c r="A347" s="249" t="s">
        <v>755</v>
      </c>
      <c r="B347" s="159"/>
      <c r="C347" s="323"/>
      <c r="D347" s="324"/>
      <c r="E347" s="303" t="s">
        <v>166</v>
      </c>
      <c r="F347" s="304"/>
      <c r="G347" s="304"/>
      <c r="H347" s="305"/>
      <c r="I347" s="346"/>
      <c r="J347" s="271">
        <v>0</v>
      </c>
      <c r="K347" s="81"/>
      <c r="L347" s="269"/>
      <c r="M347" s="161"/>
    </row>
    <row r="348" spans="1:22" s="83" customFormat="1" ht="34.5" customHeight="1" x14ac:dyDescent="0.15">
      <c r="A348" s="249" t="s">
        <v>756</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757</v>
      </c>
      <c r="B349" s="159"/>
      <c r="C349" s="371"/>
      <c r="D349" s="372"/>
      <c r="E349" s="303" t="s">
        <v>189</v>
      </c>
      <c r="F349" s="304"/>
      <c r="G349" s="304"/>
      <c r="H349" s="305"/>
      <c r="I349" s="345"/>
      <c r="J349" s="271">
        <v>1</v>
      </c>
      <c r="K349" s="81"/>
      <c r="L349" s="269"/>
      <c r="M349" s="161"/>
    </row>
    <row r="350" spans="1:22" s="83" customFormat="1" ht="34.5" customHeight="1" x14ac:dyDescent="0.15">
      <c r="A350" s="249" t="s">
        <v>758</v>
      </c>
      <c r="B350" s="159"/>
      <c r="C350" s="373"/>
      <c r="D350" s="374"/>
      <c r="E350" s="303" t="s">
        <v>190</v>
      </c>
      <c r="F350" s="304"/>
      <c r="G350" s="304"/>
      <c r="H350" s="305"/>
      <c r="I350" s="346"/>
      <c r="J350" s="271">
        <v>0</v>
      </c>
      <c r="K350" s="81"/>
      <c r="L350" s="269"/>
      <c r="M350" s="161"/>
    </row>
    <row r="351" spans="1:22" s="83" customFormat="1" ht="42" customHeight="1" x14ac:dyDescent="0.15">
      <c r="A351" s="249" t="s">
        <v>759</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760</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761</v>
      </c>
      <c r="B353" s="159"/>
      <c r="C353" s="371"/>
      <c r="D353" s="372"/>
      <c r="E353" s="303" t="s">
        <v>195</v>
      </c>
      <c r="F353" s="304"/>
      <c r="G353" s="304"/>
      <c r="H353" s="305"/>
      <c r="I353" s="378"/>
      <c r="J353" s="271">
        <v>0</v>
      </c>
      <c r="K353" s="81"/>
      <c r="L353" s="269"/>
      <c r="M353" s="161"/>
    </row>
    <row r="354" spans="1:22" s="83" customFormat="1" ht="42.75" x14ac:dyDescent="0.15">
      <c r="A354" s="249" t="s">
        <v>762</v>
      </c>
      <c r="B354" s="159"/>
      <c r="C354" s="371"/>
      <c r="D354" s="372"/>
      <c r="E354" s="303" t="s">
        <v>196</v>
      </c>
      <c r="F354" s="304"/>
      <c r="G354" s="304"/>
      <c r="H354" s="305"/>
      <c r="I354" s="122" t="s">
        <v>197</v>
      </c>
      <c r="J354" s="271">
        <v>0</v>
      </c>
      <c r="K354" s="81"/>
      <c r="L354" s="269"/>
      <c r="M354" s="161"/>
    </row>
    <row r="355" spans="1:22" s="83" customFormat="1" ht="42.75" x14ac:dyDescent="0.15">
      <c r="A355" s="249" t="s">
        <v>763</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764</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765</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766</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767</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768</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1047</v>
      </c>
      <c r="M367" s="66" t="s">
        <v>1049</v>
      </c>
    </row>
    <row r="368" spans="1:22" s="118" customFormat="1" ht="20.25" customHeight="1" x14ac:dyDescent="0.15">
      <c r="A368" s="243"/>
      <c r="B368" s="1"/>
      <c r="C368" s="3"/>
      <c r="D368" s="3"/>
      <c r="E368" s="3"/>
      <c r="F368" s="3"/>
      <c r="G368" s="3"/>
      <c r="H368" s="287"/>
      <c r="I368" s="67" t="s">
        <v>36</v>
      </c>
      <c r="J368" s="170"/>
      <c r="K368" s="79"/>
      <c r="L368" s="137" t="s">
        <v>1048</v>
      </c>
      <c r="M368" s="137" t="s">
        <v>1050</v>
      </c>
    </row>
    <row r="369" spans="1:13" s="118" customFormat="1" ht="34.5" customHeight="1" x14ac:dyDescent="0.15">
      <c r="A369" s="243"/>
      <c r="B369" s="115"/>
      <c r="C369" s="325" t="s">
        <v>211</v>
      </c>
      <c r="D369" s="326"/>
      <c r="E369" s="326"/>
      <c r="F369" s="326"/>
      <c r="G369" s="326"/>
      <c r="H369" s="327"/>
      <c r="I369" s="349" t="s">
        <v>1016</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769</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976</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1047</v>
      </c>
      <c r="M390" s="66" t="s">
        <v>1049</v>
      </c>
      <c r="N390" s="8"/>
      <c r="O390" s="8"/>
      <c r="P390" s="8"/>
      <c r="Q390" s="8"/>
      <c r="R390" s="8"/>
      <c r="S390" s="8"/>
      <c r="T390" s="8"/>
      <c r="U390" s="8"/>
      <c r="V390" s="8"/>
    </row>
    <row r="391" spans="1:22" ht="20.25" customHeight="1" x14ac:dyDescent="0.15">
      <c r="A391" s="247" t="s">
        <v>628</v>
      </c>
      <c r="B391" s="1"/>
      <c r="C391" s="3"/>
      <c r="D391" s="3"/>
      <c r="F391" s="3"/>
      <c r="G391" s="3"/>
      <c r="H391" s="287"/>
      <c r="I391" s="67" t="s">
        <v>36</v>
      </c>
      <c r="J391" s="68"/>
      <c r="K391" s="79"/>
      <c r="L391" s="70" t="s">
        <v>1048</v>
      </c>
      <c r="M391" s="70" t="s">
        <v>1050</v>
      </c>
      <c r="N391" s="8"/>
      <c r="O391" s="8"/>
      <c r="P391" s="8"/>
      <c r="Q391" s="8"/>
      <c r="R391" s="8"/>
      <c r="S391" s="8"/>
      <c r="T391" s="8"/>
      <c r="U391" s="8"/>
      <c r="V391" s="8"/>
    </row>
    <row r="392" spans="1:22" s="83" customFormat="1" ht="34.5" customHeight="1" x14ac:dyDescent="0.15">
      <c r="A392" s="249" t="s">
        <v>770</v>
      </c>
      <c r="B392" s="84"/>
      <c r="C392" s="391" t="s">
        <v>221</v>
      </c>
      <c r="D392" s="319" t="s">
        <v>222</v>
      </c>
      <c r="E392" s="331"/>
      <c r="F392" s="331"/>
      <c r="G392" s="331"/>
      <c r="H392" s="320"/>
      <c r="I392" s="344" t="s">
        <v>1017</v>
      </c>
      <c r="J392" s="140">
        <f t="shared" ref="J392:J397" si="11">IF(SUM(L392:M392)=0,IF(COUNTIF(L392:M392,"未確認")&gt;0,"未確認",IF(COUNTIF(L392:M392,"~*")&gt;0,"*",SUM(L392:M392))),SUM(L392:M392))</f>
        <v>1214</v>
      </c>
      <c r="K392" s="81" t="str">
        <f t="shared" ref="K392:K397" si="12">IF(OR(COUNTIF(L392:M392,"未確認")&gt;0,COUNTIF(L392:M392,"~*")&gt;0),"※","")</f>
        <v/>
      </c>
      <c r="L392" s="147">
        <v>840</v>
      </c>
      <c r="M392" s="147">
        <v>374</v>
      </c>
    </row>
    <row r="393" spans="1:22" s="83" customFormat="1" ht="34.5" customHeight="1" x14ac:dyDescent="0.15">
      <c r="A393" s="249" t="s">
        <v>771</v>
      </c>
      <c r="B393" s="84"/>
      <c r="C393" s="399"/>
      <c r="D393" s="379"/>
      <c r="E393" s="303" t="s">
        <v>224</v>
      </c>
      <c r="F393" s="304"/>
      <c r="G393" s="304"/>
      <c r="H393" s="305"/>
      <c r="I393" s="377"/>
      <c r="J393" s="140">
        <f t="shared" si="11"/>
        <v>285</v>
      </c>
      <c r="K393" s="81" t="str">
        <f t="shared" si="12"/>
        <v/>
      </c>
      <c r="L393" s="147">
        <v>157</v>
      </c>
      <c r="M393" s="147">
        <v>128</v>
      </c>
    </row>
    <row r="394" spans="1:22" s="83" customFormat="1" ht="34.5" customHeight="1" x14ac:dyDescent="0.15">
      <c r="A394" s="250" t="s">
        <v>772</v>
      </c>
      <c r="B394" s="84"/>
      <c r="C394" s="399"/>
      <c r="D394" s="380"/>
      <c r="E394" s="303" t="s">
        <v>225</v>
      </c>
      <c r="F394" s="304"/>
      <c r="G394" s="304"/>
      <c r="H394" s="305"/>
      <c r="I394" s="377"/>
      <c r="J394" s="140">
        <f t="shared" si="11"/>
        <v>929</v>
      </c>
      <c r="K394" s="81" t="str">
        <f t="shared" si="12"/>
        <v/>
      </c>
      <c r="L394" s="147">
        <v>683</v>
      </c>
      <c r="M394" s="147">
        <v>246</v>
      </c>
    </row>
    <row r="395" spans="1:22" s="83" customFormat="1" ht="34.5" customHeight="1" x14ac:dyDescent="0.15">
      <c r="A395" s="250" t="s">
        <v>773</v>
      </c>
      <c r="B395" s="84"/>
      <c r="C395" s="399"/>
      <c r="D395" s="381"/>
      <c r="E395" s="303" t="s">
        <v>226</v>
      </c>
      <c r="F395" s="304"/>
      <c r="G395" s="304"/>
      <c r="H395" s="305"/>
      <c r="I395" s="377"/>
      <c r="J395" s="140">
        <f t="shared" si="11"/>
        <v>0</v>
      </c>
      <c r="K395" s="81" t="str">
        <f t="shared" si="12"/>
        <v/>
      </c>
      <c r="L395" s="147">
        <v>0</v>
      </c>
      <c r="M395" s="147">
        <v>0</v>
      </c>
    </row>
    <row r="396" spans="1:22" s="83" customFormat="1" ht="34.5" customHeight="1" x14ac:dyDescent="0.15">
      <c r="A396" s="250" t="s">
        <v>774</v>
      </c>
      <c r="B396" s="1"/>
      <c r="C396" s="399"/>
      <c r="D396" s="303" t="s">
        <v>227</v>
      </c>
      <c r="E396" s="304"/>
      <c r="F396" s="304"/>
      <c r="G396" s="304"/>
      <c r="H396" s="305"/>
      <c r="I396" s="377"/>
      <c r="J396" s="140">
        <f t="shared" si="11"/>
        <v>22884</v>
      </c>
      <c r="K396" s="81" t="str">
        <f t="shared" si="12"/>
        <v/>
      </c>
      <c r="L396" s="147">
        <v>15239</v>
      </c>
      <c r="M396" s="147">
        <v>7645</v>
      </c>
    </row>
    <row r="397" spans="1:22" s="83" customFormat="1" ht="34.5" customHeight="1" x14ac:dyDescent="0.15">
      <c r="A397" s="250" t="s">
        <v>775</v>
      </c>
      <c r="B397" s="119"/>
      <c r="C397" s="399"/>
      <c r="D397" s="303" t="s">
        <v>228</v>
      </c>
      <c r="E397" s="304"/>
      <c r="F397" s="304"/>
      <c r="G397" s="304"/>
      <c r="H397" s="305"/>
      <c r="I397" s="378"/>
      <c r="J397" s="140">
        <f t="shared" si="11"/>
        <v>1224</v>
      </c>
      <c r="K397" s="81" t="str">
        <f t="shared" si="12"/>
        <v/>
      </c>
      <c r="L397" s="147">
        <v>847</v>
      </c>
      <c r="M397" s="147">
        <v>377</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603</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1047</v>
      </c>
      <c r="M403" s="66" t="s">
        <v>1049</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1048</v>
      </c>
      <c r="M404" s="70" t="s">
        <v>1050</v>
      </c>
      <c r="N404" s="8"/>
      <c r="O404" s="8"/>
      <c r="P404" s="8"/>
      <c r="Q404" s="8"/>
      <c r="R404" s="8"/>
      <c r="S404" s="8"/>
      <c r="T404" s="8"/>
      <c r="U404" s="8"/>
      <c r="V404" s="8"/>
    </row>
    <row r="405" spans="1:22" s="83" customFormat="1" ht="34.5" customHeight="1" x14ac:dyDescent="0.15">
      <c r="A405" s="251" t="s">
        <v>776</v>
      </c>
      <c r="B405" s="119"/>
      <c r="C405" s="391" t="s">
        <v>248</v>
      </c>
      <c r="D405" s="303" t="s">
        <v>249</v>
      </c>
      <c r="E405" s="304"/>
      <c r="F405" s="304"/>
      <c r="G405" s="304"/>
      <c r="H405" s="305"/>
      <c r="I405" s="344" t="s">
        <v>1018</v>
      </c>
      <c r="J405" s="140">
        <f t="shared" ref="J405:J422" si="13">IF(SUM(L405:M405)=0,IF(COUNTIF(L405:M405,"未確認")&gt;0,"未確認",IF(COUNTIF(L405:M405,"~*")&gt;0,"*",SUM(L405:M405))),SUM(L405:M405))</f>
        <v>1214</v>
      </c>
      <c r="K405" s="81" t="str">
        <f t="shared" ref="K405:K422" si="14">IF(OR(COUNTIF(L405:M405,"未確認")&gt;0,COUNTIF(L405:M405,"~*")&gt;0),"※","")</f>
        <v/>
      </c>
      <c r="L405" s="147">
        <v>840</v>
      </c>
      <c r="M405" s="147">
        <v>374</v>
      </c>
    </row>
    <row r="406" spans="1:22" s="83" customFormat="1" ht="34.5" customHeight="1" x14ac:dyDescent="0.15">
      <c r="A406" s="251" t="s">
        <v>777</v>
      </c>
      <c r="B406" s="119"/>
      <c r="C406" s="391"/>
      <c r="D406" s="390" t="s">
        <v>233</v>
      </c>
      <c r="E406" s="323" t="s">
        <v>234</v>
      </c>
      <c r="F406" s="348"/>
      <c r="G406" s="348"/>
      <c r="H406" s="324"/>
      <c r="I406" s="388"/>
      <c r="J406" s="140">
        <f t="shared" si="13"/>
        <v>119</v>
      </c>
      <c r="K406" s="81" t="str">
        <f t="shared" si="14"/>
        <v/>
      </c>
      <c r="L406" s="147">
        <v>26</v>
      </c>
      <c r="M406" s="147">
        <v>93</v>
      </c>
    </row>
    <row r="407" spans="1:22" s="83" customFormat="1" ht="34.5" customHeight="1" x14ac:dyDescent="0.15">
      <c r="A407" s="251" t="s">
        <v>778</v>
      </c>
      <c r="B407" s="119"/>
      <c r="C407" s="391"/>
      <c r="D407" s="391"/>
      <c r="E407" s="303" t="s">
        <v>235</v>
      </c>
      <c r="F407" s="304"/>
      <c r="G407" s="304"/>
      <c r="H407" s="305"/>
      <c r="I407" s="388"/>
      <c r="J407" s="140">
        <f t="shared" si="13"/>
        <v>895</v>
      </c>
      <c r="K407" s="81" t="str">
        <f t="shared" si="14"/>
        <v/>
      </c>
      <c r="L407" s="147">
        <v>681</v>
      </c>
      <c r="M407" s="147">
        <v>214</v>
      </c>
    </row>
    <row r="408" spans="1:22" s="83" customFormat="1" ht="34.5" customHeight="1" x14ac:dyDescent="0.15">
      <c r="A408" s="251" t="s">
        <v>779</v>
      </c>
      <c r="B408" s="119"/>
      <c r="C408" s="391"/>
      <c r="D408" s="391"/>
      <c r="E408" s="303" t="s">
        <v>236</v>
      </c>
      <c r="F408" s="304"/>
      <c r="G408" s="304"/>
      <c r="H408" s="305"/>
      <c r="I408" s="388"/>
      <c r="J408" s="140">
        <f t="shared" si="13"/>
        <v>83</v>
      </c>
      <c r="K408" s="81" t="str">
        <f t="shared" si="14"/>
        <v/>
      </c>
      <c r="L408" s="147">
        <v>48</v>
      </c>
      <c r="M408" s="147">
        <v>35</v>
      </c>
    </row>
    <row r="409" spans="1:22" s="83" customFormat="1" ht="34.5" customHeight="1" x14ac:dyDescent="0.15">
      <c r="A409" s="251" t="s">
        <v>780</v>
      </c>
      <c r="B409" s="119"/>
      <c r="C409" s="391"/>
      <c r="D409" s="391"/>
      <c r="E409" s="316" t="s">
        <v>987</v>
      </c>
      <c r="F409" s="317"/>
      <c r="G409" s="317"/>
      <c r="H409" s="318"/>
      <c r="I409" s="388"/>
      <c r="J409" s="140">
        <f t="shared" si="13"/>
        <v>117</v>
      </c>
      <c r="K409" s="81" t="str">
        <f t="shared" si="14"/>
        <v/>
      </c>
      <c r="L409" s="147">
        <v>85</v>
      </c>
      <c r="M409" s="147">
        <v>32</v>
      </c>
    </row>
    <row r="410" spans="1:22" s="83" customFormat="1" ht="34.5" customHeight="1" x14ac:dyDescent="0.15">
      <c r="A410" s="251" t="s">
        <v>781</v>
      </c>
      <c r="B410" s="119"/>
      <c r="C410" s="391"/>
      <c r="D410" s="391"/>
      <c r="E410" s="316" t="s">
        <v>988</v>
      </c>
      <c r="F410" s="317"/>
      <c r="G410" s="317"/>
      <c r="H410" s="318"/>
      <c r="I410" s="388"/>
      <c r="J410" s="140">
        <f t="shared" si="13"/>
        <v>0</v>
      </c>
      <c r="K410" s="81" t="str">
        <f t="shared" si="14"/>
        <v/>
      </c>
      <c r="L410" s="147">
        <v>0</v>
      </c>
      <c r="M410" s="147">
        <v>0</v>
      </c>
    </row>
    <row r="411" spans="1:22" s="83" customFormat="1" ht="34.5" customHeight="1" x14ac:dyDescent="0.15">
      <c r="A411" s="251" t="s">
        <v>782</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783</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784</v>
      </c>
      <c r="B413" s="119"/>
      <c r="C413" s="391"/>
      <c r="D413" s="303" t="s">
        <v>251</v>
      </c>
      <c r="E413" s="304"/>
      <c r="F413" s="304"/>
      <c r="G413" s="304"/>
      <c r="H413" s="305"/>
      <c r="I413" s="388"/>
      <c r="J413" s="140">
        <f t="shared" si="13"/>
        <v>1224</v>
      </c>
      <c r="K413" s="81" t="str">
        <f t="shared" si="14"/>
        <v/>
      </c>
      <c r="L413" s="147">
        <v>847</v>
      </c>
      <c r="M413" s="147">
        <v>377</v>
      </c>
    </row>
    <row r="414" spans="1:22" s="83" customFormat="1" ht="34.5" customHeight="1" x14ac:dyDescent="0.15">
      <c r="A414" s="251" t="s">
        <v>785</v>
      </c>
      <c r="B414" s="119"/>
      <c r="C414" s="391"/>
      <c r="D414" s="390" t="s">
        <v>240</v>
      </c>
      <c r="E414" s="323" t="s">
        <v>241</v>
      </c>
      <c r="F414" s="348"/>
      <c r="G414" s="348"/>
      <c r="H414" s="324"/>
      <c r="I414" s="388"/>
      <c r="J414" s="140">
        <f t="shared" si="13"/>
        <v>119</v>
      </c>
      <c r="K414" s="81" t="str">
        <f t="shared" si="14"/>
        <v/>
      </c>
      <c r="L414" s="147">
        <v>93</v>
      </c>
      <c r="M414" s="147">
        <v>26</v>
      </c>
    </row>
    <row r="415" spans="1:22" s="83" customFormat="1" ht="34.5" customHeight="1" x14ac:dyDescent="0.15">
      <c r="A415" s="251" t="s">
        <v>786</v>
      </c>
      <c r="B415" s="119"/>
      <c r="C415" s="391"/>
      <c r="D415" s="391"/>
      <c r="E415" s="303" t="s">
        <v>242</v>
      </c>
      <c r="F415" s="304"/>
      <c r="G415" s="304"/>
      <c r="H415" s="305"/>
      <c r="I415" s="388"/>
      <c r="J415" s="140">
        <f t="shared" si="13"/>
        <v>845</v>
      </c>
      <c r="K415" s="81" t="str">
        <f t="shared" si="14"/>
        <v/>
      </c>
      <c r="L415" s="147">
        <v>591</v>
      </c>
      <c r="M415" s="147">
        <v>254</v>
      </c>
    </row>
    <row r="416" spans="1:22" s="83" customFormat="1" ht="34.5" customHeight="1" x14ac:dyDescent="0.15">
      <c r="A416" s="251" t="s">
        <v>787</v>
      </c>
      <c r="B416" s="119"/>
      <c r="C416" s="391"/>
      <c r="D416" s="391"/>
      <c r="E416" s="303" t="s">
        <v>243</v>
      </c>
      <c r="F416" s="304"/>
      <c r="G416" s="304"/>
      <c r="H416" s="305"/>
      <c r="I416" s="388"/>
      <c r="J416" s="140">
        <f t="shared" si="13"/>
        <v>79</v>
      </c>
      <c r="K416" s="81" t="str">
        <f t="shared" si="14"/>
        <v/>
      </c>
      <c r="L416" s="147">
        <v>62</v>
      </c>
      <c r="M416" s="147">
        <v>17</v>
      </c>
    </row>
    <row r="417" spans="1:22" s="83" customFormat="1" ht="34.5" customHeight="1" x14ac:dyDescent="0.15">
      <c r="A417" s="251" t="s">
        <v>788</v>
      </c>
      <c r="B417" s="119"/>
      <c r="C417" s="391"/>
      <c r="D417" s="391"/>
      <c r="E417" s="303" t="s">
        <v>244</v>
      </c>
      <c r="F417" s="304"/>
      <c r="G417" s="304"/>
      <c r="H417" s="305"/>
      <c r="I417" s="388"/>
      <c r="J417" s="140">
        <f t="shared" si="13"/>
        <v>26</v>
      </c>
      <c r="K417" s="81" t="str">
        <f t="shared" si="14"/>
        <v/>
      </c>
      <c r="L417" s="147">
        <v>7</v>
      </c>
      <c r="M417" s="147">
        <v>19</v>
      </c>
    </row>
    <row r="418" spans="1:22" s="83" customFormat="1" ht="34.5" customHeight="1" x14ac:dyDescent="0.15">
      <c r="A418" s="251" t="s">
        <v>789</v>
      </c>
      <c r="B418" s="119"/>
      <c r="C418" s="391"/>
      <c r="D418" s="391"/>
      <c r="E418" s="303" t="s">
        <v>245</v>
      </c>
      <c r="F418" s="304"/>
      <c r="G418" s="304"/>
      <c r="H418" s="305"/>
      <c r="I418" s="388"/>
      <c r="J418" s="140">
        <f t="shared" si="13"/>
        <v>0</v>
      </c>
      <c r="K418" s="81" t="str">
        <f t="shared" si="14"/>
        <v/>
      </c>
      <c r="L418" s="147">
        <v>0</v>
      </c>
      <c r="M418" s="147">
        <v>0</v>
      </c>
    </row>
    <row r="419" spans="1:22" s="83" customFormat="1" ht="34.5" customHeight="1" x14ac:dyDescent="0.15">
      <c r="A419" s="251" t="s">
        <v>790</v>
      </c>
      <c r="B419" s="119"/>
      <c r="C419" s="391"/>
      <c r="D419" s="391"/>
      <c r="E419" s="316" t="s">
        <v>604</v>
      </c>
      <c r="F419" s="317"/>
      <c r="G419" s="317"/>
      <c r="H419" s="318"/>
      <c r="I419" s="388"/>
      <c r="J419" s="140">
        <f t="shared" si="13"/>
        <v>0</v>
      </c>
      <c r="K419" s="81" t="str">
        <f t="shared" si="14"/>
        <v/>
      </c>
      <c r="L419" s="147">
        <v>0</v>
      </c>
      <c r="M419" s="147">
        <v>0</v>
      </c>
    </row>
    <row r="420" spans="1:22" s="83" customFormat="1" ht="34.5" customHeight="1" x14ac:dyDescent="0.15">
      <c r="A420" s="251" t="s">
        <v>791</v>
      </c>
      <c r="B420" s="119"/>
      <c r="C420" s="391"/>
      <c r="D420" s="391"/>
      <c r="E420" s="303" t="s">
        <v>246</v>
      </c>
      <c r="F420" s="304"/>
      <c r="G420" s="304"/>
      <c r="H420" s="305"/>
      <c r="I420" s="388"/>
      <c r="J420" s="140">
        <f t="shared" si="13"/>
        <v>115</v>
      </c>
      <c r="K420" s="81" t="str">
        <f t="shared" si="14"/>
        <v/>
      </c>
      <c r="L420" s="147">
        <v>60</v>
      </c>
      <c r="M420" s="147">
        <v>55</v>
      </c>
    </row>
    <row r="421" spans="1:22" s="83" customFormat="1" ht="34.5" customHeight="1" x14ac:dyDescent="0.15">
      <c r="A421" s="251" t="s">
        <v>792</v>
      </c>
      <c r="B421" s="119"/>
      <c r="C421" s="391"/>
      <c r="D421" s="391"/>
      <c r="E421" s="303" t="s">
        <v>247</v>
      </c>
      <c r="F421" s="304"/>
      <c r="G421" s="304"/>
      <c r="H421" s="305"/>
      <c r="I421" s="388"/>
      <c r="J421" s="140">
        <f t="shared" si="13"/>
        <v>40</v>
      </c>
      <c r="K421" s="81" t="str">
        <f t="shared" si="14"/>
        <v/>
      </c>
      <c r="L421" s="147">
        <v>34</v>
      </c>
      <c r="M421" s="147">
        <v>6</v>
      </c>
    </row>
    <row r="422" spans="1:22" s="83" customFormat="1" ht="34.5" customHeight="1" x14ac:dyDescent="0.15">
      <c r="A422" s="251" t="s">
        <v>793</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1047</v>
      </c>
      <c r="M428" s="66" t="s">
        <v>1049</v>
      </c>
      <c r="N428" s="8"/>
      <c r="O428" s="8"/>
      <c r="P428" s="8"/>
      <c r="Q428" s="8"/>
      <c r="R428" s="8"/>
      <c r="S428" s="8"/>
      <c r="T428" s="8"/>
      <c r="U428" s="8"/>
      <c r="V428" s="8"/>
    </row>
    <row r="429" spans="1:22" ht="20.25" customHeight="1" x14ac:dyDescent="0.15">
      <c r="A429" s="247" t="s">
        <v>628</v>
      </c>
      <c r="B429" s="1"/>
      <c r="C429" s="62"/>
      <c r="D429" s="3"/>
      <c r="F429" s="3"/>
      <c r="G429" s="3"/>
      <c r="H429" s="287"/>
      <c r="I429" s="67" t="s">
        <v>36</v>
      </c>
      <c r="J429" s="68"/>
      <c r="K429" s="186"/>
      <c r="L429" s="70" t="s">
        <v>1048</v>
      </c>
      <c r="M429" s="70" t="s">
        <v>1050</v>
      </c>
      <c r="N429" s="8"/>
      <c r="O429" s="8"/>
      <c r="P429" s="8"/>
      <c r="Q429" s="8"/>
      <c r="R429" s="8"/>
      <c r="S429" s="8"/>
      <c r="T429" s="8"/>
      <c r="U429" s="8"/>
      <c r="V429" s="8"/>
    </row>
    <row r="430" spans="1:22" s="83" customFormat="1" ht="34.5" customHeight="1" x14ac:dyDescent="0.15">
      <c r="A430" s="251" t="s">
        <v>794</v>
      </c>
      <c r="B430" s="119"/>
      <c r="C430" s="319" t="s">
        <v>259</v>
      </c>
      <c r="D430" s="331"/>
      <c r="E430" s="331"/>
      <c r="F430" s="331"/>
      <c r="G430" s="331"/>
      <c r="H430" s="320"/>
      <c r="I430" s="344" t="s">
        <v>1019</v>
      </c>
      <c r="J430" s="192">
        <f>IF(SUM(L430:M430)=0,IF(COUNTIF(L430:M430,"未確認")&gt;0,"未確認",IF(COUNTIF(L430:M430,"~*")&gt;0,"*",SUM(L430:M430))),SUM(L430:M430))</f>
        <v>1105</v>
      </c>
      <c r="K430" s="193" t="str">
        <f>IF(OR(COUNTIF(L430:M430,"未確認")&gt;0,COUNTIF(L430:M430,"~*")&gt;0),"※","")</f>
        <v/>
      </c>
      <c r="L430" s="147">
        <v>754</v>
      </c>
      <c r="M430" s="147">
        <v>351</v>
      </c>
    </row>
    <row r="431" spans="1:22" s="83" customFormat="1" ht="34.5" customHeight="1" x14ac:dyDescent="0.15">
      <c r="A431" s="250" t="s">
        <v>795</v>
      </c>
      <c r="B431" s="119"/>
      <c r="C431" s="188"/>
      <c r="D431" s="189"/>
      <c r="E431" s="396" t="s">
        <v>255</v>
      </c>
      <c r="F431" s="397"/>
      <c r="G431" s="397"/>
      <c r="H431" s="398"/>
      <c r="I431" s="388"/>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x14ac:dyDescent="0.15">
      <c r="A432" s="250" t="s">
        <v>796</v>
      </c>
      <c r="B432" s="119"/>
      <c r="C432" s="188"/>
      <c r="D432" s="189"/>
      <c r="E432" s="396" t="s">
        <v>256</v>
      </c>
      <c r="F432" s="397"/>
      <c r="G432" s="397"/>
      <c r="H432" s="398"/>
      <c r="I432" s="388"/>
      <c r="J432" s="192">
        <f>IF(SUM(L432:M432)=0,IF(COUNTIF(L432:M432,"未確認")&gt;0,"未確認",IF(COUNTIF(L432:M432,"~*")&gt;0,"*",SUM(L432:M432))),SUM(L432:M432))</f>
        <v>452</v>
      </c>
      <c r="K432" s="193" t="str">
        <f>IF(OR(COUNTIF(L432:M432,"未確認")&gt;0,COUNTIF(L432:M432,"~*")&gt;0),"※","")</f>
        <v/>
      </c>
      <c r="L432" s="147">
        <v>258</v>
      </c>
      <c r="M432" s="147">
        <v>194</v>
      </c>
    </row>
    <row r="433" spans="1:22" s="83" customFormat="1" ht="34.5" customHeight="1" x14ac:dyDescent="0.15">
      <c r="A433" s="250" t="s">
        <v>797</v>
      </c>
      <c r="B433" s="119"/>
      <c r="C433" s="188"/>
      <c r="D433" s="189"/>
      <c r="E433" s="396" t="s">
        <v>257</v>
      </c>
      <c r="F433" s="397"/>
      <c r="G433" s="397"/>
      <c r="H433" s="398"/>
      <c r="I433" s="388"/>
      <c r="J433" s="192">
        <f>IF(SUM(L433:M433)=0,IF(COUNTIF(L433:M433,"未確認")&gt;0,"未確認",IF(COUNTIF(L433:M433,"~*")&gt;0,"*",SUM(L433:M433))),SUM(L433:M433))</f>
        <v>574</v>
      </c>
      <c r="K433" s="193" t="str">
        <f>IF(OR(COUNTIF(L433:M433,"未確認")&gt;0,COUNTIF(L433:M433,"~*")&gt;0),"※","")</f>
        <v/>
      </c>
      <c r="L433" s="147">
        <v>434</v>
      </c>
      <c r="M433" s="147">
        <v>140</v>
      </c>
    </row>
    <row r="434" spans="1:22" s="83" customFormat="1" ht="34.5" customHeight="1" x14ac:dyDescent="0.15">
      <c r="A434" s="251" t="s">
        <v>798</v>
      </c>
      <c r="B434" s="1"/>
      <c r="C434" s="190"/>
      <c r="D434" s="191"/>
      <c r="E434" s="396" t="s">
        <v>258</v>
      </c>
      <c r="F434" s="397"/>
      <c r="G434" s="397"/>
      <c r="H434" s="398"/>
      <c r="I434" s="389"/>
      <c r="J434" s="192">
        <f>IF(SUM(L434:M434)=0,IF(COUNTIF(L434:M434,"未確認")&gt;0,"未確認",IF(COUNTIF(L434:M434,"~*")&gt;0,"*",SUM(L434:M434))),SUM(L434:M434))</f>
        <v>79</v>
      </c>
      <c r="K434" s="193" t="str">
        <f>IF(OR(COUNTIF(L434:M434,"未確認")&gt;0,COUNTIF(L434:M434,"~*")&gt;0),"※","")</f>
        <v/>
      </c>
      <c r="L434" s="147">
        <v>62</v>
      </c>
      <c r="M434" s="147">
        <v>17</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1047</v>
      </c>
      <c r="M441" s="66" t="s">
        <v>1049</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1048</v>
      </c>
      <c r="M442" s="70" t="s">
        <v>1050</v>
      </c>
      <c r="N442" s="8"/>
      <c r="O442" s="8"/>
      <c r="P442" s="8"/>
      <c r="Q442" s="8"/>
      <c r="R442" s="8"/>
      <c r="S442" s="8"/>
      <c r="T442" s="8"/>
      <c r="U442" s="8"/>
      <c r="V442" s="8"/>
    </row>
    <row r="443" spans="1:22" s="83" customFormat="1" ht="34.5" customHeight="1" x14ac:dyDescent="0.15">
      <c r="A443" s="251" t="s">
        <v>799</v>
      </c>
      <c r="B443" s="119"/>
      <c r="C443" s="393" t="s">
        <v>263</v>
      </c>
      <c r="D443" s="394"/>
      <c r="E443" s="394"/>
      <c r="F443" s="394"/>
      <c r="G443" s="394"/>
      <c r="H443" s="395"/>
      <c r="I443" s="344" t="s">
        <v>1020</v>
      </c>
      <c r="J443" s="192">
        <v>0</v>
      </c>
      <c r="K443" s="187" t="str">
        <f>IF(OR(COUNTIF(J443,"未確認")&gt;0,COUNTIF(J443,"~*")&gt;0),"※","")</f>
        <v/>
      </c>
      <c r="L443" s="268"/>
      <c r="M443" s="157"/>
    </row>
    <row r="444" spans="1:22" s="83" customFormat="1" ht="34.5" customHeight="1" x14ac:dyDescent="0.15">
      <c r="A444" s="251" t="s">
        <v>800</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801</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802</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803</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804</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976</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1047</v>
      </c>
      <c r="M466" s="66" t="s">
        <v>1049</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1048</v>
      </c>
      <c r="M467" s="70" t="s">
        <v>1050</v>
      </c>
      <c r="N467" s="8"/>
      <c r="O467" s="8"/>
      <c r="P467" s="8"/>
      <c r="Q467" s="8"/>
      <c r="R467" s="8"/>
      <c r="S467" s="8"/>
      <c r="T467" s="8"/>
      <c r="U467" s="8"/>
      <c r="V467" s="8"/>
    </row>
    <row r="468" spans="1:22" ht="34.5" customHeight="1" x14ac:dyDescent="0.15">
      <c r="A468" s="252" t="s">
        <v>805</v>
      </c>
      <c r="B468" s="1"/>
      <c r="C468" s="319" t="s">
        <v>282</v>
      </c>
      <c r="D468" s="331"/>
      <c r="E468" s="331"/>
      <c r="F468" s="331"/>
      <c r="G468" s="331"/>
      <c r="H468" s="320"/>
      <c r="I468" s="340" t="s">
        <v>283</v>
      </c>
      <c r="J468" s="116">
        <f>IF(SUM(L468:M468)=0,IF(COUNTIF(L468:M468,"未確認")&gt;0,"未確認",IF(COUNTIF(L468:M468,"*")&gt;0,"*",SUM(L468:M468))),SUM(L468:M468))</f>
        <v>14</v>
      </c>
      <c r="K468" s="201" t="str">
        <f t="shared" ref="K468:K475" si="16">IF(OR(COUNTIF(L468:M468,"未確認")&gt;0,COUNTIF(L468:M468,"*")&gt;0),"※","")</f>
        <v>※</v>
      </c>
      <c r="L468" s="117">
        <v>14</v>
      </c>
      <c r="M468" s="117" t="s">
        <v>541</v>
      </c>
      <c r="N468" s="8"/>
      <c r="O468" s="8"/>
      <c r="P468" s="8"/>
      <c r="Q468" s="8"/>
      <c r="R468" s="8"/>
      <c r="S468" s="8"/>
      <c r="T468" s="8"/>
      <c r="U468" s="8"/>
      <c r="V468" s="8"/>
    </row>
    <row r="469" spans="1:22" ht="34.5" customHeight="1" x14ac:dyDescent="0.15">
      <c r="A469" s="252" t="s">
        <v>810</v>
      </c>
      <c r="B469" s="1"/>
      <c r="C469" s="202"/>
      <c r="D469" s="406" t="s">
        <v>284</v>
      </c>
      <c r="E469" s="303" t="s">
        <v>285</v>
      </c>
      <c r="F469" s="304"/>
      <c r="G469" s="304"/>
      <c r="H469" s="305"/>
      <c r="I469" s="345"/>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x14ac:dyDescent="0.15">
      <c r="A470" s="252" t="s">
        <v>811</v>
      </c>
      <c r="B470" s="1"/>
      <c r="C470" s="202"/>
      <c r="D470" s="407"/>
      <c r="E470" s="303" t="s">
        <v>286</v>
      </c>
      <c r="F470" s="304"/>
      <c r="G470" s="304"/>
      <c r="H470" s="305"/>
      <c r="I470" s="345"/>
      <c r="J470" s="116" t="str">
        <f t="shared" si="17"/>
        <v>*</v>
      </c>
      <c r="K470" s="201" t="str">
        <f t="shared" si="16"/>
        <v>※</v>
      </c>
      <c r="L470" s="117" t="s">
        <v>541</v>
      </c>
      <c r="M470" s="117" t="s">
        <v>541</v>
      </c>
      <c r="N470" s="8"/>
      <c r="O470" s="8"/>
      <c r="P470" s="8"/>
      <c r="Q470" s="8"/>
      <c r="R470" s="8"/>
      <c r="S470" s="8"/>
      <c r="T470" s="8"/>
      <c r="U470" s="8"/>
      <c r="V470" s="8"/>
    </row>
    <row r="471" spans="1:22" ht="34.5" customHeight="1" x14ac:dyDescent="0.15">
      <c r="A471" s="252" t="s">
        <v>812</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813</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814</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815</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816</v>
      </c>
      <c r="B475" s="1"/>
      <c r="C475" s="202"/>
      <c r="D475" s="407"/>
      <c r="E475" s="303" t="s">
        <v>291</v>
      </c>
      <c r="F475" s="304"/>
      <c r="G475" s="304"/>
      <c r="H475" s="305"/>
      <c r="I475" s="345"/>
      <c r="J475" s="116" t="str">
        <f t="shared" si="17"/>
        <v>*</v>
      </c>
      <c r="K475" s="201" t="str">
        <f t="shared" si="16"/>
        <v>※</v>
      </c>
      <c r="L475" s="117" t="s">
        <v>541</v>
      </c>
      <c r="M475" s="117">
        <v>0</v>
      </c>
      <c r="N475" s="8"/>
      <c r="O475" s="8"/>
      <c r="P475" s="8"/>
      <c r="Q475" s="8"/>
      <c r="R475" s="8"/>
      <c r="S475" s="8"/>
      <c r="T475" s="8"/>
      <c r="U475" s="8"/>
      <c r="V475" s="8"/>
    </row>
    <row r="476" spans="1:22" ht="34.5" customHeight="1" x14ac:dyDescent="0.15">
      <c r="A476" s="252" t="s">
        <v>817</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x14ac:dyDescent="0.15">
      <c r="A477" s="252" t="s">
        <v>818</v>
      </c>
      <c r="B477" s="1"/>
      <c r="C477" s="202"/>
      <c r="D477" s="407"/>
      <c r="E477" s="303" t="s">
        <v>293</v>
      </c>
      <c r="F477" s="304"/>
      <c r="G477" s="304"/>
      <c r="H477" s="305"/>
      <c r="I477" s="345"/>
      <c r="J477" s="116" t="str">
        <f t="shared" si="17"/>
        <v>*</v>
      </c>
      <c r="K477" s="201" t="str">
        <f t="shared" ref="K477:K496" si="18">IF(OR(COUNTIF(L477:M477,"未確認")&gt;0,COUNTIF(L477:M477,"*")&gt;0),"※","")</f>
        <v>※</v>
      </c>
      <c r="L477" s="117" t="s">
        <v>541</v>
      </c>
      <c r="M477" s="117" t="s">
        <v>541</v>
      </c>
      <c r="N477" s="8"/>
      <c r="O477" s="8"/>
      <c r="P477" s="8"/>
      <c r="Q477" s="8"/>
      <c r="R477" s="8"/>
      <c r="S477" s="8"/>
      <c r="T477" s="8"/>
      <c r="U477" s="8"/>
      <c r="V477" s="8"/>
    </row>
    <row r="478" spans="1:22" ht="34.5" customHeight="1" x14ac:dyDescent="0.15">
      <c r="A478" s="252" t="s">
        <v>819</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820</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821</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806</v>
      </c>
      <c r="B481" s="159"/>
      <c r="C481" s="319" t="s">
        <v>297</v>
      </c>
      <c r="D481" s="331"/>
      <c r="E481" s="331"/>
      <c r="F481" s="331"/>
      <c r="G481" s="331"/>
      <c r="H481" s="320"/>
      <c r="I481" s="340" t="s">
        <v>298</v>
      </c>
      <c r="J481" s="116" t="str">
        <f>IF(SUM(L481:M481)=0,IF(COUNTIF(L481:M481,"未確認")&gt;0,"未確認",IF(COUNTIF(L481:M481,"*")&gt;0,"*",SUM(L481:M481))),SUM(L481:M481))</f>
        <v>*</v>
      </c>
      <c r="K481" s="201" t="str">
        <f t="shared" si="18"/>
        <v>※</v>
      </c>
      <c r="L481" s="117" t="s">
        <v>541</v>
      </c>
      <c r="M481" s="117" t="s">
        <v>541</v>
      </c>
      <c r="N481" s="8"/>
      <c r="O481" s="8"/>
      <c r="P481" s="8"/>
      <c r="Q481" s="8"/>
      <c r="R481" s="8"/>
      <c r="S481" s="8"/>
      <c r="T481" s="8"/>
      <c r="U481" s="8"/>
      <c r="V481" s="8"/>
    </row>
    <row r="482" spans="1:22" ht="34.5" customHeight="1" x14ac:dyDescent="0.15">
      <c r="A482" s="252" t="s">
        <v>822</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823</v>
      </c>
      <c r="B483" s="1"/>
      <c r="C483" s="202"/>
      <c r="D483" s="407"/>
      <c r="E483" s="303" t="s">
        <v>286</v>
      </c>
      <c r="F483" s="304"/>
      <c r="G483" s="304"/>
      <c r="H483" s="305"/>
      <c r="I483" s="345"/>
      <c r="J483" s="116" t="str">
        <f t="shared" si="19"/>
        <v>*</v>
      </c>
      <c r="K483" s="201" t="str">
        <f t="shared" si="18"/>
        <v>※</v>
      </c>
      <c r="L483" s="117" t="s">
        <v>541</v>
      </c>
      <c r="M483" s="117" t="s">
        <v>541</v>
      </c>
      <c r="N483" s="8"/>
      <c r="O483" s="8"/>
      <c r="P483" s="8"/>
      <c r="Q483" s="8"/>
      <c r="R483" s="8"/>
      <c r="S483" s="8"/>
      <c r="T483" s="8"/>
      <c r="U483" s="8"/>
      <c r="V483" s="8"/>
    </row>
    <row r="484" spans="1:22" ht="34.5" customHeight="1" x14ac:dyDescent="0.15">
      <c r="A484" s="252" t="s">
        <v>824</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825</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826</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827</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828</v>
      </c>
      <c r="B488" s="1"/>
      <c r="C488" s="202"/>
      <c r="D488" s="407"/>
      <c r="E488" s="303" t="s">
        <v>291</v>
      </c>
      <c r="F488" s="304"/>
      <c r="G488" s="304"/>
      <c r="H488" s="305"/>
      <c r="I488" s="345"/>
      <c r="J488" s="116" t="str">
        <f t="shared" si="19"/>
        <v>*</v>
      </c>
      <c r="K488" s="201" t="str">
        <f t="shared" si="18"/>
        <v>※</v>
      </c>
      <c r="L488" s="117" t="s">
        <v>541</v>
      </c>
      <c r="M488" s="117">
        <v>0</v>
      </c>
      <c r="N488" s="8"/>
      <c r="O488" s="8"/>
      <c r="P488" s="8"/>
      <c r="Q488" s="8"/>
      <c r="R488" s="8"/>
      <c r="S488" s="8"/>
      <c r="T488" s="8"/>
      <c r="U488" s="8"/>
      <c r="V488" s="8"/>
    </row>
    <row r="489" spans="1:22" ht="34.5" customHeight="1" x14ac:dyDescent="0.15">
      <c r="A489" s="252" t="s">
        <v>829</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830</v>
      </c>
      <c r="B490" s="1"/>
      <c r="C490" s="202"/>
      <c r="D490" s="407"/>
      <c r="E490" s="303" t="s">
        <v>293</v>
      </c>
      <c r="F490" s="304"/>
      <c r="G490" s="304"/>
      <c r="H490" s="305"/>
      <c r="I490" s="345"/>
      <c r="J490" s="116" t="str">
        <f t="shared" si="19"/>
        <v>*</v>
      </c>
      <c r="K490" s="201" t="str">
        <f t="shared" si="18"/>
        <v>※</v>
      </c>
      <c r="L490" s="117" t="s">
        <v>541</v>
      </c>
      <c r="M490" s="117">
        <v>0</v>
      </c>
      <c r="N490" s="8"/>
      <c r="O490" s="8"/>
      <c r="P490" s="8"/>
      <c r="Q490" s="8"/>
      <c r="R490" s="8"/>
      <c r="S490" s="8"/>
      <c r="T490" s="8"/>
      <c r="U490" s="8"/>
      <c r="V490" s="8"/>
    </row>
    <row r="491" spans="1:22" ht="34.5" customHeight="1" x14ac:dyDescent="0.15">
      <c r="A491" s="252" t="s">
        <v>831</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832</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833</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807</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808</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809</v>
      </c>
      <c r="B496" s="159"/>
      <c r="C496" s="303" t="s">
        <v>304</v>
      </c>
      <c r="D496" s="304"/>
      <c r="E496" s="304"/>
      <c r="F496" s="304"/>
      <c r="G496" s="304"/>
      <c r="H496" s="305"/>
      <c r="I496" s="122" t="s">
        <v>305</v>
      </c>
      <c r="J496" s="116" t="str">
        <f t="shared" si="19"/>
        <v>*</v>
      </c>
      <c r="K496" s="201" t="str">
        <f t="shared" si="18"/>
        <v>※</v>
      </c>
      <c r="L496" s="117" t="s">
        <v>541</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1047</v>
      </c>
      <c r="M502" s="66" t="s">
        <v>1049</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1048</v>
      </c>
      <c r="M503" s="70" t="s">
        <v>1050</v>
      </c>
      <c r="N503" s="8"/>
      <c r="O503" s="8"/>
      <c r="P503" s="8"/>
      <c r="Q503" s="8"/>
      <c r="R503" s="8"/>
      <c r="S503" s="8"/>
      <c r="T503" s="8"/>
      <c r="U503" s="8"/>
      <c r="V503" s="8"/>
    </row>
    <row r="504" spans="1:22" ht="42" customHeight="1" x14ac:dyDescent="0.15">
      <c r="A504" s="252" t="s">
        <v>834</v>
      </c>
      <c r="B504" s="1"/>
      <c r="C504" s="303" t="s">
        <v>308</v>
      </c>
      <c r="D504" s="304"/>
      <c r="E504" s="304"/>
      <c r="F504" s="304"/>
      <c r="G504" s="304"/>
      <c r="H504" s="305"/>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t="s">
        <v>541</v>
      </c>
      <c r="M504" s="117">
        <v>0</v>
      </c>
      <c r="N504" s="8"/>
      <c r="O504" s="8"/>
      <c r="P504" s="8"/>
      <c r="Q504" s="8"/>
      <c r="R504" s="8"/>
      <c r="S504" s="8"/>
      <c r="T504" s="8"/>
      <c r="U504" s="8"/>
      <c r="V504" s="8"/>
    </row>
    <row r="505" spans="1:22" ht="84" customHeight="1" x14ac:dyDescent="0.15">
      <c r="A505" s="252" t="s">
        <v>835</v>
      </c>
      <c r="B505" s="204"/>
      <c r="C505" s="303" t="s">
        <v>310</v>
      </c>
      <c r="D505" s="304"/>
      <c r="E505" s="304"/>
      <c r="F505" s="304"/>
      <c r="G505" s="304"/>
      <c r="H505" s="305"/>
      <c r="I505" s="122" t="s">
        <v>311</v>
      </c>
      <c r="J505" s="116" t="str">
        <f t="shared" si="20"/>
        <v>*</v>
      </c>
      <c r="K505" s="201" t="str">
        <f t="shared" si="21"/>
        <v>※</v>
      </c>
      <c r="L505" s="117" t="s">
        <v>541</v>
      </c>
      <c r="M505" s="117">
        <v>0</v>
      </c>
      <c r="N505" s="8"/>
      <c r="O505" s="8"/>
      <c r="P505" s="8"/>
      <c r="Q505" s="8"/>
      <c r="R505" s="8"/>
      <c r="S505" s="8"/>
      <c r="T505" s="8"/>
      <c r="U505" s="8"/>
      <c r="V505" s="8"/>
    </row>
    <row r="506" spans="1:22" ht="56.1" customHeight="1" x14ac:dyDescent="0.15">
      <c r="A506" s="252" t="s">
        <v>971</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836</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837</v>
      </c>
      <c r="B508" s="204"/>
      <c r="C508" s="303" t="s">
        <v>316</v>
      </c>
      <c r="D508" s="304"/>
      <c r="E508" s="304"/>
      <c r="F508" s="304"/>
      <c r="G508" s="304"/>
      <c r="H508" s="305"/>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x14ac:dyDescent="0.15">
      <c r="A509" s="252" t="s">
        <v>839</v>
      </c>
      <c r="B509" s="204"/>
      <c r="C509" s="316" t="s">
        <v>1031</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838</v>
      </c>
      <c r="B510" s="204"/>
      <c r="C510" s="303" t="s">
        <v>320</v>
      </c>
      <c r="D510" s="304"/>
      <c r="E510" s="304"/>
      <c r="F510" s="304"/>
      <c r="G510" s="304"/>
      <c r="H510" s="305"/>
      <c r="I510" s="122" t="s">
        <v>321</v>
      </c>
      <c r="J510" s="116" t="str">
        <f t="shared" si="20"/>
        <v>*</v>
      </c>
      <c r="K510" s="201" t="str">
        <f t="shared" si="21"/>
        <v>※</v>
      </c>
      <c r="L510" s="117" t="s">
        <v>541</v>
      </c>
      <c r="M510" s="117">
        <v>0</v>
      </c>
    </row>
    <row r="511" spans="1:22" s="118" customFormat="1" ht="84" customHeight="1" x14ac:dyDescent="0.15">
      <c r="A511" s="252" t="s">
        <v>840</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1047</v>
      </c>
      <c r="M514" s="66" t="s">
        <v>1049</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1048</v>
      </c>
      <c r="M515" s="70" t="s">
        <v>1050</v>
      </c>
      <c r="N515" s="8"/>
      <c r="O515" s="8"/>
      <c r="P515" s="8"/>
      <c r="Q515" s="8"/>
      <c r="R515" s="8"/>
      <c r="S515" s="8"/>
      <c r="T515" s="8"/>
      <c r="U515" s="8"/>
      <c r="V515" s="8"/>
    </row>
    <row r="516" spans="1:22" s="115" customFormat="1" ht="57" x14ac:dyDescent="0.15">
      <c r="A516" s="252" t="s">
        <v>841</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842</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1047</v>
      </c>
      <c r="M520" s="66" t="s">
        <v>1049</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1048</v>
      </c>
      <c r="M521" s="70" t="s">
        <v>1050</v>
      </c>
      <c r="N521" s="8"/>
      <c r="O521" s="8"/>
      <c r="P521" s="8"/>
      <c r="Q521" s="8"/>
      <c r="R521" s="8"/>
      <c r="S521" s="8"/>
      <c r="T521" s="8"/>
      <c r="U521" s="8"/>
      <c r="V521" s="8"/>
    </row>
    <row r="522" spans="1:22" s="115" customFormat="1" ht="71.25" x14ac:dyDescent="0.15">
      <c r="A522" s="252" t="s">
        <v>843</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1047</v>
      </c>
      <c r="M525" s="66" t="s">
        <v>1049</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1048</v>
      </c>
      <c r="M526" s="70" t="s">
        <v>1050</v>
      </c>
      <c r="N526" s="8"/>
      <c r="O526" s="8"/>
      <c r="P526" s="8"/>
      <c r="Q526" s="8"/>
      <c r="R526" s="8"/>
      <c r="S526" s="8"/>
      <c r="T526" s="8"/>
      <c r="U526" s="8"/>
      <c r="V526" s="8"/>
    </row>
    <row r="527" spans="1:22" s="91" customFormat="1" ht="34.5" customHeight="1" x14ac:dyDescent="0.15">
      <c r="A527" s="251" t="s">
        <v>844</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1047</v>
      </c>
      <c r="M530" s="66" t="s">
        <v>1049</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1048</v>
      </c>
      <c r="M531" s="70" t="s">
        <v>1050</v>
      </c>
      <c r="N531" s="8"/>
      <c r="O531" s="8"/>
      <c r="P531" s="8"/>
      <c r="Q531" s="8"/>
      <c r="R531" s="8"/>
      <c r="S531" s="8"/>
      <c r="T531" s="8"/>
      <c r="U531" s="8"/>
      <c r="V531" s="8"/>
    </row>
    <row r="532" spans="1:22" s="115" customFormat="1" ht="56.1" customHeight="1" x14ac:dyDescent="0.15">
      <c r="A532" s="252" t="s">
        <v>845</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846</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847</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848</v>
      </c>
      <c r="B535" s="204"/>
      <c r="C535" s="303" t="s">
        <v>342</v>
      </c>
      <c r="D535" s="304"/>
      <c r="E535" s="304"/>
      <c r="F535" s="304"/>
      <c r="G535" s="304"/>
      <c r="H535" s="305"/>
      <c r="I535" s="414"/>
      <c r="J535" s="116" t="str">
        <f t="shared" si="22"/>
        <v>*</v>
      </c>
      <c r="K535" s="201" t="str">
        <f t="shared" si="23"/>
        <v>※</v>
      </c>
      <c r="L535" s="117" t="s">
        <v>541</v>
      </c>
      <c r="M535" s="117" t="s">
        <v>541</v>
      </c>
    </row>
    <row r="536" spans="1:22" s="115" customFormat="1" ht="69.95" customHeight="1" x14ac:dyDescent="0.15">
      <c r="A536" s="252" t="s">
        <v>849</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850</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1047</v>
      </c>
      <c r="M543" s="66" t="s">
        <v>1049</v>
      </c>
    </row>
    <row r="544" spans="1:22" s="1" customFormat="1" ht="20.25" customHeight="1" x14ac:dyDescent="0.15">
      <c r="A544" s="243"/>
      <c r="C544" s="62"/>
      <c r="D544" s="3"/>
      <c r="E544" s="3"/>
      <c r="F544" s="3"/>
      <c r="G544" s="3"/>
      <c r="H544" s="287"/>
      <c r="I544" s="67" t="s">
        <v>36</v>
      </c>
      <c r="J544" s="68"/>
      <c r="K544" s="186"/>
      <c r="L544" s="70" t="s">
        <v>1048</v>
      </c>
      <c r="M544" s="70" t="s">
        <v>1050</v>
      </c>
    </row>
    <row r="545" spans="1:13" s="115" customFormat="1" ht="69.95" customHeight="1" x14ac:dyDescent="0.15">
      <c r="A545" s="252" t="s">
        <v>851</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852</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853</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854</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855</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856</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857</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858</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859</v>
      </c>
      <c r="B553" s="119"/>
      <c r="C553" s="316" t="s">
        <v>989</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860</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861</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862</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863</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866</v>
      </c>
      <c r="B558" s="119"/>
      <c r="C558" s="316" t="s">
        <v>864</v>
      </c>
      <c r="D558" s="317"/>
      <c r="E558" s="317"/>
      <c r="F558" s="317"/>
      <c r="G558" s="317"/>
      <c r="H558" s="318"/>
      <c r="I558" s="296" t="s">
        <v>865</v>
      </c>
      <c r="J558" s="223"/>
      <c r="K558" s="242"/>
      <c r="L558" s="211" t="s">
        <v>1046</v>
      </c>
      <c r="M558" s="211" t="s">
        <v>1046</v>
      </c>
    </row>
    <row r="559" spans="1:13" s="91" customFormat="1" ht="65.099999999999994" customHeight="1" x14ac:dyDescent="0.15">
      <c r="A559" s="243"/>
      <c r="B559" s="119"/>
      <c r="C559" s="325" t="s">
        <v>1021</v>
      </c>
      <c r="D559" s="326"/>
      <c r="E559" s="326"/>
      <c r="F559" s="326"/>
      <c r="G559" s="326"/>
      <c r="H559" s="327"/>
      <c r="I559" s="344" t="s">
        <v>375</v>
      </c>
      <c r="J559" s="207"/>
      <c r="K559" s="208"/>
      <c r="L559" s="124"/>
      <c r="M559" s="131"/>
    </row>
    <row r="560" spans="1:13" s="91" customFormat="1" ht="34.5" customHeight="1" x14ac:dyDescent="0.15">
      <c r="A560" s="251" t="s">
        <v>868</v>
      </c>
      <c r="B560" s="119"/>
      <c r="C560" s="209"/>
      <c r="D560" s="417" t="s">
        <v>376</v>
      </c>
      <c r="E560" s="418"/>
      <c r="F560" s="418"/>
      <c r="G560" s="418"/>
      <c r="H560" s="419"/>
      <c r="I560" s="377"/>
      <c r="J560" s="207"/>
      <c r="K560" s="210"/>
      <c r="L560" s="211">
        <v>37.5</v>
      </c>
      <c r="M560" s="211" t="s">
        <v>533</v>
      </c>
    </row>
    <row r="561" spans="1:13" s="91" customFormat="1" ht="34.5" customHeight="1" x14ac:dyDescent="0.15">
      <c r="A561" s="251" t="s">
        <v>869</v>
      </c>
      <c r="B561" s="119"/>
      <c r="C561" s="209"/>
      <c r="D561" s="417" t="s">
        <v>377</v>
      </c>
      <c r="E561" s="418"/>
      <c r="F561" s="418"/>
      <c r="G561" s="418"/>
      <c r="H561" s="419"/>
      <c r="I561" s="377"/>
      <c r="J561" s="207"/>
      <c r="K561" s="210"/>
      <c r="L561" s="211">
        <v>21.1</v>
      </c>
      <c r="M561" s="211" t="s">
        <v>533</v>
      </c>
    </row>
    <row r="562" spans="1:13" s="91" customFormat="1" ht="34.5" customHeight="1" x14ac:dyDescent="0.15">
      <c r="A562" s="251" t="s">
        <v>870</v>
      </c>
      <c r="B562" s="119"/>
      <c r="C562" s="209"/>
      <c r="D562" s="417" t="s">
        <v>990</v>
      </c>
      <c r="E562" s="418"/>
      <c r="F562" s="418"/>
      <c r="G562" s="418"/>
      <c r="H562" s="419"/>
      <c r="I562" s="377"/>
      <c r="J562" s="207"/>
      <c r="K562" s="210"/>
      <c r="L562" s="211">
        <v>16</v>
      </c>
      <c r="M562" s="211" t="s">
        <v>533</v>
      </c>
    </row>
    <row r="563" spans="1:13" s="91" customFormat="1" ht="34.5" customHeight="1" x14ac:dyDescent="0.15">
      <c r="A563" s="251" t="s">
        <v>871</v>
      </c>
      <c r="B563" s="119"/>
      <c r="C563" s="209"/>
      <c r="D563" s="417" t="s">
        <v>379</v>
      </c>
      <c r="E563" s="418"/>
      <c r="F563" s="418"/>
      <c r="G563" s="418"/>
      <c r="H563" s="419"/>
      <c r="I563" s="377"/>
      <c r="J563" s="207"/>
      <c r="K563" s="210"/>
      <c r="L563" s="211">
        <v>11.4</v>
      </c>
      <c r="M563" s="211" t="s">
        <v>533</v>
      </c>
    </row>
    <row r="564" spans="1:13" s="91" customFormat="1" ht="34.5" customHeight="1" x14ac:dyDescent="0.15">
      <c r="A564" s="251" t="s">
        <v>872</v>
      </c>
      <c r="B564" s="119"/>
      <c r="C564" s="209"/>
      <c r="D564" s="417" t="s">
        <v>380</v>
      </c>
      <c r="E564" s="418"/>
      <c r="F564" s="418"/>
      <c r="G564" s="418"/>
      <c r="H564" s="419"/>
      <c r="I564" s="377"/>
      <c r="J564" s="207"/>
      <c r="K564" s="210"/>
      <c r="L564" s="211">
        <v>1.4</v>
      </c>
      <c r="M564" s="211" t="s">
        <v>533</v>
      </c>
    </row>
    <row r="565" spans="1:13" s="91" customFormat="1" ht="34.5" customHeight="1" x14ac:dyDescent="0.15">
      <c r="A565" s="251" t="s">
        <v>873</v>
      </c>
      <c r="B565" s="119"/>
      <c r="C565" s="280"/>
      <c r="D565" s="417" t="s">
        <v>867</v>
      </c>
      <c r="E565" s="418"/>
      <c r="F565" s="418"/>
      <c r="G565" s="418"/>
      <c r="H565" s="419"/>
      <c r="I565" s="377"/>
      <c r="J565" s="207"/>
      <c r="K565" s="210"/>
      <c r="L565" s="211">
        <v>0</v>
      </c>
      <c r="M565" s="211" t="s">
        <v>533</v>
      </c>
    </row>
    <row r="566" spans="1:13" s="91" customFormat="1" ht="34.5" customHeight="1" x14ac:dyDescent="0.15">
      <c r="A566" s="251" t="s">
        <v>874</v>
      </c>
      <c r="B566" s="119"/>
      <c r="C566" s="285"/>
      <c r="D566" s="417" t="s">
        <v>991</v>
      </c>
      <c r="E566" s="418"/>
      <c r="F566" s="418"/>
      <c r="G566" s="418"/>
      <c r="H566" s="419"/>
      <c r="I566" s="377"/>
      <c r="J566" s="213"/>
      <c r="K566" s="214"/>
      <c r="L566" s="211">
        <v>18.600000000000001</v>
      </c>
      <c r="M566" s="211" t="s">
        <v>533</v>
      </c>
    </row>
    <row r="567" spans="1:13" s="91" customFormat="1" ht="42.75" customHeight="1" x14ac:dyDescent="0.15">
      <c r="A567" s="243"/>
      <c r="B567" s="119"/>
      <c r="C567" s="325" t="s">
        <v>1022</v>
      </c>
      <c r="D567" s="326"/>
      <c r="E567" s="326"/>
      <c r="F567" s="326"/>
      <c r="G567" s="326"/>
      <c r="H567" s="327"/>
      <c r="I567" s="377"/>
      <c r="J567" s="207"/>
      <c r="K567" s="208"/>
      <c r="L567" s="124"/>
      <c r="M567" s="131"/>
    </row>
    <row r="568" spans="1:13" s="91" customFormat="1" ht="34.5" customHeight="1" x14ac:dyDescent="0.15">
      <c r="A568" s="251" t="s">
        <v>875</v>
      </c>
      <c r="B568" s="119"/>
      <c r="C568" s="209"/>
      <c r="D568" s="417" t="s">
        <v>376</v>
      </c>
      <c r="E568" s="418"/>
      <c r="F568" s="418"/>
      <c r="G568" s="418"/>
      <c r="H568" s="419"/>
      <c r="I568" s="377"/>
      <c r="J568" s="207"/>
      <c r="K568" s="210"/>
      <c r="L568" s="211" t="s">
        <v>533</v>
      </c>
      <c r="M568" s="211">
        <v>30.9</v>
      </c>
    </row>
    <row r="569" spans="1:13" s="91" customFormat="1" ht="34.5" customHeight="1" x14ac:dyDescent="0.15">
      <c r="A569" s="251" t="s">
        <v>876</v>
      </c>
      <c r="B569" s="119"/>
      <c r="C569" s="209"/>
      <c r="D569" s="417" t="s">
        <v>377</v>
      </c>
      <c r="E569" s="418"/>
      <c r="F569" s="418"/>
      <c r="G569" s="418"/>
      <c r="H569" s="419"/>
      <c r="I569" s="377"/>
      <c r="J569" s="207"/>
      <c r="K569" s="210"/>
      <c r="L569" s="211" t="s">
        <v>533</v>
      </c>
      <c r="M569" s="211">
        <v>6.3</v>
      </c>
    </row>
    <row r="570" spans="1:13" s="91" customFormat="1" ht="34.5" customHeight="1" x14ac:dyDescent="0.15">
      <c r="A570" s="251" t="s">
        <v>877</v>
      </c>
      <c r="B570" s="119"/>
      <c r="C570" s="209"/>
      <c r="D570" s="417" t="s">
        <v>990</v>
      </c>
      <c r="E570" s="418"/>
      <c r="F570" s="418"/>
      <c r="G570" s="418"/>
      <c r="H570" s="419"/>
      <c r="I570" s="377"/>
      <c r="J570" s="207"/>
      <c r="K570" s="210"/>
      <c r="L570" s="211" t="s">
        <v>533</v>
      </c>
      <c r="M570" s="211">
        <v>5.0999999999999996</v>
      </c>
    </row>
    <row r="571" spans="1:13" s="91" customFormat="1" ht="34.5" customHeight="1" x14ac:dyDescent="0.15">
      <c r="A571" s="251" t="s">
        <v>878</v>
      </c>
      <c r="B571" s="119"/>
      <c r="C571" s="209"/>
      <c r="D571" s="417" t="s">
        <v>379</v>
      </c>
      <c r="E571" s="418"/>
      <c r="F571" s="418"/>
      <c r="G571" s="418"/>
      <c r="H571" s="419"/>
      <c r="I571" s="377"/>
      <c r="J571" s="207"/>
      <c r="K571" s="210"/>
      <c r="L571" s="211" t="s">
        <v>533</v>
      </c>
      <c r="M571" s="211">
        <v>0.5</v>
      </c>
    </row>
    <row r="572" spans="1:13" s="91" customFormat="1" ht="34.5" customHeight="1" x14ac:dyDescent="0.15">
      <c r="A572" s="251" t="s">
        <v>879</v>
      </c>
      <c r="B572" s="119"/>
      <c r="C572" s="209"/>
      <c r="D572" s="417" t="s">
        <v>380</v>
      </c>
      <c r="E572" s="418"/>
      <c r="F572" s="418"/>
      <c r="G572" s="418"/>
      <c r="H572" s="419"/>
      <c r="I572" s="377"/>
      <c r="J572" s="207"/>
      <c r="K572" s="210"/>
      <c r="L572" s="211" t="s">
        <v>533</v>
      </c>
      <c r="M572" s="211">
        <v>0.7</v>
      </c>
    </row>
    <row r="573" spans="1:13" s="91" customFormat="1" ht="34.5" customHeight="1" x14ac:dyDescent="0.15">
      <c r="A573" s="251" t="s">
        <v>880</v>
      </c>
      <c r="B573" s="119"/>
      <c r="C573" s="209"/>
      <c r="D573" s="417" t="s">
        <v>867</v>
      </c>
      <c r="E573" s="418"/>
      <c r="F573" s="418"/>
      <c r="G573" s="418"/>
      <c r="H573" s="419"/>
      <c r="I573" s="377"/>
      <c r="J573" s="207"/>
      <c r="K573" s="210"/>
      <c r="L573" s="211" t="s">
        <v>533</v>
      </c>
      <c r="M573" s="211">
        <v>0</v>
      </c>
    </row>
    <row r="574" spans="1:13" s="91" customFormat="1" ht="34.5" customHeight="1" x14ac:dyDescent="0.15">
      <c r="A574" s="251" t="s">
        <v>881</v>
      </c>
      <c r="B574" s="119"/>
      <c r="C574" s="212"/>
      <c r="D574" s="417" t="s">
        <v>991</v>
      </c>
      <c r="E574" s="418"/>
      <c r="F574" s="418"/>
      <c r="G574" s="418"/>
      <c r="H574" s="419"/>
      <c r="I574" s="377"/>
      <c r="J574" s="213"/>
      <c r="K574" s="214"/>
      <c r="L574" s="211" t="s">
        <v>533</v>
      </c>
      <c r="M574" s="211">
        <v>5.4</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882</v>
      </c>
      <c r="B576" s="119"/>
      <c r="C576" s="209"/>
      <c r="D576" s="417" t="s">
        <v>376</v>
      </c>
      <c r="E576" s="418"/>
      <c r="F576" s="418"/>
      <c r="G576" s="418"/>
      <c r="H576" s="419"/>
      <c r="I576" s="377"/>
      <c r="J576" s="207"/>
      <c r="K576" s="210"/>
      <c r="L576" s="211">
        <v>0</v>
      </c>
      <c r="M576" s="211" t="s">
        <v>533</v>
      </c>
    </row>
    <row r="577" spans="1:22" s="91" customFormat="1" ht="34.5" customHeight="1" x14ac:dyDescent="0.15">
      <c r="A577" s="251" t="s">
        <v>883</v>
      </c>
      <c r="B577" s="119"/>
      <c r="C577" s="209"/>
      <c r="D577" s="417" t="s">
        <v>377</v>
      </c>
      <c r="E577" s="418"/>
      <c r="F577" s="418"/>
      <c r="G577" s="418"/>
      <c r="H577" s="419"/>
      <c r="I577" s="377"/>
      <c r="J577" s="207"/>
      <c r="K577" s="210"/>
      <c r="L577" s="211">
        <v>0</v>
      </c>
      <c r="M577" s="211" t="s">
        <v>533</v>
      </c>
    </row>
    <row r="578" spans="1:22" s="91" customFormat="1" ht="34.5" customHeight="1" x14ac:dyDescent="0.15">
      <c r="A578" s="251" t="s">
        <v>884</v>
      </c>
      <c r="B578" s="119"/>
      <c r="C578" s="209"/>
      <c r="D578" s="417" t="s">
        <v>990</v>
      </c>
      <c r="E578" s="418"/>
      <c r="F578" s="418"/>
      <c r="G578" s="418"/>
      <c r="H578" s="419"/>
      <c r="I578" s="377"/>
      <c r="J578" s="207"/>
      <c r="K578" s="210"/>
      <c r="L578" s="211">
        <v>0</v>
      </c>
      <c r="M578" s="211" t="s">
        <v>533</v>
      </c>
    </row>
    <row r="579" spans="1:22" s="91" customFormat="1" ht="34.5" customHeight="1" x14ac:dyDescent="0.15">
      <c r="A579" s="251" t="s">
        <v>885</v>
      </c>
      <c r="B579" s="119"/>
      <c r="C579" s="209"/>
      <c r="D579" s="417" t="s">
        <v>379</v>
      </c>
      <c r="E579" s="418"/>
      <c r="F579" s="418"/>
      <c r="G579" s="418"/>
      <c r="H579" s="419"/>
      <c r="I579" s="377"/>
      <c r="J579" s="207"/>
      <c r="K579" s="210"/>
      <c r="L579" s="211">
        <v>0</v>
      </c>
      <c r="M579" s="211" t="s">
        <v>533</v>
      </c>
    </row>
    <row r="580" spans="1:22" s="91" customFormat="1" ht="34.5" customHeight="1" x14ac:dyDescent="0.15">
      <c r="A580" s="251" t="s">
        <v>886</v>
      </c>
      <c r="B580" s="119"/>
      <c r="C580" s="209"/>
      <c r="D580" s="417" t="s">
        <v>380</v>
      </c>
      <c r="E580" s="418"/>
      <c r="F580" s="418"/>
      <c r="G580" s="418"/>
      <c r="H580" s="419"/>
      <c r="I580" s="377"/>
      <c r="J580" s="207"/>
      <c r="K580" s="210"/>
      <c r="L580" s="211">
        <v>0</v>
      </c>
      <c r="M580" s="211" t="s">
        <v>533</v>
      </c>
    </row>
    <row r="581" spans="1:22" s="91" customFormat="1" ht="34.5" customHeight="1" x14ac:dyDescent="0.15">
      <c r="A581" s="251" t="s">
        <v>887</v>
      </c>
      <c r="B581" s="119"/>
      <c r="C581" s="209"/>
      <c r="D581" s="417" t="s">
        <v>867</v>
      </c>
      <c r="E581" s="418"/>
      <c r="F581" s="418"/>
      <c r="G581" s="418"/>
      <c r="H581" s="419"/>
      <c r="I581" s="377"/>
      <c r="J581" s="207"/>
      <c r="K581" s="210"/>
      <c r="L581" s="211">
        <v>0</v>
      </c>
      <c r="M581" s="211" t="s">
        <v>533</v>
      </c>
    </row>
    <row r="582" spans="1:22" s="91" customFormat="1" ht="34.5" customHeight="1" x14ac:dyDescent="0.15">
      <c r="A582" s="251" t="s">
        <v>888</v>
      </c>
      <c r="B582" s="119"/>
      <c r="C582" s="212"/>
      <c r="D582" s="417" t="s">
        <v>991</v>
      </c>
      <c r="E582" s="418"/>
      <c r="F582" s="418"/>
      <c r="G582" s="418"/>
      <c r="H582" s="419"/>
      <c r="I582" s="378"/>
      <c r="J582" s="213"/>
      <c r="K582" s="214"/>
      <c r="L582" s="211">
        <v>0</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1047</v>
      </c>
      <c r="M588" s="66" t="s">
        <v>1049</v>
      </c>
    </row>
    <row r="589" spans="1:22" s="1" customFormat="1" ht="20.25" customHeight="1" x14ac:dyDescent="0.15">
      <c r="A589" s="243"/>
      <c r="C589" s="62"/>
      <c r="D589" s="3"/>
      <c r="E589" s="3"/>
      <c r="F589" s="3"/>
      <c r="G589" s="3"/>
      <c r="H589" s="287"/>
      <c r="I589" s="67" t="s">
        <v>36</v>
      </c>
      <c r="J589" s="68"/>
      <c r="K589" s="186"/>
      <c r="L589" s="70" t="s">
        <v>1048</v>
      </c>
      <c r="M589" s="70" t="s">
        <v>1050</v>
      </c>
    </row>
    <row r="590" spans="1:22" s="115" customFormat="1" ht="69.95" customHeight="1" x14ac:dyDescent="0.15">
      <c r="A590" s="252" t="s">
        <v>889</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890</v>
      </c>
      <c r="B591" s="84"/>
      <c r="C591" s="303" t="s">
        <v>388</v>
      </c>
      <c r="D591" s="304"/>
      <c r="E591" s="304"/>
      <c r="F591" s="304"/>
      <c r="G591" s="304"/>
      <c r="H591" s="305"/>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x14ac:dyDescent="0.15">
      <c r="A592" s="252" t="s">
        <v>972</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891</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892</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893</v>
      </c>
      <c r="B595" s="84"/>
      <c r="C595" s="325" t="s">
        <v>992</v>
      </c>
      <c r="D595" s="326"/>
      <c r="E595" s="326"/>
      <c r="F595" s="326"/>
      <c r="G595" s="326"/>
      <c r="H595" s="327"/>
      <c r="I595" s="340" t="s">
        <v>397</v>
      </c>
      <c r="J595" s="140">
        <v>1851</v>
      </c>
      <c r="K595" s="201" t="str">
        <f>IF(OR(COUNTIF(L595:M595,"未確認")&gt;0,COUNTIF(L595:M595,"~*")&gt;0),"※","")</f>
        <v/>
      </c>
      <c r="L595" s="216"/>
      <c r="M595" s="216"/>
    </row>
    <row r="596" spans="1:13" s="115" customFormat="1" ht="35.1" customHeight="1" x14ac:dyDescent="0.15">
      <c r="A596" s="251" t="s">
        <v>894</v>
      </c>
      <c r="B596" s="84"/>
      <c r="C596" s="292"/>
      <c r="D596" s="293"/>
      <c r="E596" s="316" t="s">
        <v>398</v>
      </c>
      <c r="F596" s="317"/>
      <c r="G596" s="317"/>
      <c r="H596" s="318"/>
      <c r="I596" s="346"/>
      <c r="J596" s="140">
        <v>67</v>
      </c>
      <c r="K596" s="201" t="str">
        <f>IF(OR(COUNTIF(L596:M596,"未確認")&gt;0,COUNTIF(L596:M596,"~*")&gt;0),"※","")</f>
        <v/>
      </c>
      <c r="L596" s="216"/>
      <c r="M596" s="216"/>
    </row>
    <row r="597" spans="1:13" s="115" customFormat="1" ht="35.1" customHeight="1" x14ac:dyDescent="0.15">
      <c r="A597" s="251" t="s">
        <v>895</v>
      </c>
      <c r="B597" s="84"/>
      <c r="C597" s="325" t="s">
        <v>993</v>
      </c>
      <c r="D597" s="326"/>
      <c r="E597" s="326"/>
      <c r="F597" s="326"/>
      <c r="G597" s="326"/>
      <c r="H597" s="327"/>
      <c r="I597" s="344" t="s">
        <v>400</v>
      </c>
      <c r="J597" s="140">
        <v>1828</v>
      </c>
      <c r="K597" s="201" t="str">
        <f>IF(OR(COUNTIF(L597:M597,"未確認")&gt;0,COUNTIF(L597:M597,"~*")&gt;0),"※","")</f>
        <v/>
      </c>
      <c r="L597" s="216"/>
      <c r="M597" s="216"/>
    </row>
    <row r="598" spans="1:13" s="115" customFormat="1" ht="35.1" customHeight="1" x14ac:dyDescent="0.15">
      <c r="A598" s="251" t="s">
        <v>896</v>
      </c>
      <c r="B598" s="84"/>
      <c r="C598" s="292"/>
      <c r="D598" s="293"/>
      <c r="E598" s="316" t="s">
        <v>398</v>
      </c>
      <c r="F598" s="317"/>
      <c r="G598" s="317"/>
      <c r="H598" s="318"/>
      <c r="I598" s="402"/>
      <c r="J598" s="140">
        <v>194</v>
      </c>
      <c r="K598" s="201" t="str">
        <f>IF(OR(COUNTIF(L598:M598,"未確認")&gt;0,COUNTIF(L598:M598,"~*")&gt;0),"※","")</f>
        <v/>
      </c>
      <c r="L598" s="216"/>
      <c r="M598" s="216"/>
    </row>
    <row r="599" spans="1:13" s="115" customFormat="1" ht="42" customHeight="1" x14ac:dyDescent="0.15">
      <c r="A599" s="251" t="s">
        <v>897</v>
      </c>
      <c r="B599" s="84"/>
      <c r="C599" s="316" t="s">
        <v>994</v>
      </c>
      <c r="D599" s="317"/>
      <c r="E599" s="317"/>
      <c r="F599" s="317"/>
      <c r="G599" s="317"/>
      <c r="H599" s="318"/>
      <c r="I599" s="122" t="s">
        <v>402</v>
      </c>
      <c r="J599" s="116">
        <v>429</v>
      </c>
      <c r="K599" s="201" t="str">
        <f>IF(OR(COUNTIF(L599:M599,"未確認")&gt;0,COUNTIF(L599:M599,"~*")&gt;0),"※","")</f>
        <v/>
      </c>
      <c r="L599" s="216"/>
      <c r="M599" s="216"/>
    </row>
    <row r="600" spans="1:13" s="115" customFormat="1" ht="56.1" customHeight="1" x14ac:dyDescent="0.15">
      <c r="A600" s="252" t="s">
        <v>898</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899</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900</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901</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902</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903</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1047</v>
      </c>
      <c r="M611" s="66" t="s">
        <v>1049</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1048</v>
      </c>
      <c r="M612" s="70" t="s">
        <v>1050</v>
      </c>
      <c r="N612" s="8"/>
      <c r="O612" s="8"/>
      <c r="P612" s="8"/>
      <c r="Q612" s="8"/>
      <c r="R612" s="8"/>
      <c r="S612" s="8"/>
      <c r="T612" s="8"/>
      <c r="U612" s="8"/>
      <c r="V612" s="8"/>
    </row>
    <row r="613" spans="1:22" s="118" customFormat="1" ht="71.25" customHeight="1" x14ac:dyDescent="0.15">
      <c r="A613" s="252" t="s">
        <v>904</v>
      </c>
      <c r="B613" s="115"/>
      <c r="C613" s="316" t="s">
        <v>995</v>
      </c>
      <c r="D613" s="317"/>
      <c r="E613" s="317"/>
      <c r="F613" s="317"/>
      <c r="G613" s="317"/>
      <c r="H613" s="318"/>
      <c r="I613" s="420" t="s">
        <v>1032</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905</v>
      </c>
      <c r="B614" s="115"/>
      <c r="C614" s="316" t="s">
        <v>996</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906</v>
      </c>
      <c r="B615" s="115"/>
      <c r="C615" s="316" t="s">
        <v>973</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907</v>
      </c>
      <c r="B616" s="115"/>
      <c r="C616" s="316" t="s">
        <v>974</v>
      </c>
      <c r="D616" s="317"/>
      <c r="E616" s="317"/>
      <c r="F616" s="317"/>
      <c r="G616" s="317"/>
      <c r="H616" s="318"/>
      <c r="I616" s="299" t="s">
        <v>1033</v>
      </c>
      <c r="J616" s="116">
        <f t="shared" si="28"/>
        <v>0</v>
      </c>
      <c r="K616" s="201" t="str">
        <f t="shared" si="29"/>
        <v/>
      </c>
      <c r="L616" s="117">
        <v>0</v>
      </c>
      <c r="M616" s="117">
        <v>0</v>
      </c>
    </row>
    <row r="617" spans="1:22" s="118" customFormat="1" ht="84" customHeight="1" x14ac:dyDescent="0.15">
      <c r="A617" s="252" t="s">
        <v>908</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909</v>
      </c>
      <c r="B618" s="115"/>
      <c r="C618" s="316" t="s">
        <v>998</v>
      </c>
      <c r="D618" s="317"/>
      <c r="E618" s="317"/>
      <c r="F618" s="317"/>
      <c r="G618" s="317"/>
      <c r="H618" s="318"/>
      <c r="I618" s="138" t="s">
        <v>1026</v>
      </c>
      <c r="J618" s="116">
        <f t="shared" si="28"/>
        <v>28</v>
      </c>
      <c r="K618" s="201" t="str">
        <f t="shared" si="29"/>
        <v/>
      </c>
      <c r="L618" s="117">
        <v>0</v>
      </c>
      <c r="M618" s="117">
        <v>28</v>
      </c>
    </row>
    <row r="619" spans="1:22" s="118" customFormat="1" ht="84" customHeight="1" x14ac:dyDescent="0.15">
      <c r="A619" s="252" t="s">
        <v>910</v>
      </c>
      <c r="B619" s="119"/>
      <c r="C619" s="316" t="s">
        <v>1023</v>
      </c>
      <c r="D619" s="317"/>
      <c r="E619" s="317"/>
      <c r="F619" s="317"/>
      <c r="G619" s="317"/>
      <c r="H619" s="318"/>
      <c r="I619" s="138" t="s">
        <v>1027</v>
      </c>
      <c r="J619" s="116">
        <f t="shared" si="28"/>
        <v>0</v>
      </c>
      <c r="K619" s="201" t="str">
        <f t="shared" si="29"/>
        <v/>
      </c>
      <c r="L619" s="117">
        <v>0</v>
      </c>
      <c r="M619" s="117">
        <v>0</v>
      </c>
    </row>
    <row r="620" spans="1:22" s="118" customFormat="1" ht="98.1" customHeight="1" x14ac:dyDescent="0.15">
      <c r="A620" s="252" t="s">
        <v>911</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912</v>
      </c>
      <c r="B621" s="119"/>
      <c r="C621" s="316" t="s">
        <v>997</v>
      </c>
      <c r="D621" s="317"/>
      <c r="E621" s="317"/>
      <c r="F621" s="317"/>
      <c r="G621" s="317"/>
      <c r="H621" s="318"/>
      <c r="I621" s="122" t="s">
        <v>426</v>
      </c>
      <c r="J621" s="116">
        <f t="shared" si="28"/>
        <v>0</v>
      </c>
      <c r="K621" s="201" t="str">
        <f t="shared" si="29"/>
        <v/>
      </c>
      <c r="L621" s="117">
        <v>0</v>
      </c>
      <c r="M621" s="117">
        <v>0</v>
      </c>
    </row>
    <row r="622" spans="1:22" s="118" customFormat="1" ht="69.95" customHeight="1" x14ac:dyDescent="0.15">
      <c r="A622" s="252" t="s">
        <v>913</v>
      </c>
      <c r="B622" s="119"/>
      <c r="C622" s="303" t="s">
        <v>427</v>
      </c>
      <c r="D622" s="304"/>
      <c r="E622" s="304"/>
      <c r="F622" s="304"/>
      <c r="G622" s="304"/>
      <c r="H622" s="305"/>
      <c r="I622" s="122" t="s">
        <v>428</v>
      </c>
      <c r="J622" s="116" t="str">
        <f t="shared" si="28"/>
        <v>*</v>
      </c>
      <c r="K622" s="201" t="str">
        <f t="shared" si="29"/>
        <v>※</v>
      </c>
      <c r="L622" s="117" t="s">
        <v>541</v>
      </c>
      <c r="M622" s="117">
        <v>0</v>
      </c>
    </row>
    <row r="623" spans="1:22" s="118" customFormat="1" ht="84" customHeight="1" x14ac:dyDescent="0.15">
      <c r="A623" s="252" t="s">
        <v>914</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1047</v>
      </c>
      <c r="M629" s="66" t="s">
        <v>1049</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1048</v>
      </c>
      <c r="M630" s="70" t="s">
        <v>1050</v>
      </c>
      <c r="N630" s="8"/>
      <c r="O630" s="8"/>
      <c r="P630" s="8"/>
      <c r="Q630" s="8"/>
      <c r="R630" s="8"/>
      <c r="S630" s="8"/>
      <c r="T630" s="8"/>
      <c r="U630" s="8"/>
      <c r="V630" s="8"/>
    </row>
    <row r="631" spans="1:22" s="118" customFormat="1" ht="69.95" customHeight="1" x14ac:dyDescent="0.15">
      <c r="A631" s="252" t="s">
        <v>915</v>
      </c>
      <c r="B631" s="115"/>
      <c r="C631" s="303" t="s">
        <v>432</v>
      </c>
      <c r="D631" s="304"/>
      <c r="E631" s="304"/>
      <c r="F631" s="304"/>
      <c r="G631" s="304"/>
      <c r="H631" s="305"/>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 customHeight="1" x14ac:dyDescent="0.15">
      <c r="A632" s="252" t="s">
        <v>916</v>
      </c>
      <c r="B632" s="119"/>
      <c r="C632" s="303" t="s">
        <v>434</v>
      </c>
      <c r="D632" s="304"/>
      <c r="E632" s="304"/>
      <c r="F632" s="304"/>
      <c r="G632" s="304"/>
      <c r="H632" s="305"/>
      <c r="I632" s="122" t="s">
        <v>435</v>
      </c>
      <c r="J632" s="116">
        <f t="shared" si="30"/>
        <v>0</v>
      </c>
      <c r="K632" s="201" t="str">
        <f t="shared" si="31"/>
        <v/>
      </c>
      <c r="L632" s="117">
        <v>0</v>
      </c>
      <c r="M632" s="117">
        <v>0</v>
      </c>
    </row>
    <row r="633" spans="1:22" s="118" customFormat="1" ht="57" x14ac:dyDescent="0.15">
      <c r="A633" s="252" t="s">
        <v>917</v>
      </c>
      <c r="B633" s="119"/>
      <c r="C633" s="303" t="s">
        <v>436</v>
      </c>
      <c r="D633" s="304"/>
      <c r="E633" s="304"/>
      <c r="F633" s="304"/>
      <c r="G633" s="304"/>
      <c r="H633" s="305"/>
      <c r="I633" s="122" t="s">
        <v>437</v>
      </c>
      <c r="J633" s="116">
        <f t="shared" si="30"/>
        <v>23</v>
      </c>
      <c r="K633" s="201" t="str">
        <f t="shared" si="31"/>
        <v/>
      </c>
      <c r="L633" s="117">
        <v>23</v>
      </c>
      <c r="M633" s="117">
        <v>0</v>
      </c>
    </row>
    <row r="634" spans="1:22" s="118" customFormat="1" ht="56.1" customHeight="1" x14ac:dyDescent="0.15">
      <c r="A634" s="252" t="s">
        <v>918</v>
      </c>
      <c r="B634" s="119"/>
      <c r="C634" s="316" t="s">
        <v>1024</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919</v>
      </c>
      <c r="B635" s="119"/>
      <c r="C635" s="303" t="s">
        <v>440</v>
      </c>
      <c r="D635" s="304"/>
      <c r="E635" s="304"/>
      <c r="F635" s="304"/>
      <c r="G635" s="304"/>
      <c r="H635" s="305"/>
      <c r="I635" s="122" t="s">
        <v>441</v>
      </c>
      <c r="J635" s="116" t="str">
        <f t="shared" si="30"/>
        <v>*</v>
      </c>
      <c r="K635" s="201" t="str">
        <f t="shared" si="31"/>
        <v>※</v>
      </c>
      <c r="L635" s="117" t="s">
        <v>541</v>
      </c>
      <c r="M635" s="117">
        <v>0</v>
      </c>
    </row>
    <row r="636" spans="1:22" s="118" customFormat="1" ht="69.95" customHeight="1" x14ac:dyDescent="0.15">
      <c r="A636" s="252" t="s">
        <v>920</v>
      </c>
      <c r="B636" s="119"/>
      <c r="C636" s="303" t="s">
        <v>442</v>
      </c>
      <c r="D636" s="304"/>
      <c r="E636" s="304"/>
      <c r="F636" s="304"/>
      <c r="G636" s="304"/>
      <c r="H636" s="305"/>
      <c r="I636" s="122" t="s">
        <v>443</v>
      </c>
      <c r="J636" s="116" t="str">
        <f t="shared" si="30"/>
        <v>*</v>
      </c>
      <c r="K636" s="201" t="str">
        <f t="shared" si="31"/>
        <v>※</v>
      </c>
      <c r="L636" s="117" t="s">
        <v>541</v>
      </c>
      <c r="M636" s="117">
        <v>0</v>
      </c>
    </row>
    <row r="637" spans="1:22" s="118" customFormat="1" ht="98.1" customHeight="1" x14ac:dyDescent="0.15">
      <c r="A637" s="252" t="s">
        <v>921</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x14ac:dyDescent="0.15">
      <c r="A638" s="252" t="s">
        <v>922</v>
      </c>
      <c r="B638" s="119"/>
      <c r="C638" s="316" t="s">
        <v>999</v>
      </c>
      <c r="D638" s="317"/>
      <c r="E638" s="317"/>
      <c r="F638" s="317"/>
      <c r="G638" s="317"/>
      <c r="H638" s="318"/>
      <c r="I638" s="122" t="s">
        <v>447</v>
      </c>
      <c r="J638" s="116" t="str">
        <f t="shared" si="30"/>
        <v>*</v>
      </c>
      <c r="K638" s="201" t="str">
        <f t="shared" si="31"/>
        <v>※</v>
      </c>
      <c r="L638" s="117" t="s">
        <v>541</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1047</v>
      </c>
      <c r="M644" s="66" t="s">
        <v>1049</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1048</v>
      </c>
      <c r="M645" s="70" t="s">
        <v>1050</v>
      </c>
      <c r="N645" s="8"/>
      <c r="O645" s="8"/>
      <c r="P645" s="8"/>
      <c r="Q645" s="8"/>
      <c r="R645" s="8"/>
      <c r="S645" s="8"/>
      <c r="T645" s="8"/>
      <c r="U645" s="8"/>
      <c r="V645" s="8"/>
    </row>
    <row r="646" spans="1:22" s="118" customFormat="1" ht="42" customHeight="1" x14ac:dyDescent="0.15">
      <c r="A646" s="252" t="s">
        <v>923</v>
      </c>
      <c r="B646" s="115"/>
      <c r="C646" s="319" t="s">
        <v>449</v>
      </c>
      <c r="D646" s="331"/>
      <c r="E646" s="331"/>
      <c r="F646" s="331"/>
      <c r="G646" s="331"/>
      <c r="H646" s="320"/>
      <c r="I646" s="122" t="s">
        <v>450</v>
      </c>
      <c r="J646" s="116">
        <f t="shared" ref="J646:J660" si="32">IF(SUM(L646:M646)=0,IF(COUNTIF(L646:M646,"未確認")&gt;0,"未確認",IF(COUNTIF(L646:M646,"~*")&gt;0,"*",SUM(L646:M646))),SUM(L646:M646))</f>
        <v>20</v>
      </c>
      <c r="K646" s="201" t="str">
        <f t="shared" ref="K646:K660" si="33">IF(OR(COUNTIF(L646:M646,"未確認")&gt;0,COUNTIF(L646:M646,"*")&gt;0),"※","")</f>
        <v/>
      </c>
      <c r="L646" s="117">
        <v>20</v>
      </c>
      <c r="M646" s="117">
        <v>0</v>
      </c>
    </row>
    <row r="647" spans="1:22" s="118" customFormat="1" ht="69.95" customHeight="1" x14ac:dyDescent="0.15">
      <c r="A647" s="252" t="s">
        <v>924</v>
      </c>
      <c r="B647" s="84"/>
      <c r="C647" s="188"/>
      <c r="D647" s="221"/>
      <c r="E647" s="303" t="s">
        <v>936</v>
      </c>
      <c r="F647" s="304"/>
      <c r="G647" s="304"/>
      <c r="H647" s="305"/>
      <c r="I647" s="122" t="s">
        <v>452</v>
      </c>
      <c r="J647" s="116">
        <f t="shared" si="32"/>
        <v>0</v>
      </c>
      <c r="K647" s="201" t="str">
        <f t="shared" si="33"/>
        <v/>
      </c>
      <c r="L647" s="117">
        <v>0</v>
      </c>
      <c r="M647" s="117">
        <v>0</v>
      </c>
    </row>
    <row r="648" spans="1:22" s="118" customFormat="1" ht="69.95" customHeight="1" x14ac:dyDescent="0.15">
      <c r="A648" s="252" t="s">
        <v>925</v>
      </c>
      <c r="B648" s="84"/>
      <c r="C648" s="188"/>
      <c r="D648" s="221"/>
      <c r="E648" s="303" t="s">
        <v>937</v>
      </c>
      <c r="F648" s="304"/>
      <c r="G648" s="304"/>
      <c r="H648" s="305"/>
      <c r="I648" s="122" t="s">
        <v>454</v>
      </c>
      <c r="J648" s="116" t="str">
        <f t="shared" si="32"/>
        <v>*</v>
      </c>
      <c r="K648" s="201" t="str">
        <f t="shared" si="33"/>
        <v>※</v>
      </c>
      <c r="L648" s="117" t="s">
        <v>541</v>
      </c>
      <c r="M648" s="117">
        <v>0</v>
      </c>
    </row>
    <row r="649" spans="1:22" s="118" customFormat="1" ht="69.95" customHeight="1" x14ac:dyDescent="0.15">
      <c r="A649" s="252" t="s">
        <v>926</v>
      </c>
      <c r="B649" s="84"/>
      <c r="C649" s="295"/>
      <c r="D649" s="297"/>
      <c r="E649" s="303" t="s">
        <v>938</v>
      </c>
      <c r="F649" s="304"/>
      <c r="G649" s="304"/>
      <c r="H649" s="305"/>
      <c r="I649" s="122" t="s">
        <v>456</v>
      </c>
      <c r="J649" s="116">
        <f t="shared" si="32"/>
        <v>0</v>
      </c>
      <c r="K649" s="201" t="str">
        <f t="shared" si="33"/>
        <v/>
      </c>
      <c r="L649" s="117">
        <v>0</v>
      </c>
      <c r="M649" s="117">
        <v>0</v>
      </c>
    </row>
    <row r="650" spans="1:22" s="118" customFormat="1" ht="84" customHeight="1" x14ac:dyDescent="0.15">
      <c r="A650" s="252" t="s">
        <v>927</v>
      </c>
      <c r="B650" s="84"/>
      <c r="C650" s="295"/>
      <c r="D650" s="297"/>
      <c r="E650" s="303" t="s">
        <v>939</v>
      </c>
      <c r="F650" s="304"/>
      <c r="G650" s="304"/>
      <c r="H650" s="305"/>
      <c r="I650" s="122" t="s">
        <v>458</v>
      </c>
      <c r="J650" s="116">
        <f t="shared" si="32"/>
        <v>18</v>
      </c>
      <c r="K650" s="201" t="str">
        <f t="shared" si="33"/>
        <v/>
      </c>
      <c r="L650" s="117">
        <v>18</v>
      </c>
      <c r="M650" s="117">
        <v>0</v>
      </c>
    </row>
    <row r="651" spans="1:22" s="118" customFormat="1" ht="69.95" customHeight="1" x14ac:dyDescent="0.15">
      <c r="A651" s="252" t="s">
        <v>928</v>
      </c>
      <c r="B651" s="84"/>
      <c r="C651" s="188"/>
      <c r="D651" s="221"/>
      <c r="E651" s="303" t="s">
        <v>940</v>
      </c>
      <c r="F651" s="304"/>
      <c r="G651" s="304"/>
      <c r="H651" s="305"/>
      <c r="I651" s="122" t="s">
        <v>460</v>
      </c>
      <c r="J651" s="116">
        <f t="shared" si="32"/>
        <v>0</v>
      </c>
      <c r="K651" s="201" t="str">
        <f t="shared" si="33"/>
        <v/>
      </c>
      <c r="L651" s="117">
        <v>0</v>
      </c>
      <c r="M651" s="117">
        <v>0</v>
      </c>
    </row>
    <row r="652" spans="1:22" s="118" customFormat="1" ht="56.1" customHeight="1" x14ac:dyDescent="0.15">
      <c r="A652" s="252" t="s">
        <v>929</v>
      </c>
      <c r="B652" s="84"/>
      <c r="C652" s="188"/>
      <c r="D652" s="221"/>
      <c r="E652" s="303" t="s">
        <v>941</v>
      </c>
      <c r="F652" s="304"/>
      <c r="G652" s="304"/>
      <c r="H652" s="305"/>
      <c r="I652" s="122" t="s">
        <v>462</v>
      </c>
      <c r="J652" s="116">
        <f t="shared" si="32"/>
        <v>0</v>
      </c>
      <c r="K652" s="201" t="str">
        <f t="shared" si="33"/>
        <v/>
      </c>
      <c r="L652" s="117">
        <v>0</v>
      </c>
      <c r="M652" s="117">
        <v>0</v>
      </c>
    </row>
    <row r="653" spans="1:22" s="118" customFormat="1" ht="69.95" customHeight="1" x14ac:dyDescent="0.15">
      <c r="A653" s="252" t="s">
        <v>930</v>
      </c>
      <c r="B653" s="84"/>
      <c r="C653" s="188"/>
      <c r="D653" s="221"/>
      <c r="E653" s="303" t="s">
        <v>942</v>
      </c>
      <c r="F653" s="304"/>
      <c r="G653" s="304"/>
      <c r="H653" s="305"/>
      <c r="I653" s="122" t="s">
        <v>464</v>
      </c>
      <c r="J653" s="116">
        <f t="shared" si="32"/>
        <v>0</v>
      </c>
      <c r="K653" s="201" t="str">
        <f t="shared" si="33"/>
        <v/>
      </c>
      <c r="L653" s="117">
        <v>0</v>
      </c>
      <c r="M653" s="117">
        <v>0</v>
      </c>
    </row>
    <row r="654" spans="1:22" s="118" customFormat="1" ht="69.95" customHeight="1" x14ac:dyDescent="0.15">
      <c r="A654" s="252" t="s">
        <v>931</v>
      </c>
      <c r="B654" s="84"/>
      <c r="C654" s="190"/>
      <c r="D654" s="222"/>
      <c r="E654" s="303" t="s">
        <v>943</v>
      </c>
      <c r="F654" s="304"/>
      <c r="G654" s="304"/>
      <c r="H654" s="305"/>
      <c r="I654" s="122" t="s">
        <v>466</v>
      </c>
      <c r="J654" s="116">
        <f t="shared" si="32"/>
        <v>0</v>
      </c>
      <c r="K654" s="201" t="str">
        <f t="shared" si="33"/>
        <v/>
      </c>
      <c r="L654" s="117">
        <v>0</v>
      </c>
      <c r="M654" s="117">
        <v>0</v>
      </c>
    </row>
    <row r="655" spans="1:22" s="118" customFormat="1" ht="69.95" customHeight="1" x14ac:dyDescent="0.15">
      <c r="A655" s="252" t="s">
        <v>932</v>
      </c>
      <c r="B655" s="84"/>
      <c r="C655" s="303" t="s">
        <v>935</v>
      </c>
      <c r="D655" s="304"/>
      <c r="E655" s="304"/>
      <c r="F655" s="304"/>
      <c r="G655" s="304"/>
      <c r="H655" s="305"/>
      <c r="I655" s="122" t="s">
        <v>468</v>
      </c>
      <c r="J655" s="116" t="str">
        <f t="shared" si="32"/>
        <v>*</v>
      </c>
      <c r="K655" s="201" t="str">
        <f t="shared" si="33"/>
        <v>※</v>
      </c>
      <c r="L655" s="117" t="s">
        <v>541</v>
      </c>
      <c r="M655" s="117">
        <v>0</v>
      </c>
    </row>
    <row r="656" spans="1:22" s="118" customFormat="1" ht="72" customHeight="1" x14ac:dyDescent="0.15">
      <c r="A656" s="252" t="s">
        <v>933</v>
      </c>
      <c r="B656" s="84"/>
      <c r="C656" s="316" t="s">
        <v>975</v>
      </c>
      <c r="D656" s="317"/>
      <c r="E656" s="317"/>
      <c r="F656" s="317"/>
      <c r="G656" s="317"/>
      <c r="H656" s="318"/>
      <c r="I656" s="138" t="s">
        <v>1034</v>
      </c>
      <c r="J656" s="116">
        <f t="shared" si="32"/>
        <v>0</v>
      </c>
      <c r="K656" s="201" t="str">
        <f t="shared" si="33"/>
        <v/>
      </c>
      <c r="L656" s="117">
        <v>0</v>
      </c>
      <c r="M656" s="117">
        <v>0</v>
      </c>
    </row>
    <row r="657" spans="1:22" s="118" customFormat="1" ht="69.95" customHeight="1" x14ac:dyDescent="0.15">
      <c r="A657" s="252" t="s">
        <v>934</v>
      </c>
      <c r="B657" s="84"/>
      <c r="C657" s="303" t="s">
        <v>469</v>
      </c>
      <c r="D657" s="304"/>
      <c r="E657" s="304"/>
      <c r="F657" s="304"/>
      <c r="G657" s="304"/>
      <c r="H657" s="305"/>
      <c r="I657" s="122" t="s">
        <v>470</v>
      </c>
      <c r="J657" s="116">
        <f t="shared" si="32"/>
        <v>0</v>
      </c>
      <c r="K657" s="201" t="str">
        <f t="shared" si="33"/>
        <v/>
      </c>
      <c r="L657" s="117">
        <v>0</v>
      </c>
      <c r="M657" s="117">
        <v>0</v>
      </c>
    </row>
    <row r="658" spans="1:22" s="118" customFormat="1" ht="56.1" customHeight="1" x14ac:dyDescent="0.15">
      <c r="A658" s="252" t="s">
        <v>944</v>
      </c>
      <c r="B658" s="84"/>
      <c r="C658" s="303" t="s">
        <v>471</v>
      </c>
      <c r="D658" s="304"/>
      <c r="E658" s="304"/>
      <c r="F658" s="304"/>
      <c r="G658" s="304"/>
      <c r="H658" s="305"/>
      <c r="I658" s="122" t="s">
        <v>472</v>
      </c>
      <c r="J658" s="116">
        <f t="shared" si="32"/>
        <v>0</v>
      </c>
      <c r="K658" s="201" t="str">
        <f t="shared" si="33"/>
        <v/>
      </c>
      <c r="L658" s="117">
        <v>0</v>
      </c>
      <c r="M658" s="117">
        <v>0</v>
      </c>
    </row>
    <row r="659" spans="1:22" s="118" customFormat="1" ht="69.95" customHeight="1" x14ac:dyDescent="0.15">
      <c r="A659" s="252" t="s">
        <v>945</v>
      </c>
      <c r="B659" s="84"/>
      <c r="C659" s="316" t="s">
        <v>1000</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946</v>
      </c>
      <c r="B660" s="84"/>
      <c r="C660" s="303" t="s">
        <v>947</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1047</v>
      </c>
      <c r="M665" s="66" t="s">
        <v>1049</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1048</v>
      </c>
      <c r="M666" s="70" t="s">
        <v>1050</v>
      </c>
      <c r="N666" s="8"/>
      <c r="O666" s="8"/>
      <c r="P666" s="8"/>
      <c r="Q666" s="8"/>
      <c r="R666" s="8"/>
      <c r="S666" s="8"/>
      <c r="T666" s="8"/>
      <c r="U666" s="8"/>
      <c r="V666" s="8"/>
    </row>
    <row r="667" spans="1:22" s="83" customFormat="1" ht="56.1" customHeight="1" x14ac:dyDescent="0.15">
      <c r="A667" s="251" t="s">
        <v>948</v>
      </c>
      <c r="B667" s="84"/>
      <c r="C667" s="316" t="s">
        <v>479</v>
      </c>
      <c r="D667" s="317"/>
      <c r="E667" s="317"/>
      <c r="F667" s="317"/>
      <c r="G667" s="317"/>
      <c r="H667" s="318"/>
      <c r="I667" s="138" t="s">
        <v>480</v>
      </c>
      <c r="J667" s="223"/>
      <c r="K667" s="224"/>
      <c r="L667" s="98" t="s">
        <v>533</v>
      </c>
      <c r="M667" s="98" t="s">
        <v>533</v>
      </c>
    </row>
    <row r="668" spans="1:22" s="83" customFormat="1" ht="56.1" customHeight="1" x14ac:dyDescent="0.15">
      <c r="A668" s="251" t="s">
        <v>949</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950</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951</v>
      </c>
      <c r="B670" s="84"/>
      <c r="C670" s="325" t="s">
        <v>485</v>
      </c>
      <c r="D670" s="326"/>
      <c r="E670" s="326"/>
      <c r="F670" s="326"/>
      <c r="G670" s="326"/>
      <c r="H670" s="327"/>
      <c r="I670" s="344" t="s">
        <v>1028</v>
      </c>
      <c r="J670" s="223"/>
      <c r="K670" s="224"/>
      <c r="L670" s="301" t="s">
        <v>533</v>
      </c>
      <c r="M670" s="301" t="s">
        <v>533</v>
      </c>
    </row>
    <row r="671" spans="1:22" s="83" customFormat="1" ht="35.1" customHeight="1" x14ac:dyDescent="0.15">
      <c r="A671" s="251" t="s">
        <v>952</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953</v>
      </c>
      <c r="B672" s="84"/>
      <c r="C672" s="229"/>
      <c r="D672" s="286"/>
      <c r="E672" s="423"/>
      <c r="F672" s="424"/>
      <c r="G672" s="417" t="s">
        <v>1001</v>
      </c>
      <c r="H672" s="419"/>
      <c r="I672" s="402"/>
      <c r="J672" s="223"/>
      <c r="K672" s="224"/>
      <c r="L672" s="301" t="s">
        <v>533</v>
      </c>
      <c r="M672" s="301" t="s">
        <v>533</v>
      </c>
    </row>
    <row r="673" spans="1:22" s="115" customFormat="1" ht="80.099999999999994" customHeight="1" x14ac:dyDescent="0.15">
      <c r="A673" s="251" t="s">
        <v>954</v>
      </c>
      <c r="B673" s="84"/>
      <c r="C673" s="325" t="s">
        <v>1025</v>
      </c>
      <c r="D673" s="326"/>
      <c r="E673" s="326"/>
      <c r="F673" s="326"/>
      <c r="G673" s="326"/>
      <c r="H673" s="327"/>
      <c r="I673" s="344" t="s">
        <v>1029</v>
      </c>
      <c r="J673" s="223"/>
      <c r="K673" s="224"/>
      <c r="L673" s="301" t="s">
        <v>533</v>
      </c>
      <c r="M673" s="301" t="s">
        <v>533</v>
      </c>
    </row>
    <row r="674" spans="1:22" s="115" customFormat="1" ht="34.5" customHeight="1" x14ac:dyDescent="0.15">
      <c r="A674" s="251" t="s">
        <v>955</v>
      </c>
      <c r="B674" s="84"/>
      <c r="C674" s="289"/>
      <c r="D674" s="291"/>
      <c r="E674" s="316" t="s">
        <v>1002</v>
      </c>
      <c r="F674" s="317"/>
      <c r="G674" s="317"/>
      <c r="H674" s="318"/>
      <c r="I674" s="425"/>
      <c r="J674" s="223"/>
      <c r="K674" s="224"/>
      <c r="L674" s="301" t="s">
        <v>533</v>
      </c>
      <c r="M674" s="301" t="s">
        <v>533</v>
      </c>
    </row>
    <row r="675" spans="1:22" s="83" customFormat="1" ht="56.1" customHeight="1" x14ac:dyDescent="0.15">
      <c r="A675" s="251" t="s">
        <v>956</v>
      </c>
      <c r="B675" s="84"/>
      <c r="C675" s="316" t="s">
        <v>1003</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1047</v>
      </c>
      <c r="M681" s="66" t="s">
        <v>1049</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1048</v>
      </c>
      <c r="M682" s="70" t="s">
        <v>1050</v>
      </c>
      <c r="N682" s="8"/>
      <c r="O682" s="8"/>
      <c r="P682" s="8"/>
      <c r="Q682" s="8"/>
      <c r="R682" s="8"/>
      <c r="S682" s="8"/>
      <c r="T682" s="8"/>
      <c r="U682" s="8"/>
      <c r="V682" s="8"/>
    </row>
    <row r="683" spans="1:22" s="118" customFormat="1" ht="111.95" customHeight="1" x14ac:dyDescent="0.15">
      <c r="A683" s="252" t="s">
        <v>960</v>
      </c>
      <c r="B683" s="119"/>
      <c r="C683" s="316" t="s">
        <v>959</v>
      </c>
      <c r="D683" s="317"/>
      <c r="E683" s="317"/>
      <c r="F683" s="317"/>
      <c r="G683" s="317"/>
      <c r="H683" s="318"/>
      <c r="I683" s="138" t="s">
        <v>1030</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x14ac:dyDescent="0.15">
      <c r="A684" s="252" t="s">
        <v>958</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957</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1047</v>
      </c>
      <c r="M691" s="66" t="s">
        <v>1049</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1048</v>
      </c>
      <c r="M692" s="70" t="s">
        <v>1050</v>
      </c>
      <c r="N692" s="8"/>
      <c r="O692" s="8"/>
      <c r="P692" s="8"/>
      <c r="Q692" s="8"/>
      <c r="R692" s="8"/>
      <c r="S692" s="8"/>
      <c r="T692" s="8"/>
      <c r="U692" s="8"/>
      <c r="V692" s="8"/>
    </row>
    <row r="693" spans="1:22" s="118" customFormat="1" ht="56.1" customHeight="1" x14ac:dyDescent="0.15">
      <c r="A693" s="252" t="s">
        <v>961</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962</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963</v>
      </c>
      <c r="B695" s="119"/>
      <c r="C695" s="316" t="s">
        <v>1004</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964</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965</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1047</v>
      </c>
      <c r="M704" s="66" t="s">
        <v>1049</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1048</v>
      </c>
      <c r="M705" s="70" t="s">
        <v>1050</v>
      </c>
      <c r="N705" s="8"/>
      <c r="O705" s="8"/>
      <c r="P705" s="8"/>
      <c r="Q705" s="8"/>
      <c r="R705" s="8"/>
      <c r="S705" s="8"/>
      <c r="T705" s="8"/>
      <c r="U705" s="8"/>
      <c r="V705" s="8"/>
    </row>
    <row r="706" spans="1:23" s="118" customFormat="1" ht="56.1" customHeight="1" x14ac:dyDescent="0.15">
      <c r="A706" s="252" t="s">
        <v>966</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967</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968</v>
      </c>
      <c r="B708" s="119"/>
      <c r="C708" s="316" t="s">
        <v>1005</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969</v>
      </c>
      <c r="B709" s="119"/>
      <c r="C709" s="316" t="s">
        <v>1006</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976</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oitapref</cp:lastModifiedBy>
  <cp:lastPrinted>2019-02-21T12:18:28Z</cp:lastPrinted>
  <dcterms:created xsi:type="dcterms:W3CDTF">2019-03-05T10:58:25Z</dcterms:created>
  <dcterms:modified xsi:type="dcterms:W3CDTF">2020-03-24T05:41:56Z</dcterms:modified>
</cp:coreProperties>
</file>