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1905"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<sst xmlns="http://schemas.openxmlformats.org/spreadsheetml/2006/main" count="3083" uniqueCount="1057">
  <si>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</si>
  <si>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</si>
  <si>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</si>
  <si>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</si>
  <si>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</si>
  <si>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</si>
  <si>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</si>
  <si>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</si>
  <si>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</si>
  <si>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</si>
  <si>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</si>
  <si>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</si>
  <si>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</si>
  <si>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</si>
  <si>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</si>
  <si>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</si>
  <si>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</si>
  <si>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</si>
  <si>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</si>
  <si>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</si>
  <si>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</si>
  <si>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</si>
  <si>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</si>
  <si>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</si>
  <si>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</si>
  <si>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</si>
  <si>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</si>
  <si>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</si>
  <si>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</si>
  <si>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</si>
  <si>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</si>
  <si>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</si>
  <si>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</si>
  <si>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</si>
  <si>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</si>
  <si>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</si>
  <si>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</si>
  <si>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</si>
  <si>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</si>
  <si>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</si>
  <si>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</si>
  <si>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</si>
  <si>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</si>
  <si>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</si>
  <si>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</si>
  <si>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</si>
  <si>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</si>
  <si>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</si>
  <si>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</si>
  <si>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</si>
  <si>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</si>
  <si>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</si>
  <si>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</si>
  <si>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</si>
  <si>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</si>
  <si>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</si>
  <si>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</si>
  <si>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</si>
  <si>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</si>
  <si>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</si>
  <si>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</si>
  <si>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</si>
  <si>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</si>
  <si>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</si>
  <si>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</si>
  <si>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</si>
  <si>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</si>
  <si>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</si>
  <si>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</si>
  <si>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</si>
  <si>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</si>
  <si>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</si>
  <si>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</si>
  <si>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</si>
  <si>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</si>
  <si>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</si>
  <si>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</si>
  <si>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</si>
  <si>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</si>
  <si>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</si>
  <si>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</si>
  <si>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</si>
  <si>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</si>
  <si>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</si>
  <si>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</si>
  <si>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</si>
  <si>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</si>
  <si>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</si>
  <si>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</si>
  <si>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</si>
  <si>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</si>
  <si>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</si>
  <si>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</si>
  <si>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</si>
  <si>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</si>
  <si>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</si>
  <si>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</si>
  <si>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</si>
  <si>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</si>
  <si>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</si>
  <si>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</si>
  <si>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</si>
  <si>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</si>
  <si>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</si>
  <si>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</si>
  <si>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</si>
  <si>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</si>
  <si>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</si>
  <si>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</si>
  <si>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</si>
  <si>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</si>
  <si>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</si>
  <si>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</si>
  <si>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</si>
  <si>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</si>
  <si>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</si>
  <si>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</si>
  <si>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</si>
  <si>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</si>
  <si>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</si>
  <si>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</si>
  <si>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</si>
  <si>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</si>
  <si>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</si>
  <si>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</si>
  <si>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</si>
  <si>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</si>
  <si>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</si>
  <si>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</si>
  <si>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</si>
  <si>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</si>
  <si>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</si>
  <si>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</si>
  <si>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</si>
  <si>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</si>
  <si>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</si>
  <si>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</si>
  <si>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</si>
  <si>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</si>
  <si>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</si>
  <si>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</si>
  <si>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</si>
  <si>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</si>
  <si>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</si>
  <si>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</si>
  <si>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</si>
  <si>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</si>
  <si>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</si>
  <si>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</si>
  <si>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</si>
  <si>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</si>
  <si>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</si>
  <si>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</si>
  <si>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</si>
  <si>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</si>
  <si>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</si>
  <si>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</si>
  <si>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</si>
  <si>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</si>
  <si>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</si>
  <si>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</si>
  <si>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</si>
  <si>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</si>
  <si>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</si>
  <si>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</si>
  <si>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</si>
  <si>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</si>
  <si>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</si>
  <si>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</si>
  <si>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</si>
  <si>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</si>
  <si>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</si>
  <si>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</si>
  <si>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</si>
  <si>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</si>
  <si>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</si>
  <si>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</si>
  <si>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</si>
  <si>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</si>
  <si>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</si>
  <si>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</si>
  <si>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</si>
  <si>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</si>
  <si>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</si>
  <si>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</si>
  <si>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</si>
  <si>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</si>
  <si>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</si>
  <si>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</si>
  <si>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</si>
  <si>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</si>
  <si>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</si>
  <si>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</si>
  <si>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</si>
  <si>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</si>
  <si>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</si>
  <si>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</si>
  <si>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</si>
  <si>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</si>
  <si>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</si>
  <si>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</si>
  <si>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</si>
  <si>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</si>
  <si>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</si>
  <si>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</si>
  <si>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</si>
  <si>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</si>
  <si>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</si>
  <si>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</si>
  <si>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</si>
  <si>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</si>
  <si>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</si>
  <si>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</si>
  <si>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</si>
  <si>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</si>
  <si>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</si>
  <si>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</si>
  <si>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</si>
  <si>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</si>
  <si>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</si>
  <si>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</si>
  <si>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</si>
  <si>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</si>
  <si>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</si>
  <si>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</si>
  <si>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</si>
  <si>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</si>
  <si>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</si>
  <si>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</si>
  <si>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</si>
  <si>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</si>
  <si>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</si>
  <si>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</si>
  <si>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</si>
  <si>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</si>
  <si>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</si>
  <si>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</si>
  <si>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</si>
  <si>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</si>
  <si>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</si>
  <si>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</si>
  <si>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</si>
  <si>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</si>
  <si>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</si>
  <si>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</si>
  <si>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</si>
  <si>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</si>
  <si>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</si>
  <si>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</si>
  <si>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</si>
  <si>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</si>
  <si>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</si>
  <si>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</si>
  <si>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</si>
  <si>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</si>
  <si>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</si>
  <si>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</si>
  <si>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</si>
  <si>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</si>
  <si>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</si>
  <si>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</si>
  <si>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</si>
  <si>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</si>
  <si>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</si>
  <si>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</si>
  <si>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</si>
  <si>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</si>
  <si>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</si>
  <si>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</si>
  <si>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</si>
  <si>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</si>
  <si>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</si>
  <si>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</si>
  <si>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</si>
  <si>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</si>
  <si>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</si>
  <si>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</si>
  <si>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</si>
  <si>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</si>
  <si>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</si>
  <si>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</si>
  <si>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</si>
  <si>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</si>
  <si>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</si>
  <si>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</si>
  <si>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</si>
  <si>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</si>
  <si>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</si>
  <si>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</si>
  <si>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</si>
  <si>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</si>
  <si>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</si>
  <si>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</si>
  <si>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</si>
  <si>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</si>
  <si>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</si>
  <si>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</si>
  <si>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</si>
  <si>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</si>
  <si>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</si>
  <si>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</si>
  <si>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</si>
  <si>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</si>
  <si>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</si>
  <si>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</si>
  <si>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</si>
  <si>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</si>
  <si>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</si>
  <si>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</si>
  <si>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</si>
  <si>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</si>
  <si>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</si>
  <si>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</si>
  <si>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</si>
  <si>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</si>
  <si>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</si>
  <si>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</si>
  <si>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</si>
  <si>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</si>
  <si>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</si>
  <si>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</si>
  <si>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</si>
  <si>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</si>
  <si>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</si>
  <si>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</si>
  <si>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</si>
  <si>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</si>
  <si>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</si>
  <si>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</si>
  <si>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</si>
  <si>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</si>
  <si>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</si>
  <si>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</si>
  <si>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</si>
  <si>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</si>
  <si>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</si>
  <si>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</si>
  <si>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</si>
  <si>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</si>
  <si>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</si>
  <si>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</si>
  <si>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</si>
  <si>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</si>
  <si>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</si>
  <si>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</si>
  <si>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</si>
  <si>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</si>
  <si>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</si>
  <si>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</si>
  <si>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</si>
  <si>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</si>
  <si>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</si>
  <si>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</si>
  <si>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</si>
  <si>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</si>
  <si>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</si>
  <si>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</si>
  <si>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</si>
  <si>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</si>
  <si>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</si>
  <si>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</si>
  <si>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</si>
  <si>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</si>
  <si>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</si>
  <si>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</si>
  <si>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</si>
  <si>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</si>
  <si>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</si>
  <si>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</si>
  <si>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</si>
  <si>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</si>
  <si>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</si>
  <si>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</si>
  <si>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</si>
  <si>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</si>
  <si>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</si>
  <si>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</si>
  <si>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</si>
  <si>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</si>
  <si>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</si>
  <si>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</si>
  <si>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</si>
  <si>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</si>
  <si>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</si>
  <si>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</si>
  <si>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</si>
  <si>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</si>
  <si>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</si>
  <si>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</si>
  <si>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</si>
  <si>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</si>
  <si>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</si>
  <si>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</si>
  <si>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</si>
  <si>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</si>
  <si>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</si>
  <si>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</si>
  <si>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</si>
  <si>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</si>
  <si>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</si>
  <si>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</si>
  <si>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</si>
  <si>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</si>
  <si>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</si>
  <si>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</si>
  <si>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</si>
  <si>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</si>
  <si>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</si>
  <si>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</si>
  <si>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</si>
  <si>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</si>
  <si>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</si>
  <si>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</si>
  <si>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</si>
  <si>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</si>
  <si>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</si>
  <si>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</si>
  <si>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</si>
  <si>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</si>
  <si>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</si>
  <si>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</si>
  <si>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</si>
  <si>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</si>
  <si>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</si>
  <si>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</si>
  <si>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</si>
  <si>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</si>
  <si>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</si>
  <si>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</si>
  <si>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</si>
  <si>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</si>
  <si>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</si>
  <si>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</si>
  <si>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</si>
  <si>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</si>
  <si>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</si>
  <si>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</si>
  <si>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</si>
  <si>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</si>
  <si>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</si>
  <si>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</si>
  <si>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</si>
  <si>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</si>
  <si>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</si>
  <si>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</si>
  <si>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</si>
  <si>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</si>
  <si>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</si>
  <si>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</si>
  <si>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</si>
  <si>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</si>
  <si>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</si>
  <si>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</si>
  <si>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</si>
  <si>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</si>
  <si>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</si>
  <si>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</si>
  <si>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</si>
  <si>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</si>
  <si>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</si>
  <si>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</si>
  <si>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</si>
  <si>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</si>
  <si>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</si>
  <si>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</si>
  <si>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</si>
  <si>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</si>
  <si>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</si>
  <si>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</si>
  <si>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</si>
  <si>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</si>
  <si>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</si>
  <si>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</si>
  <si>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</si>
  <si>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</si>
  <si>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</si>
  <si>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</si>
  <si>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</si>
  <si>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</si>
  <si>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</si>
  <si>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</si>
  <si>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</si>
  <si>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</si>
  <si>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</si>
  <si>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</si>
  <si>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</si>
  <si>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</si>
  <si>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</si>
  <si>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</si>
  <si>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</si>
  <si>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</si>
  <si>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</si>
  <si>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</si>
  <si>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</si>
  <si>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</si>
  <si>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</si>
  <si>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</si>
  <si>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</si>
  <si>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</si>
  <si>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</si>
  <si>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</si>
  <si>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</si>
  <si>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</si>
  <si>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</si>
  <si>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</si>
  <si>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</si>
  <si>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</si>
  <si>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</si>
  <si>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</si>
  <si>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</si>
  <si>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</si>
  <si>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</si>
  <si>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</si>
  <si>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</si>
  <si>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</si>
  <si>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</si>
  <si>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</si>
  <si>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</si>
  <si>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</si>
  <si>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</si>
  <si>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</si>
  <si>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</si>
  <si>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</si>
  <si>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</si>
  <si>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</si>
  <si>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</si>
  <si>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</si>
  <si>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</si>
  <si>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</si>
  <si>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</si>
  <si>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</si>
  <si>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</si>
  <si>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</si>
  <si>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</si>
  <si>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</si>
  <si>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</si>
  <si>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</si>
  <si>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</si>
  <si>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</si>
  <si>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</si>
  <si>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</si>
  <si>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</si>
  <si>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</si>
  <si>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</si>
  <si>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</si>
  <si>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</si>
  <si>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</si>
  <si>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</si>
  <si>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</si>
  <si>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</si>
  <si>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</si>
  <si>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</si>
  <si>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</si>
  <si>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</si>
  <si>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</si>
  <si>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</si>
  <si>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</si>
  <si>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</si>
  <si>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</si>
  <si>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</si>
  <si>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</si>
  <si>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</si>
  <si>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</si>
  <si>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</si>
  <si>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</si>
  <si>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</si>
  <si>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</si>
  <si>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</si>
  <si>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</si>
  <si>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</si>
  <si>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</si>
  <si>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</si>
  <si>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</si>
  <si>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</si>
  <si>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</si>
  <si>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</si>
  <si>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</si>
  <si>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</si>
  <si>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</si>
  <si>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</si>
  <si>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</si>
  <si>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</si>
  <si>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</si>
  <si>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</si>
  <si>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</si>
  <si>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</si>
  <si>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</si>
  <si>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</si>
  <si>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</si>
  <si>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</si>
  <si>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</si>
  <si>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</si>
  <si>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</si>
  <si>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</si>
  <si>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</si>
  <si>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</si>
  <si>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</si>
  <si>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</si>
  <si>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</si>
  <si>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</si>
  <si>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</si>
  <si>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</si>
  <si>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</si>
  <si>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</si>
  <si>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</si>
  <si>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</si>
  <si>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</si>
  <si>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</si>
  <si>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</si>
  <si>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</si>
  <si>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</si>
  <si>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</si>
  <si>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</si>
  <si>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</si>
  <si>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</si>
  <si>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</si>
  <si>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</si>
  <si>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</si>
  <si>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</si>
  <si>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</si>
  <si>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</si>
  <si>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</si>
  <si>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</si>
  <si>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</si>
  <si>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</si>
  <si>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</si>
  <si>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</si>
  <si>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</si>
  <si>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</si>
  <si>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</si>
  <si>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</si>
  <si>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</si>
  <si>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</si>
  <si>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</si>
  <si>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</si>
  <si>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</si>
  <si>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</si>
  <si>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</si>
  <si>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</si>
  <si>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</si>
  <si>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</si>
  <si>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</si>
  <si>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</si>
  <si>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</si>
  <si>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</si>
  <si>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</si>
  <si>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</si>
  <si>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</si>
  <si>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</si>
  <si>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</si>
  <si>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</si>
  <si>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</si>
  <si>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</si>
  <si>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</si>
  <si>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</si>
  <si>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</si>
  <si>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</si>
  <si>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</si>
  <si>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</si>
  <si>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</si>
  <si>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</si>
  <si>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</si>
  <si>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</si>
  <si>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</si>
  <si>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</si>
  <si>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</si>
  <si>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</si>
  <si>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</si>
  <si>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</si>
  <si>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</si>
  <si>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</si>
  <si>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</si>
  <si>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</si>
  <si>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</si>
  <si>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</si>
  <si>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</si>
  <si>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</si>
  <si>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</si>
  <si>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</si>
  <si>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</si>
  <si>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</si>
  <si>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</si>
  <si>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</si>
  <si>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</si>
  <si>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</si>
  <si>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</si>
  <si>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</si>
  <si>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</si>
  <si>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</si>
  <si>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</si>
  <si>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</si>
  <si>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</si>
  <si>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</si>
  <si>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</si>
  <si>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</si>
  <si>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</si>
  <si>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</si>
  <si>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</si>
  <si>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</si>
  <si>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</si>
  <si>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</si>
  <si>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</si>
  <si>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</si>
  <si>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</si>
  <si>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</si>
  <si>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</si>
  <si>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</si>
  <si>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</si>
  <si>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</si>
  <si>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</si>
  <si>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</si>
  <si>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</si>
  <si>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</si>
  <si>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</si>
  <si>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</si>
  <si>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</si>
  <si>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</si>
  <si>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</si>
  <si>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</si>
  <si>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</si>
  <si>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</si>
  <si>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</si>
  <si>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</si>
  <si>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</si>
  <si>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</si>
  <si>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</si>
  <si>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</si>
  <si>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</si>
  <si>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</si>
  <si>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</si>
  <si>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</si>
  <si>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</si>
  <si>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</si>
  <si>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</si>
  <si>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</si>
  <si>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</si>
  <si>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</si>
  <si>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</si>
  <si>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</si>
  <si>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</si>
  <si>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</si>
  <si>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</si>
  <si>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</si>
  <si>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</si>
  <si>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</si>
  <si>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</si>
  <si>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</si>
  <si>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</si>
  <si>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</si>
  <si>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</si>
  <si>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</si>
  <si>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</si>
  <si>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</si>
  <si>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</si>
  <si>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</si>
  <si>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</si>
  <si>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</si>
  <si>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</si>
  <si>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</si>
  <si>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</si>
  <si>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</si>
  <si>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</si>
  <si>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</si>
  <si>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</si>
  <si>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</si>
  <si>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</si>
  <si>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</si>
  <si>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</si>
  <si>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</si>
  <si>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</si>
  <si>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</si>
  <si>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</si>
  <si>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</si>
  <si>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</si>
  <si>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</si>
  <si>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</si>
  <si>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</si>
  <si>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</si>
  <si>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</si>
  <si>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</si>
  <si>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</si>
  <si>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</si>
  <si>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</si>
  <si>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</si>
  <si>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</si>
  <si>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</si>
  <si>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</si>
  <si>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</si>
  <si>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</si>
  <si>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</si>
  <si>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</si>
  <si>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</si>
  <si>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</si>
  <si>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</si>
  <si>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</si>
  <si>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</si>
  <si>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</si>
  <si>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</si>
  <si>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</si>
  <si>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</si>
  <si>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</si>
  <si>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</si>
  <si>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</si>
  <si>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</si>
  <si>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</si>
  <si>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</si>
  <si>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</si>
  <si>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</si>
  <si>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</si>
  <si>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</si>
  <si>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</si>
  <si>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</si>
  <si>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</si>
  <si>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</si>
  <si>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</si>
  <si>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</si>
  <si>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</si>
  <si>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</si>
  <si>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</si>
  <si>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</si>
  <si>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</si>
  <si>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</si>
  <si>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</si>
  <si>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</si>
  <si>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</si>
  <si>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</si>
  <si>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</si>
  <si>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</si>
  <si>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</si>
  <si>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</si>
  <si>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</si>
  <si>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</si>
  <si>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</si>
  <si>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</si>
  <si>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</si>
  <si>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</si>
  <si>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</si>
  <si>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</si>
  <si>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</si>
  <si>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</si>
  <si>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</si>
  <si>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</si>
  <si>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</si>
  <si>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</si>
  <si>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</si>
  <si>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</si>
  <si>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</si>
  <si>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</si>
  <si>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</si>
  <si>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</si>
  <si>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</si>
  <si>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</si>
  <si>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</si>
  <si>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</si>
  <si>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</si>
  <si>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</si>
  <si>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</si>
  <si>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</si>
  <si>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</si>
  <si>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</si>
  <si>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</si>
  <si>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</si>
  <si>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</si>
  <si>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</si>
  <si>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</si>
  <si>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</si>
  <si>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</si>
  <si>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</si>
  <si>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</si>
  <si>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</si>
  <si>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</si>
  <si>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</si>
  <si>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</si>
  <si>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</si>
  <si>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</si>
  <si>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</si>
  <si>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</si>
  <si>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</si>
  <si>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</si>
  <si>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</si>
  <si>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</si>
  <si>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</si>
  <si>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</si>
  <si>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</si>
  <si>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</si>
  <si>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</si>
  <si>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</si>
  <si>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</si>
  <si>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</si>
  <si>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</si>
  <si>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</si>
  <si>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</si>
  <si>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</si>
  <si>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</si>
  <si>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</si>
  <si>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</si>
  <si>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</si>
  <si>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</si>
  <si>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</si>
  <si>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</si>
  <si>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</si>
  <si>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</si>
  <si>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</si>
  <si>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</si>
  <si>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</si>
  <si>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</si>
  <si>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</si>
  <si>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</si>
  <si>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</si>
  <si>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</si>
  <si>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</si>
  <si>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</si>
  <si>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</si>
  <si>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</si>
  <si>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</si>
  <si>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</si>
  <si>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</si>
  <si>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</si>
  <si>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</si>
  <si>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</si>
  <si>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</si>
  <si>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</si>
  <si>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</si>
  <si>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</si>
  <si>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</si>
  <si>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</si>
  <si>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</si>
  <si>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</si>
  <si>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</si>
  <si>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</si>
  <si>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</si>
  <si>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</si>
  <si>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</si>
  <si>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</si>
  <si>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</si>
  <si>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</si>
  <si>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</si>
  <si>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</si>
  <si>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</si>
  <si>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</si>
  <si>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</si>
  <si>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</si>
  <si>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</si>
  <si>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</si>
  <si>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</si>
  <si>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</si>
  <si>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</si>
  <si>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</si>
  <si>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</si>
  <si>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</si>
  <si>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</si>
  <si>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</si>
  <si>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</si>
  <si>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</si>
  <si>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</si>
  <si>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</si>
  <si>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</si>
  <si>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</si>
  <si>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</si>
  <si>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</si>
  <si>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</si>
  <si>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</si>
  <si>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</si>
  <si>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</si>
  <si>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</si>
  <si>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</si>
  <si>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</si>
  <si>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</si>
  <si>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</si>
  <si>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</si>
  <si>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</si>
  <si>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</si>
  <si>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</si>
  <si>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</si>
  <si>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</si>
  <si>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</si>
  <si>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</si>
  <si>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</si>
  <si>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</si>
  <si>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</si>
  <si>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</si>
  <si>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</si>
  <si>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</si>
  <si>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</si>
  <si>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</si>
  <si>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</si>
  <si>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</si>
  <si>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</si>
  <si>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</si>
  <si>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</si>
  <si>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</si>
  <si>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</si>
  <si>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</si>
  <si>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</si>
  <si>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</si>
  <si>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</si>
  <si>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</si>
  <si>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</si>
  <si>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</si>
  <si>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</si>
  <si>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</si>
  <si>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</si>
  <si>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</si>
  <si>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</si>
  <si>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</si>
  <si>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</si>
  <si>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</si>
  <si>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</si>
  <si>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</si>
  <si>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</si>
  <si>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</si>
  <si>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</si>
  <si>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</si>
  <si>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</si>
  <si>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</si>
  <si>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</si>
  <si>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</si>
  <si>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</si>
  <si>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</si>
  <si>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</si>
  <si>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</si>
  <si>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</si>
  <si>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</si>
  <si>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</si>
  <si>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</si>
  <si>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</si>
  <si>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</si>
  <si>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</si>
  <si>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</si>
  <si>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</si>
  <si>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</si>
  <si>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</si>
  <si>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</si>
  <si>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</si>
  <si>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</si>
  <si>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</si>
  <si>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</si>
  <si>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帰巖会　みえ病院</t>
    <phoneticPr fontId="3"/>
  </si>
  <si>
    <t>〒879-7111 豊後大野市三重町赤嶺１２５０番地１</t>
    <phoneticPr fontId="3"/>
  </si>
  <si>
    <t>〇</t>
  </si>
  <si>
    <t>医療法人</t>
  </si>
  <si>
    <t>複数の診療科で活用</t>
  </si>
  <si>
    <t>外科</t>
  </si>
  <si>
    <t>整形外科</t>
  </si>
  <si>
    <t>消化器内科（胃腸内科）</t>
  </si>
  <si>
    <t>急性期一般入院料１</t>
  </si>
  <si>
    <t>地域包括ケア入院医療管理料１</t>
  </si>
  <si>
    <t>ＤＰＣ標準病院群</t>
  </si>
  <si>
    <t>有</t>
  </si>
  <si>
    <t>看護必要度Ⅰ</t>
    <phoneticPr fontId="3"/>
  </si>
  <si>
    <t>急性期病棟</t>
  </si>
  <si>
    <t>急性期機能</t>
  </si>
  <si>
    <t>回復期ﾘﾊﾋﾞﾘﾃｰｼｮﾝ病棟入院料１</t>
  </si>
  <si>
    <t>-</t>
    <phoneticPr fontId="3"/>
  </si>
  <si>
    <t>体制強化加算２の届出有り</t>
  </si>
  <si>
    <t>回復期ﾘﾊﾋﾞﾘﾃｰｼｮﾝ病棟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</si>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</sst>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4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80" zoomScaleNormal="100" zoomScaleSheetLayoutView="80" workbookViewId="0">
      <selection activeCell="D13" sqref="D13"/>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1050</v>
      </c>
      <c r="M9" s="282" t="s">
        <v>1055</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t="s">
        <v>1039</v>
      </c>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1050</v>
      </c>
      <c r="M22" s="282" t="s">
        <v>1055</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t="s">
        <v>1039</v>
      </c>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1050</v>
      </c>
      <c r="M35" s="282" t="s">
        <v>1055</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1050</v>
      </c>
      <c r="M44" s="282" t="s">
        <v>1055</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27" x14ac:dyDescent="0.15">
      <c r="A89" s="243"/>
      <c r="B89" s="18"/>
      <c r="C89" s="62"/>
      <c r="D89" s="3"/>
      <c r="E89" s="3"/>
      <c r="F89" s="3"/>
      <c r="G89" s="3"/>
      <c r="H89" s="287"/>
      <c r="I89" s="287"/>
      <c r="J89" s="64" t="s">
        <v>35</v>
      </c>
      <c r="K89" s="65"/>
      <c r="L89" s="262" t="s">
        <v>1050</v>
      </c>
      <c r="M89" s="262" t="s">
        <v>1055</v>
      </c>
    </row>
    <row r="90" spans="1:22" s="21" customFormat="1" x14ac:dyDescent="0.15">
      <c r="A90" s="243"/>
      <c r="B90" s="1"/>
      <c r="C90" s="3"/>
      <c r="D90" s="3"/>
      <c r="E90" s="3"/>
      <c r="F90" s="3"/>
      <c r="G90" s="3"/>
      <c r="H90" s="287"/>
      <c r="I90" s="67" t="s">
        <v>36</v>
      </c>
      <c r="J90" s="68"/>
      <c r="K90" s="69"/>
      <c r="L90" s="262" t="s">
        <v>1051</v>
      </c>
      <c r="M90" s="262" t="s">
        <v>1056</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1050</v>
      </c>
      <c r="M97" s="66" t="s">
        <v>1055</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1051</v>
      </c>
      <c r="M98" s="70" t="s">
        <v>1056</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70</v>
      </c>
      <c r="K99" s="237" t="str">
        <f>IF(OR(COUNTIF(L99:M99,"未確認")&gt;0,COUNTIF(L99:M99,"~*")&gt;0),"※","")</f>
        <v/>
      </c>
      <c r="L99" s="258">
        <v>47</v>
      </c>
      <c r="M99" s="258">
        <v>23</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70</v>
      </c>
      <c r="K101" s="237" t="str">
        <f>IF(OR(COUNTIF(L101:M101,"未確認")&gt;0,COUNTIF(L101:M101,"~*")&gt;0),"※","")</f>
        <v/>
      </c>
      <c r="L101" s="258">
        <v>47</v>
      </c>
      <c r="M101" s="258">
        <v>23</v>
      </c>
    </row>
    <row r="102" spans="1:22" s="83" customFormat="1" ht="34.5" customHeight="1" x14ac:dyDescent="0.15">
      <c r="A102" s="244" t="s">
        <v>610</v>
      </c>
      <c r="B102" s="84"/>
      <c r="C102" s="323"/>
      <c r="D102" s="324"/>
      <c r="E102" s="316" t="s">
        <v>612</v>
      </c>
      <c r="F102" s="317"/>
      <c r="G102" s="317"/>
      <c r="H102" s="318"/>
      <c r="I102" s="351"/>
      <c r="J102" s="256">
        <f t="shared" si="0"/>
        <v>110</v>
      </c>
      <c r="K102" s="237" t="str">
        <f t="shared" ref="K102:K111" si="1">IF(OR(COUNTIF(L101:M101,"未確認")&gt;0,COUNTIF(L101:M101,"~*")&gt;0),"※","")</f>
        <v/>
      </c>
      <c r="L102" s="258">
        <v>60</v>
      </c>
      <c r="M102" s="258">
        <v>50</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1050</v>
      </c>
      <c r="M118" s="66" t="s">
        <v>1055</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1051</v>
      </c>
      <c r="M119" s="70" t="s">
        <v>1056</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1050</v>
      </c>
      <c r="M129" s="66" t="s">
        <v>1055</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1051</v>
      </c>
      <c r="M130" s="70" t="s">
        <v>1056</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1052</v>
      </c>
    </row>
    <row r="132" spans="1:22" s="83" customFormat="1" ht="34.5" customHeight="1" x14ac:dyDescent="0.15">
      <c r="A132" s="244" t="s">
        <v>621</v>
      </c>
      <c r="B132" s="84"/>
      <c r="C132" s="295"/>
      <c r="D132" s="297"/>
      <c r="E132" s="303" t="s">
        <v>58</v>
      </c>
      <c r="F132" s="304"/>
      <c r="G132" s="304"/>
      <c r="H132" s="305"/>
      <c r="I132" s="349"/>
      <c r="J132" s="101"/>
      <c r="K132" s="102"/>
      <c r="L132" s="82">
        <v>41</v>
      </c>
      <c r="M132" s="82">
        <v>23</v>
      </c>
    </row>
    <row r="133" spans="1:22" s="83" customFormat="1" ht="67.5" customHeight="1" x14ac:dyDescent="0.15">
      <c r="A133" s="244" t="s">
        <v>622</v>
      </c>
      <c r="B133" s="84"/>
      <c r="C133" s="319" t="s">
        <v>59</v>
      </c>
      <c r="D133" s="331"/>
      <c r="E133" s="331"/>
      <c r="F133" s="331"/>
      <c r="G133" s="331"/>
      <c r="H133" s="320"/>
      <c r="I133" s="349"/>
      <c r="J133" s="101"/>
      <c r="K133" s="102"/>
      <c r="L133" s="259" t="s">
        <v>1046</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6</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1050</v>
      </c>
      <c r="M143" s="66" t="s">
        <v>1055</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1051</v>
      </c>
      <c r="M144" s="70" t="s">
        <v>1056</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134</v>
      </c>
      <c r="K145" s="264" t="str">
        <f t="shared" ref="K145:K176" si="3">IF(OR(COUNTIF(L145:M145,"未確認")&gt;0,COUNTIF(L145:M145,"~*")&gt;0),"※","")</f>
        <v/>
      </c>
      <c r="L145" s="117">
        <v>134</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38</v>
      </c>
      <c r="K194" s="264" t="str">
        <f t="shared" si="5"/>
        <v/>
      </c>
      <c r="L194" s="117">
        <v>0</v>
      </c>
      <c r="M194" s="117">
        <v>38</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t="str">
        <f t="shared" si="4"/>
        <v>*</v>
      </c>
      <c r="K204" s="264" t="str">
        <f t="shared" si="5"/>
        <v>※</v>
      </c>
      <c r="L204" s="117" t="s">
        <v>541</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1050</v>
      </c>
      <c r="M226" s="66" t="s">
        <v>1055</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1051</v>
      </c>
      <c r="M227" s="70" t="s">
        <v>1056</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1047</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1050</v>
      </c>
      <c r="M234" s="66" t="s">
        <v>1055</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1051</v>
      </c>
      <c r="M235" s="70" t="s">
        <v>1056</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1048</v>
      </c>
      <c r="K236" s="81"/>
      <c r="L236" s="110"/>
      <c r="M236" s="127"/>
    </row>
    <row r="237" spans="1:22" s="83" customFormat="1" ht="34.5" customHeight="1" x14ac:dyDescent="0.15">
      <c r="A237" s="248" t="s">
        <v>627</v>
      </c>
      <c r="B237" s="119"/>
      <c r="C237" s="303" t="s">
        <v>130</v>
      </c>
      <c r="D237" s="304"/>
      <c r="E237" s="304"/>
      <c r="F237" s="304"/>
      <c r="G237" s="304"/>
      <c r="H237" s="305"/>
      <c r="I237" s="359"/>
      <c r="J237" s="260" t="s">
        <v>1048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1050</v>
      </c>
      <c r="M244" s="66" t="s">
        <v>1055</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1051</v>
      </c>
      <c r="M245" s="70" t="s">
        <v>1056</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1050</v>
      </c>
      <c r="M253" s="66" t="s">
        <v>1055</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1051</v>
      </c>
      <c r="M254" s="137" t="s">
        <v>1056</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1048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1050</v>
      </c>
      <c r="M263" s="66" t="s">
        <v>1055</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1051</v>
      </c>
      <c r="M264" s="70" t="s">
        <v>1056</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8</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5.3</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0.1</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39</v>
      </c>
      <c r="K269" s="81" t="str">
        <f t="shared" si="8"/>
        <v/>
      </c>
      <c r="L269" s="147">
        <v>28</v>
      </c>
      <c r="M269" s="147">
        <v>11</v>
      </c>
    </row>
    <row r="270" spans="1:22" s="83" customFormat="1" ht="34.5" customHeight="1" x14ac:dyDescent="0.15">
      <c r="A270" s="249" t="s">
        <v>725</v>
      </c>
      <c r="B270" s="120"/>
      <c r="C270" s="356"/>
      <c r="D270" s="356"/>
      <c r="E270" s="356"/>
      <c r="F270" s="356"/>
      <c r="G270" s="356" t="s">
        <v>148</v>
      </c>
      <c r="H270" s="356"/>
      <c r="I270" s="363"/>
      <c r="J270" s="266">
        <f t="shared" si="9"/>
        <v>0.8</v>
      </c>
      <c r="K270" s="81" t="str">
        <f t="shared" si="8"/>
        <v/>
      </c>
      <c r="L270" s="148">
        <v>0</v>
      </c>
      <c r="M270" s="148">
        <v>0.8</v>
      </c>
    </row>
    <row r="271" spans="1:22" s="83" customFormat="1" ht="34.5" customHeight="1" x14ac:dyDescent="0.15">
      <c r="A271" s="249" t="s">
        <v>726</v>
      </c>
      <c r="B271" s="120"/>
      <c r="C271" s="356" t="s">
        <v>151</v>
      </c>
      <c r="D271" s="361"/>
      <c r="E271" s="361"/>
      <c r="F271" s="361"/>
      <c r="G271" s="356" t="s">
        <v>146</v>
      </c>
      <c r="H271" s="356"/>
      <c r="I271" s="363"/>
      <c r="J271" s="266">
        <f t="shared" si="9"/>
        <v>9</v>
      </c>
      <c r="K271" s="81" t="str">
        <f t="shared" si="8"/>
        <v/>
      </c>
      <c r="L271" s="147">
        <v>6</v>
      </c>
      <c r="M271" s="147">
        <v>3</v>
      </c>
    </row>
    <row r="272" spans="1:22" s="83" customFormat="1" ht="34.5" customHeight="1" x14ac:dyDescent="0.15">
      <c r="A272" s="249" t="s">
        <v>726</v>
      </c>
      <c r="B272" s="120"/>
      <c r="C272" s="361"/>
      <c r="D272" s="361"/>
      <c r="E272" s="361"/>
      <c r="F272" s="361"/>
      <c r="G272" s="356" t="s">
        <v>148</v>
      </c>
      <c r="H272" s="356"/>
      <c r="I272" s="363"/>
      <c r="J272" s="266">
        <f t="shared" si="9"/>
        <v>1.3</v>
      </c>
      <c r="K272" s="81" t="str">
        <f t="shared" si="8"/>
        <v/>
      </c>
      <c r="L272" s="148">
        <v>1.3</v>
      </c>
      <c r="M272" s="148">
        <v>0</v>
      </c>
    </row>
    <row r="273" spans="1:13" s="83" customFormat="1" ht="34.5" customHeight="1" x14ac:dyDescent="0.15">
      <c r="A273" s="249" t="s">
        <v>727</v>
      </c>
      <c r="B273" s="120"/>
      <c r="C273" s="356" t="s">
        <v>152</v>
      </c>
      <c r="D273" s="361"/>
      <c r="E273" s="361"/>
      <c r="F273" s="361"/>
      <c r="G273" s="356" t="s">
        <v>146</v>
      </c>
      <c r="H273" s="356"/>
      <c r="I273" s="363"/>
      <c r="J273" s="266">
        <f t="shared" si="9"/>
        <v>10</v>
      </c>
      <c r="K273" s="81" t="str">
        <f t="shared" si="8"/>
        <v/>
      </c>
      <c r="L273" s="147">
        <v>6</v>
      </c>
      <c r="M273" s="147">
        <v>4</v>
      </c>
    </row>
    <row r="274" spans="1:13" s="83" customFormat="1" ht="34.5" customHeight="1" x14ac:dyDescent="0.15">
      <c r="A274" s="249" t="s">
        <v>727</v>
      </c>
      <c r="B274" s="120"/>
      <c r="C274" s="361"/>
      <c r="D274" s="361"/>
      <c r="E274" s="361"/>
      <c r="F274" s="361"/>
      <c r="G274" s="356" t="s">
        <v>148</v>
      </c>
      <c r="H274" s="356"/>
      <c r="I274" s="363"/>
      <c r="J274" s="266">
        <f t="shared" si="9"/>
        <v>2.9</v>
      </c>
      <c r="K274" s="81" t="str">
        <f t="shared" si="8"/>
        <v/>
      </c>
      <c r="L274" s="148">
        <v>2.5</v>
      </c>
      <c r="M274" s="148">
        <v>0.4</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24</v>
      </c>
      <c r="K277" s="81" t="str">
        <f t="shared" si="8"/>
        <v/>
      </c>
      <c r="L277" s="147">
        <v>21</v>
      </c>
      <c r="M277" s="147">
        <v>3</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12</v>
      </c>
      <c r="K279" s="81" t="str">
        <f t="shared" si="8"/>
        <v/>
      </c>
      <c r="L279" s="147">
        <v>10</v>
      </c>
      <c r="M279" s="147">
        <v>2</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5</v>
      </c>
      <c r="K281" s="81" t="str">
        <f t="shared" si="8"/>
        <v/>
      </c>
      <c r="L281" s="147">
        <v>4</v>
      </c>
      <c r="M281" s="147">
        <v>1</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2</v>
      </c>
      <c r="K283" s="81" t="str">
        <f t="shared" si="8"/>
        <v/>
      </c>
      <c r="L283" s="147">
        <v>1</v>
      </c>
      <c r="M283" s="147">
        <v>1</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4</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0.4</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0.6</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2</v>
      </c>
      <c r="K291" s="81" t="str">
        <f t="shared" si="8"/>
        <v/>
      </c>
      <c r="L291" s="147">
        <v>1</v>
      </c>
      <c r="M291" s="147">
        <v>1</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12</v>
      </c>
      <c r="N297" s="147">
        <v>10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2.2000000000000002</v>
      </c>
      <c r="N298" s="148">
        <v>0.2</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3</v>
      </c>
      <c r="N299" s="147">
        <v>2</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11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2</v>
      </c>
      <c r="N302" s="148">
        <v>2.9</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5</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3</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1</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4</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1</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1050</v>
      </c>
      <c r="M322" s="66" t="s">
        <v>1055</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1051</v>
      </c>
      <c r="M323" s="137" t="s">
        <v>1056</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4</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4</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1050</v>
      </c>
      <c r="M342" s="66" t="s">
        <v>1055</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1051</v>
      </c>
      <c r="M343" s="137" t="s">
        <v>1056</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1050</v>
      </c>
      <c r="M367" s="66" t="s">
        <v>1055</v>
      </c>
    </row>
    <row r="368" spans="1:22" s="118" customFormat="1" ht="20.25" customHeight="1" x14ac:dyDescent="0.15">
      <c r="A368" s="243"/>
      <c r="B368" s="1"/>
      <c r="C368" s="3"/>
      <c r="D368" s="3"/>
      <c r="E368" s="3"/>
      <c r="F368" s="3"/>
      <c r="G368" s="3"/>
      <c r="H368" s="287"/>
      <c r="I368" s="67" t="s">
        <v>36</v>
      </c>
      <c r="J368" s="170"/>
      <c r="K368" s="79"/>
      <c r="L368" s="137" t="s">
        <v>1051</v>
      </c>
      <c r="M368" s="137" t="s">
        <v>1056</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1050</v>
      </c>
      <c r="M390" s="66" t="s">
        <v>1055</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1051</v>
      </c>
      <c r="M391" s="70" t="s">
        <v>1056</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1300</v>
      </c>
      <c r="K392" s="81" t="str">
        <f t="shared" ref="K392:K397" si="12">IF(OR(COUNTIF(L392:M392,"未確認")&gt;0,COUNTIF(L392:M392,"~*")&gt;0),"※","")</f>
        <v/>
      </c>
      <c r="L392" s="147">
        <v>1134</v>
      </c>
      <c r="M392" s="147">
        <v>166</v>
      </c>
    </row>
    <row r="393" spans="1:22" s="83" customFormat="1" ht="34.5" customHeight="1" x14ac:dyDescent="0.15">
      <c r="A393" s="249" t="s">
        <v>773</v>
      </c>
      <c r="B393" s="84"/>
      <c r="C393" s="399"/>
      <c r="D393" s="379"/>
      <c r="E393" s="303" t="s">
        <v>224</v>
      </c>
      <c r="F393" s="304"/>
      <c r="G393" s="304"/>
      <c r="H393" s="305"/>
      <c r="I393" s="377"/>
      <c r="J393" s="140">
        <f t="shared" si="11"/>
        <v>444</v>
      </c>
      <c r="K393" s="81" t="str">
        <f t="shared" si="12"/>
        <v/>
      </c>
      <c r="L393" s="147">
        <v>278</v>
      </c>
      <c r="M393" s="147">
        <v>166</v>
      </c>
    </row>
    <row r="394" spans="1:22" s="83" customFormat="1" ht="34.5" customHeight="1" x14ac:dyDescent="0.15">
      <c r="A394" s="250" t="s">
        <v>774</v>
      </c>
      <c r="B394" s="84"/>
      <c r="C394" s="399"/>
      <c r="D394" s="380"/>
      <c r="E394" s="303" t="s">
        <v>225</v>
      </c>
      <c r="F394" s="304"/>
      <c r="G394" s="304"/>
      <c r="H394" s="305"/>
      <c r="I394" s="377"/>
      <c r="J394" s="140">
        <f t="shared" si="11"/>
        <v>412</v>
      </c>
      <c r="K394" s="81" t="str">
        <f t="shared" si="12"/>
        <v/>
      </c>
      <c r="L394" s="147">
        <v>412</v>
      </c>
      <c r="M394" s="147">
        <v>0</v>
      </c>
    </row>
    <row r="395" spans="1:22" s="83" customFormat="1" ht="34.5" customHeight="1" x14ac:dyDescent="0.15">
      <c r="A395" s="250" t="s">
        <v>775</v>
      </c>
      <c r="B395" s="84"/>
      <c r="C395" s="399"/>
      <c r="D395" s="381"/>
      <c r="E395" s="303" t="s">
        <v>226</v>
      </c>
      <c r="F395" s="304"/>
      <c r="G395" s="304"/>
      <c r="H395" s="305"/>
      <c r="I395" s="377"/>
      <c r="J395" s="140">
        <f t="shared" si="11"/>
        <v>444</v>
      </c>
      <c r="K395" s="81" t="str">
        <f t="shared" si="12"/>
        <v/>
      </c>
      <c r="L395" s="147">
        <v>444</v>
      </c>
      <c r="M395" s="147">
        <v>0</v>
      </c>
    </row>
    <row r="396" spans="1:22" s="83" customFormat="1" ht="34.5" customHeight="1" x14ac:dyDescent="0.15">
      <c r="A396" s="250" t="s">
        <v>776</v>
      </c>
      <c r="B396" s="1"/>
      <c r="C396" s="399"/>
      <c r="D396" s="303" t="s">
        <v>227</v>
      </c>
      <c r="E396" s="304"/>
      <c r="F396" s="304"/>
      <c r="G396" s="304"/>
      <c r="H396" s="305"/>
      <c r="I396" s="377"/>
      <c r="J396" s="140">
        <f t="shared" si="11"/>
        <v>27378</v>
      </c>
      <c r="K396" s="81" t="str">
        <f t="shared" si="12"/>
        <v/>
      </c>
      <c r="L396" s="147">
        <v>18578</v>
      </c>
      <c r="M396" s="147">
        <v>8800</v>
      </c>
    </row>
    <row r="397" spans="1:22" s="83" customFormat="1" ht="34.5" customHeight="1" x14ac:dyDescent="0.15">
      <c r="A397" s="250" t="s">
        <v>777</v>
      </c>
      <c r="B397" s="119"/>
      <c r="C397" s="399"/>
      <c r="D397" s="303" t="s">
        <v>228</v>
      </c>
      <c r="E397" s="304"/>
      <c r="F397" s="304"/>
      <c r="G397" s="304"/>
      <c r="H397" s="305"/>
      <c r="I397" s="378"/>
      <c r="J397" s="140">
        <f t="shared" si="11"/>
        <v>1505</v>
      </c>
      <c r="K397" s="81" t="str">
        <f t="shared" si="12"/>
        <v/>
      </c>
      <c r="L397" s="147">
        <v>1338</v>
      </c>
      <c r="M397" s="147">
        <v>167</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1050</v>
      </c>
      <c r="M403" s="66" t="s">
        <v>1055</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1051</v>
      </c>
      <c r="M404" s="70" t="s">
        <v>1056</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1300</v>
      </c>
      <c r="K405" s="81" t="str">
        <f t="shared" ref="K405:K422" si="14">IF(OR(COUNTIF(L405:M405,"未確認")&gt;0,COUNTIF(L405:M405,"~*")&gt;0),"※","")</f>
        <v/>
      </c>
      <c r="L405" s="147">
        <v>1134</v>
      </c>
      <c r="M405" s="147">
        <v>166</v>
      </c>
    </row>
    <row r="406" spans="1:22" s="83" customFormat="1" ht="34.5" customHeight="1" x14ac:dyDescent="0.15">
      <c r="A406" s="251" t="s">
        <v>779</v>
      </c>
      <c r="B406" s="119"/>
      <c r="C406" s="391"/>
      <c r="D406" s="390" t="s">
        <v>233</v>
      </c>
      <c r="E406" s="323" t="s">
        <v>234</v>
      </c>
      <c r="F406" s="348"/>
      <c r="G406" s="348"/>
      <c r="H406" s="324"/>
      <c r="I406" s="388"/>
      <c r="J406" s="140">
        <f t="shared" si="13"/>
        <v>140</v>
      </c>
      <c r="K406" s="81" t="str">
        <f t="shared" si="14"/>
        <v/>
      </c>
      <c r="L406" s="147">
        <v>0</v>
      </c>
      <c r="M406" s="147">
        <v>140</v>
      </c>
    </row>
    <row r="407" spans="1:22" s="83" customFormat="1" ht="34.5" customHeight="1" x14ac:dyDescent="0.15">
      <c r="A407" s="251" t="s">
        <v>780</v>
      </c>
      <c r="B407" s="119"/>
      <c r="C407" s="391"/>
      <c r="D407" s="391"/>
      <c r="E407" s="303" t="s">
        <v>235</v>
      </c>
      <c r="F407" s="304"/>
      <c r="G407" s="304"/>
      <c r="H407" s="305"/>
      <c r="I407" s="388"/>
      <c r="J407" s="140">
        <f t="shared" si="13"/>
        <v>816</v>
      </c>
      <c r="K407" s="81" t="str">
        <f t="shared" si="14"/>
        <v/>
      </c>
      <c r="L407" s="147">
        <v>816</v>
      </c>
      <c r="M407" s="147">
        <v>0</v>
      </c>
    </row>
    <row r="408" spans="1:22" s="83" customFormat="1" ht="34.5" customHeight="1" x14ac:dyDescent="0.15">
      <c r="A408" s="251" t="s">
        <v>781</v>
      </c>
      <c r="B408" s="119"/>
      <c r="C408" s="391"/>
      <c r="D408" s="391"/>
      <c r="E408" s="303" t="s">
        <v>236</v>
      </c>
      <c r="F408" s="304"/>
      <c r="G408" s="304"/>
      <c r="H408" s="305"/>
      <c r="I408" s="388"/>
      <c r="J408" s="140">
        <f t="shared" si="13"/>
        <v>115</v>
      </c>
      <c r="K408" s="81" t="str">
        <f t="shared" si="14"/>
        <v/>
      </c>
      <c r="L408" s="147">
        <v>89</v>
      </c>
      <c r="M408" s="147">
        <v>26</v>
      </c>
    </row>
    <row r="409" spans="1:22" s="83" customFormat="1" ht="34.5" customHeight="1" x14ac:dyDescent="0.15">
      <c r="A409" s="251" t="s">
        <v>782</v>
      </c>
      <c r="B409" s="119"/>
      <c r="C409" s="391"/>
      <c r="D409" s="391"/>
      <c r="E409" s="316" t="s">
        <v>989</v>
      </c>
      <c r="F409" s="317"/>
      <c r="G409" s="317"/>
      <c r="H409" s="318"/>
      <c r="I409" s="388"/>
      <c r="J409" s="140">
        <f t="shared" si="13"/>
        <v>229</v>
      </c>
      <c r="K409" s="81" t="str">
        <f t="shared" si="14"/>
        <v/>
      </c>
      <c r="L409" s="147">
        <v>229</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1304</v>
      </c>
      <c r="K413" s="81" t="str">
        <f t="shared" si="14"/>
        <v/>
      </c>
      <c r="L413" s="147">
        <v>1137</v>
      </c>
      <c r="M413" s="147">
        <v>167</v>
      </c>
    </row>
    <row r="414" spans="1:22" s="83" customFormat="1" ht="34.5" customHeight="1" x14ac:dyDescent="0.15">
      <c r="A414" s="251" t="s">
        <v>787</v>
      </c>
      <c r="B414" s="119"/>
      <c r="C414" s="391"/>
      <c r="D414" s="390" t="s">
        <v>240</v>
      </c>
      <c r="E414" s="323" t="s">
        <v>241</v>
      </c>
      <c r="F414" s="348"/>
      <c r="G414" s="348"/>
      <c r="H414" s="324"/>
      <c r="I414" s="388"/>
      <c r="J414" s="140">
        <f t="shared" si="13"/>
        <v>144</v>
      </c>
      <c r="K414" s="81" t="str">
        <f t="shared" si="14"/>
        <v/>
      </c>
      <c r="L414" s="147">
        <v>140</v>
      </c>
      <c r="M414" s="147">
        <v>4</v>
      </c>
    </row>
    <row r="415" spans="1:22" s="83" customFormat="1" ht="34.5" customHeight="1" x14ac:dyDescent="0.15">
      <c r="A415" s="251" t="s">
        <v>788</v>
      </c>
      <c r="B415" s="119"/>
      <c r="C415" s="391"/>
      <c r="D415" s="391"/>
      <c r="E415" s="303" t="s">
        <v>242</v>
      </c>
      <c r="F415" s="304"/>
      <c r="G415" s="304"/>
      <c r="H415" s="305"/>
      <c r="I415" s="388"/>
      <c r="J415" s="140">
        <f t="shared" si="13"/>
        <v>697</v>
      </c>
      <c r="K415" s="81" t="str">
        <f t="shared" si="14"/>
        <v/>
      </c>
      <c r="L415" s="147">
        <v>588</v>
      </c>
      <c r="M415" s="147">
        <v>109</v>
      </c>
    </row>
    <row r="416" spans="1:22" s="83" customFormat="1" ht="34.5" customHeight="1" x14ac:dyDescent="0.15">
      <c r="A416" s="251" t="s">
        <v>789</v>
      </c>
      <c r="B416" s="119"/>
      <c r="C416" s="391"/>
      <c r="D416" s="391"/>
      <c r="E416" s="303" t="s">
        <v>243</v>
      </c>
      <c r="F416" s="304"/>
      <c r="G416" s="304"/>
      <c r="H416" s="305"/>
      <c r="I416" s="388"/>
      <c r="J416" s="140">
        <f t="shared" si="13"/>
        <v>99</v>
      </c>
      <c r="K416" s="81" t="str">
        <f t="shared" si="14"/>
        <v/>
      </c>
      <c r="L416" s="147">
        <v>94</v>
      </c>
      <c r="M416" s="147">
        <v>5</v>
      </c>
    </row>
    <row r="417" spans="1:22" s="83" customFormat="1" ht="34.5" customHeight="1" x14ac:dyDescent="0.15">
      <c r="A417" s="251" t="s">
        <v>790</v>
      </c>
      <c r="B417" s="119"/>
      <c r="C417" s="391"/>
      <c r="D417" s="391"/>
      <c r="E417" s="303" t="s">
        <v>244</v>
      </c>
      <c r="F417" s="304"/>
      <c r="G417" s="304"/>
      <c r="H417" s="305"/>
      <c r="I417" s="388"/>
      <c r="J417" s="140">
        <f t="shared" si="13"/>
        <v>107</v>
      </c>
      <c r="K417" s="81" t="str">
        <f t="shared" si="14"/>
        <v/>
      </c>
      <c r="L417" s="147">
        <v>90</v>
      </c>
      <c r="M417" s="147">
        <v>17</v>
      </c>
    </row>
    <row r="418" spans="1:22" s="83" customFormat="1" ht="34.5" customHeight="1" x14ac:dyDescent="0.15">
      <c r="A418" s="251" t="s">
        <v>791</v>
      </c>
      <c r="B418" s="119"/>
      <c r="C418" s="391"/>
      <c r="D418" s="391"/>
      <c r="E418" s="303" t="s">
        <v>245</v>
      </c>
      <c r="F418" s="304"/>
      <c r="G418" s="304"/>
      <c r="H418" s="305"/>
      <c r="I418" s="388"/>
      <c r="J418" s="140">
        <f t="shared" si="13"/>
        <v>33</v>
      </c>
      <c r="K418" s="81" t="str">
        <f t="shared" si="14"/>
        <v/>
      </c>
      <c r="L418" s="147">
        <v>33</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165</v>
      </c>
      <c r="K420" s="81" t="str">
        <f t="shared" si="14"/>
        <v/>
      </c>
      <c r="L420" s="147">
        <v>133</v>
      </c>
      <c r="M420" s="147">
        <v>32</v>
      </c>
    </row>
    <row r="421" spans="1:22" s="83" customFormat="1" ht="34.5" customHeight="1" x14ac:dyDescent="0.15">
      <c r="A421" s="251" t="s">
        <v>794</v>
      </c>
      <c r="B421" s="119"/>
      <c r="C421" s="391"/>
      <c r="D421" s="391"/>
      <c r="E421" s="303" t="s">
        <v>247</v>
      </c>
      <c r="F421" s="304"/>
      <c r="G421" s="304"/>
      <c r="H421" s="305"/>
      <c r="I421" s="388"/>
      <c r="J421" s="140">
        <f t="shared" si="13"/>
        <v>59</v>
      </c>
      <c r="K421" s="81" t="str">
        <f t="shared" si="14"/>
        <v/>
      </c>
      <c r="L421" s="147">
        <v>59</v>
      </c>
      <c r="M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1050</v>
      </c>
      <c r="M428" s="66" t="s">
        <v>1055</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1051</v>
      </c>
      <c r="M429" s="70" t="s">
        <v>1056</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1160</v>
      </c>
      <c r="K430" s="193" t="str">
        <f>IF(OR(COUNTIF(L430:M430,"未確認")&gt;0,COUNTIF(L430:M430,"~*")&gt;0),"※","")</f>
        <v/>
      </c>
      <c r="L430" s="147">
        <v>997</v>
      </c>
      <c r="M430" s="147">
        <v>163</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90</v>
      </c>
      <c r="K431" s="193" t="str">
        <f>IF(OR(COUNTIF(L431:M431,"未確認")&gt;0,COUNTIF(L431:M431,"~*")&gt;0),"※","")</f>
        <v/>
      </c>
      <c r="L431" s="147">
        <v>77</v>
      </c>
      <c r="M431" s="147">
        <v>13</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32</v>
      </c>
      <c r="K432" s="193" t="str">
        <f>IF(OR(COUNTIF(L432:M432,"未確認")&gt;0,COUNTIF(L432:M432,"~*")&gt;0),"※","")</f>
        <v/>
      </c>
      <c r="L432" s="147">
        <v>27</v>
      </c>
      <c r="M432" s="147">
        <v>5</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1036</v>
      </c>
      <c r="K433" s="193" t="str">
        <f>IF(OR(COUNTIF(L433:M433,"未確認")&gt;0,COUNTIF(L433:M433,"~*")&gt;0),"※","")</f>
        <v/>
      </c>
      <c r="L433" s="147">
        <v>891</v>
      </c>
      <c r="M433" s="147">
        <v>145</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2</v>
      </c>
      <c r="K434" s="193" t="str">
        <f>IF(OR(COUNTIF(L434:M434,"未確認")&gt;0,COUNTIF(L434:M434,"~*")&gt;0),"※","")</f>
        <v/>
      </c>
      <c r="L434" s="147">
        <v>2</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1050</v>
      </c>
      <c r="M441" s="66" t="s">
        <v>1055</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1051</v>
      </c>
      <c r="M442" s="70" t="s">
        <v>1056</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33</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10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23</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6</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6</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1050</v>
      </c>
      <c r="M466" s="66" t="s">
        <v>1055</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1051</v>
      </c>
      <c r="M467" s="70" t="s">
        <v>1056</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22</v>
      </c>
      <c r="K468" s="201" t="str">
        <f t="shared" ref="K468:K475" si="16">IF(OR(COUNTIF(L468:M468,"未確認")&gt;0,COUNTIF(L468:M468,"*")&gt;0),"※","")</f>
        <v/>
      </c>
      <c r="L468" s="117">
        <v>22</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t="s">
        <v>541</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14</v>
      </c>
      <c r="K477" s="201" t="str">
        <f t="shared" ref="K477:K496" si="18">IF(OR(COUNTIF(L477:M477,"未確認")&gt;0,COUNTIF(L477:M477,"*")&gt;0),"※","")</f>
        <v/>
      </c>
      <c r="L477" s="117">
        <v>14</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v>
      </c>
      <c r="K478" s="201" t="str">
        <f t="shared" si="18"/>
        <v>※</v>
      </c>
      <c r="L478" s="117" t="s">
        <v>541</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t="s">
        <v>541</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1050</v>
      </c>
      <c r="M502" s="66" t="s">
        <v>1055</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1051</v>
      </c>
      <c r="M503" s="70" t="s">
        <v>1056</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1050</v>
      </c>
      <c r="M514" s="66" t="s">
        <v>1055</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1051</v>
      </c>
      <c r="M515" s="70" t="s">
        <v>1056</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1050</v>
      </c>
      <c r="M520" s="66" t="s">
        <v>1055</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1051</v>
      </c>
      <c r="M521" s="70" t="s">
        <v>1056</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1050</v>
      </c>
      <c r="M525" s="66" t="s">
        <v>1055</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1051</v>
      </c>
      <c r="M526" s="70" t="s">
        <v>1056</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1050</v>
      </c>
      <c r="M530" s="66" t="s">
        <v>1055</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1051</v>
      </c>
      <c r="M531" s="70" t="s">
        <v>1056</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28</v>
      </c>
      <c r="K534" s="201" t="str">
        <f t="shared" si="23"/>
        <v>※</v>
      </c>
      <c r="L534" s="117">
        <v>28</v>
      </c>
      <c r="M534" s="117" t="s">
        <v>541</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1050</v>
      </c>
      <c r="M543" s="66" t="s">
        <v>1055</v>
      </c>
    </row>
    <row r="544" spans="1:22" s="1" customFormat="1" ht="20.25" customHeight="1" x14ac:dyDescent="0.15">
      <c r="A544" s="243"/>
      <c r="C544" s="62"/>
      <c r="D544" s="3"/>
      <c r="E544" s="3"/>
      <c r="F544" s="3"/>
      <c r="G544" s="3"/>
      <c r="H544" s="287"/>
      <c r="I544" s="67" t="s">
        <v>36</v>
      </c>
      <c r="J544" s="68"/>
      <c r="K544" s="186"/>
      <c r="L544" s="70" t="s">
        <v>1051</v>
      </c>
      <c r="M544" s="70" t="s">
        <v>1056</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1049</v>
      </c>
      <c r="M558" s="211" t="s">
        <v>1053</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56.39</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56.39</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25.25</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56.39</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1.78</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11.46</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38.49</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v>15.2</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v>5.3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v>1.2</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v>0</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v>0</v>
      </c>
      <c r="M576" s="211">
        <v>0</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1050</v>
      </c>
      <c r="M588" s="66" t="s">
        <v>1055</v>
      </c>
    </row>
    <row r="589" spans="1:22" s="1" customFormat="1" ht="20.25" customHeight="1" x14ac:dyDescent="0.15">
      <c r="A589" s="243"/>
      <c r="C589" s="62"/>
      <c r="D589" s="3"/>
      <c r="E589" s="3"/>
      <c r="F589" s="3"/>
      <c r="G589" s="3"/>
      <c r="H589" s="287"/>
      <c r="I589" s="67" t="s">
        <v>36</v>
      </c>
      <c r="J589" s="68"/>
      <c r="K589" s="186"/>
      <c r="L589" s="70" t="s">
        <v>1051</v>
      </c>
      <c r="M589" s="70" t="s">
        <v>1056</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72</v>
      </c>
      <c r="K593" s="201" t="str">
        <f>IF(OR(COUNTIF(L593:M593,"未確認")&gt;0,COUNTIF(L593:M593,"*")&gt;0),"※","")</f>
        <v/>
      </c>
      <c r="L593" s="117">
        <v>72</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1105</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93</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981</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185</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384</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row>
    <row r="603" spans="1:13"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1050</v>
      </c>
      <c r="M611" s="66" t="s">
        <v>1055</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1051</v>
      </c>
      <c r="M612" s="70" t="s">
        <v>1056</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t="s">
        <v>541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t="s">
        <v>541</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1050</v>
      </c>
      <c r="M629" s="66" t="s">
        <v>1055</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1051</v>
      </c>
      <c r="M630" s="70" t="s">
        <v>1056</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47</v>
      </c>
      <c r="K632" s="201" t="str">
        <f t="shared" si="31"/>
        <v/>
      </c>
      <c r="L632" s="117">
        <v>47</v>
      </c>
      <c r="M632" s="117">
        <v>0</v>
      </c>
    </row>
    <row r="633" spans="1:22" s="118" customFormat="1" ht="57" x14ac:dyDescent="0.15">
      <c r="A633" s="252" t="s">
        <v>919</v>
      </c>
      <c r="B633" s="119"/>
      <c r="C633" s="303" t="s">
        <v>436</v>
      </c>
      <c r="D633" s="304"/>
      <c r="E633" s="304"/>
      <c r="F633" s="304"/>
      <c r="G633" s="304"/>
      <c r="H633" s="305"/>
      <c r="I633" s="122" t="s">
        <v>437</v>
      </c>
      <c r="J633" s="116">
        <f t="shared" si="30"/>
        <v>26</v>
      </c>
      <c r="K633" s="201" t="str">
        <f t="shared" si="31"/>
        <v/>
      </c>
      <c r="L633" s="117">
        <v>26</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1050</v>
      </c>
      <c r="M644" s="66" t="s">
        <v>1055</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1051</v>
      </c>
      <c r="M645" s="70" t="s">
        <v>1056</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132</v>
      </c>
      <c r="K646" s="201" t="str">
        <f t="shared" ref="K646:K660" si="33">IF(OR(COUNTIF(L646:M646,"未確認")&gt;0,COUNTIF(L646:M646,"*")&gt;0),"※","")</f>
        <v/>
      </c>
      <c r="L646" s="117">
        <v>94</v>
      </c>
      <c r="M646" s="117">
        <v>38</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10</v>
      </c>
      <c r="K648" s="201" t="str">
        <f t="shared" si="33"/>
        <v>※</v>
      </c>
      <c r="L648" s="117" t="s">
        <v>541</v>
      </c>
      <c r="M648" s="117">
        <v>10</v>
      </c>
    </row>
    <row r="649" spans="1:22" s="118" customFormat="1" ht="69.95" customHeight="1" x14ac:dyDescent="0.15">
      <c r="A649" s="252" t="s">
        <v>928</v>
      </c>
      <c r="B649" s="84"/>
      <c r="C649" s="295"/>
      <c r="D649" s="297"/>
      <c r="E649" s="303" t="s">
        <v>940</v>
      </c>
      <c r="F649" s="304"/>
      <c r="G649" s="304"/>
      <c r="H649" s="305"/>
      <c r="I649" s="122" t="s">
        <v>456</v>
      </c>
      <c r="J649" s="116">
        <f t="shared" si="32"/>
        <v>41</v>
      </c>
      <c r="K649" s="201" t="str">
        <f t="shared" si="33"/>
        <v>※</v>
      </c>
      <c r="L649" s="117">
        <v>41</v>
      </c>
      <c r="M649" s="117" t="s">
        <v>541</v>
      </c>
    </row>
    <row r="650" spans="1:22" s="118" customFormat="1" ht="84" customHeight="1" x14ac:dyDescent="0.15">
      <c r="A650" s="252" t="s">
        <v>929</v>
      </c>
      <c r="B650" s="84"/>
      <c r="C650" s="295"/>
      <c r="D650" s="297"/>
      <c r="E650" s="303" t="s">
        <v>941</v>
      </c>
      <c r="F650" s="304"/>
      <c r="G650" s="304"/>
      <c r="H650" s="305"/>
      <c r="I650" s="122" t="s">
        <v>458</v>
      </c>
      <c r="J650" s="116">
        <f t="shared" si="32"/>
        <v>67</v>
      </c>
      <c r="K650" s="201" t="str">
        <f t="shared" si="33"/>
        <v/>
      </c>
      <c r="L650" s="117">
        <v>43</v>
      </c>
      <c r="M650" s="117">
        <v>24</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t="s">
        <v>541</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83</v>
      </c>
      <c r="K655" s="201" t="str">
        <f t="shared" si="33"/>
        <v/>
      </c>
      <c r="L655" s="117">
        <v>66</v>
      </c>
      <c r="M655" s="117">
        <v>17</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50</v>
      </c>
      <c r="K657" s="201" t="str">
        <f t="shared" si="33"/>
        <v>※</v>
      </c>
      <c r="L657" s="117">
        <v>50</v>
      </c>
      <c r="M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1050</v>
      </c>
      <c r="M665" s="66" t="s">
        <v>1055</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1051</v>
      </c>
      <c r="M666" s="70" t="s">
        <v>1056</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1054</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v>100</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v>8.6</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v>167</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v>98</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v>84</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v>90</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v>66</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v>47.3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1050</v>
      </c>
      <c r="M681" s="66" t="s">
        <v>1055</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1051</v>
      </c>
      <c r="M682" s="70" t="s">
        <v>1056</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1050</v>
      </c>
      <c r="M691" s="66" t="s">
        <v>1055</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1051</v>
      </c>
      <c r="M692" s="70" t="s">
        <v>1056</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1050</v>
      </c>
      <c r="M704" s="66" t="s">
        <v>1055</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1051</v>
      </c>
      <c r="M705" s="70" t="s">
        <v>1056</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2020-03-26T05:41:36Z</dcterms:modified>
</cp:coreProperties>
</file>