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吉永主査\"/>
    </mc:Choice>
  </mc:AlternateContent>
  <workbookProtection workbookAlgorithmName="SHA-512" workbookHashValue="7GpMMT/qwqkYTuzG8KvSsPGyOKZnyzv4hqEZ+n8o7Q3OUro7Id2EBXZzt+LSXGm3KtaKzvEstkR17JxUfhrcQQ==" workbookSaltValue="7q8qm+EF1Z+UCRW9A+nCSg==" workbookSpinCount="100000" lockStructure="1"/>
  <bookViews>
    <workbookView xWindow="0" yWindow="0" windowWidth="20490" windowHeight="754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<sst xmlns="http://schemas.openxmlformats.org/spreadsheetml/2006/main" count="220" uniqueCount="108">
  <si>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</si>
  <si>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</si>
  <si>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</si>
  <si>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</si>
  <si>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</si>
  <si>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</si>
  <si>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</si>
  <si>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</si>
  <si>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</si>
  <si>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</si>
  <si>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</si>
  <si>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</si>
  <si>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</si>
  <si>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</si>
  <si>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</si>
  <si>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</si>
  <si>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</si>
  <si>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</si>
  <si>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</si>
  <si>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</si>
  <si>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</si>
  <si>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</si>
  <si>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</si>
  <si>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</si>
  <si>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</si>
  <si>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</si>
  <si>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</si>
  <si>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</si>
  <si>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</si>
  <si>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</si>
  <si>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</si>
  <si>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</si>
  <si>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</si>
  <si>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</si>
  <si>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</si>
  <si>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</si>
  <si>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</si>
  <si>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</si>
  <si>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</si>
  <si>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</si>
  <si>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</si>
  <si>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</si>
  <si>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</si>
  <si>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</si>
  <si>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</si>
  <si>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</si>
  <si>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</si>
  <si>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</si>
  <si>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</si>
  <si>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</si>
  <si>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</si>
  <si>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</si>
  <si>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</si>
  <si>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</si>
  <si>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</si>
  <si>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</si>
  <si>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</si>
  <si>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</si>
  <si>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</si>
  <si>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</si>
  <si>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</si>
  <si>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</si>
  <si>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</si>
  <si>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</si>
  <si>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</si>
  <si>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</si>
  <si>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</si>
  <si>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</si>
  <si>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</si>
  <si>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</si>
  <si>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</si>
  <si>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</si>
  <si>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</si>
  <si>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</si>
  <si>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</si>
  <si>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</si>
  <si>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</si>
  <si>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</si>
  <si>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</si>
  <si>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</si>
  <si>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</si>
  <si>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</si>
  <si>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</si>
  <si>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</si>
  <si>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</si>
  <si>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</si>
  <si>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</si>
  <si>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</si>
  <si>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</si>
  <si>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</si>
  <si>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</si>
  <si>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</si>
  <si>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</si>
  <si>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由布市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</si>
  <si>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</si>
  <si>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</si>
  <si>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</si>
  <si>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</si>
  <si>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</si>
  <si>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</si>
  <si>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</si>
  <si>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</si>
  <si>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</si>
  <si>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</si>
  <si>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</si>
  <si>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有形固定資産のうち償却対象資産の減価償却がどの程度進んでいるかを表す指標。類似団体と比較して施設の老朽化が進んでおり、水道ビジョン・経営戦略策定時に試算した更新需要予測を踏まえて、早急に適切な料金水準への改定による財源の確保が必要です。
②『管路経年化率』…法定耐用年数を超えた管路延長の割合を表す指標。前年度と比べて法定耐用年数を超えた管路が増加しており、今後も段階的な増加が見込まれるため、計画的な更新を行うよう努めます。
③『管路更新率』…当該年度に更新した管路延長の割合を表す指標。今後も有収率向上対策による５か年計画に基づき、計画的な老朽管の更新を行います。</t>
    <rPh sb="2" eb="4">
      <t>ユウケイ</t>
    </rPh>
    <rPh sb="4" eb="6">
      <t>コテイ</t>
    </rPh>
    <rPh sb="6" eb="8">
      <t>シサン</t>
    </rPh>
    <rPh sb="8" eb="10">
      <t>ゲンカ</t>
    </rPh>
    <rPh sb="10" eb="12">
      <t>ショウキャク</t>
    </rPh>
    <rPh sb="12" eb="13">
      <t>リツ</t>
    </rPh>
    <rPh sb="15" eb="17">
      <t>ユウケイ</t>
    </rPh>
    <rPh sb="17" eb="19">
      <t>コテイ</t>
    </rPh>
    <rPh sb="19" eb="21">
      <t>シサン</t>
    </rPh>
    <rPh sb="24" eb="26">
      <t>ショウキャク</t>
    </rPh>
    <rPh sb="26" eb="28">
      <t>タイショウ</t>
    </rPh>
    <rPh sb="28" eb="30">
      <t>シサン</t>
    </rPh>
    <rPh sb="31" eb="33">
      <t>ゲンカ</t>
    </rPh>
    <rPh sb="33" eb="35">
      <t>ショウキャク</t>
    </rPh>
    <rPh sb="38" eb="40">
      <t>テイド</t>
    </rPh>
    <rPh sb="40" eb="41">
      <t>スス</t>
    </rPh>
    <rPh sb="47" eb="48">
      <t>アラワ</t>
    </rPh>
    <rPh sb="49" eb="51">
      <t>シヒョウ</t>
    </rPh>
    <rPh sb="52" eb="54">
      <t>ルイジ</t>
    </rPh>
    <rPh sb="54" eb="56">
      <t>ダンタイ</t>
    </rPh>
    <rPh sb="57" eb="59">
      <t>ヒカク</t>
    </rPh>
    <rPh sb="61" eb="63">
      <t>シセツ</t>
    </rPh>
    <rPh sb="64" eb="67">
      <t>ロウキュウカ</t>
    </rPh>
    <rPh sb="68" eb="69">
      <t>スス</t>
    </rPh>
    <rPh sb="74" eb="76">
      <t>スイドウ</t>
    </rPh>
    <rPh sb="81" eb="83">
      <t>ケイエイ</t>
    </rPh>
    <rPh sb="83" eb="85">
      <t>センリャク</t>
    </rPh>
    <rPh sb="85" eb="87">
      <t>サクテイ</t>
    </rPh>
    <rPh sb="87" eb="88">
      <t>ジ</t>
    </rPh>
    <rPh sb="89" eb="91">
      <t>シサン</t>
    </rPh>
    <rPh sb="93" eb="95">
      <t>コウシン</t>
    </rPh>
    <rPh sb="95" eb="97">
      <t>ジュヨウ</t>
    </rPh>
    <rPh sb="97" eb="99">
      <t>ヨソク</t>
    </rPh>
    <rPh sb="100" eb="101">
      <t>フ</t>
    </rPh>
    <rPh sb="105" eb="107">
      <t>ソウキュウ</t>
    </rPh>
    <rPh sb="108" eb="110">
      <t>テキセツ</t>
    </rPh>
    <rPh sb="111" eb="113">
      <t>リョウキン</t>
    </rPh>
    <rPh sb="113" eb="115">
      <t>スイジュン</t>
    </rPh>
    <rPh sb="117" eb="119">
      <t>カイテイ</t>
    </rPh>
    <rPh sb="122" eb="124">
      <t>ザイゲン</t>
    </rPh>
    <rPh sb="125" eb="127">
      <t>カクホ</t>
    </rPh>
    <rPh sb="128" eb="130">
      <t>ヒツヨウ</t>
    </rPh>
    <rPh sb="136" eb="138">
      <t>カンロ</t>
    </rPh>
    <rPh sb="138" eb="140">
      <t>ケイネン</t>
    </rPh>
    <rPh sb="140" eb="141">
      <t>カ</t>
    </rPh>
    <rPh sb="141" eb="142">
      <t>リツ</t>
    </rPh>
    <rPh sb="144" eb="146">
      <t>ホウテイ</t>
    </rPh>
    <rPh sb="146" eb="148">
      <t>タイヨウ</t>
    </rPh>
    <rPh sb="148" eb="150">
      <t>ネンスウ</t>
    </rPh>
    <rPh sb="151" eb="152">
      <t>コ</t>
    </rPh>
    <rPh sb="154" eb="156">
      <t>カンロ</t>
    </rPh>
    <rPh sb="156" eb="158">
      <t>エンチョウ</t>
    </rPh>
    <rPh sb="159" eb="161">
      <t>ワリアイ</t>
    </rPh>
    <rPh sb="162" eb="163">
      <t>アラワ</t>
    </rPh>
    <rPh sb="164" eb="166">
      <t>シヒョウ</t>
    </rPh>
    <rPh sb="167" eb="170">
      <t>ゼンネンド</t>
    </rPh>
    <rPh sb="171" eb="172">
      <t>クラ</t>
    </rPh>
    <rPh sb="174" eb="176">
      <t>ホウテイ</t>
    </rPh>
    <rPh sb="176" eb="178">
      <t>タイヨウ</t>
    </rPh>
    <rPh sb="178" eb="180">
      <t>ネンスウ</t>
    </rPh>
    <rPh sb="181" eb="182">
      <t>コ</t>
    </rPh>
    <rPh sb="184" eb="186">
      <t>カンロ</t>
    </rPh>
    <rPh sb="187" eb="189">
      <t>ゾウカ</t>
    </rPh>
    <rPh sb="194" eb="196">
      <t>コンゴ</t>
    </rPh>
    <rPh sb="197" eb="200">
      <t>ダンカイテキ</t>
    </rPh>
    <rPh sb="201" eb="203">
      <t>ゾウカ</t>
    </rPh>
    <rPh sb="204" eb="206">
      <t>ミコ</t>
    </rPh>
    <rPh sb="212" eb="214">
      <t>ケイカク</t>
    </rPh>
    <rPh sb="214" eb="215">
      <t>テキ</t>
    </rPh>
    <rPh sb="216" eb="218">
      <t>コウシン</t>
    </rPh>
    <rPh sb="219" eb="220">
      <t>オコナ</t>
    </rPh>
    <rPh sb="223" eb="224">
      <t>ツト</t>
    </rPh>
    <rPh sb="231" eb="233">
      <t>カンロ</t>
    </rPh>
    <rPh sb="233" eb="235">
      <t>コウシン</t>
    </rPh>
    <rPh sb="235" eb="236">
      <t>リツ</t>
    </rPh>
    <rPh sb="238" eb="240">
      <t>トウガイ</t>
    </rPh>
    <rPh sb="240" eb="242">
      <t>ネンド</t>
    </rPh>
    <rPh sb="243" eb="245">
      <t>コウシン</t>
    </rPh>
    <rPh sb="247" eb="249">
      <t>カンロ</t>
    </rPh>
    <rPh sb="249" eb="251">
      <t>エンチョウ</t>
    </rPh>
    <rPh sb="252" eb="254">
      <t>ワリアイ</t>
    </rPh>
    <rPh sb="255" eb="256">
      <t>アラワ</t>
    </rPh>
    <rPh sb="257" eb="259">
      <t>シヒョウ</t>
    </rPh>
    <rPh sb="260" eb="262">
      <t>コンゴ</t>
    </rPh>
    <rPh sb="263" eb="266">
      <t>ユウシュウリツ</t>
    </rPh>
    <rPh sb="266" eb="268">
      <t>コウジョウ</t>
    </rPh>
    <rPh sb="268" eb="270">
      <t>タイサク</t>
    </rPh>
    <rPh sb="275" eb="276">
      <t>ネン</t>
    </rPh>
    <rPh sb="276" eb="278">
      <t>ケイカク</t>
    </rPh>
    <rPh sb="279" eb="280">
      <t>モト</t>
    </rPh>
    <rPh sb="283" eb="285">
      <t>ケイカク</t>
    </rPh>
    <rPh sb="285" eb="286">
      <t>テキ</t>
    </rPh>
    <rPh sb="287" eb="289">
      <t>ロウキュウ</t>
    </rPh>
    <rPh sb="289" eb="290">
      <t>カン</t>
    </rPh>
    <rPh sb="291" eb="293">
      <t>コウシン</t>
    </rPh>
    <rPh sb="294" eb="295">
      <t>オコナ</t>
    </rPh>
    <phoneticPr fontId="4"/>
  </si>
  <si>
    <t>①『経常収支比率』…経常費用が経常収益でどの程度賄われているかを示す指標。平成30年度においても100％を超えており、前年度と比べて数値も改善しています。今後も健全な経営を続けていくためにも、経費の節減に努めるとともに、適正な水準への料金改定を図ります。
②『累積欠損金比率』…営業収益に対する累積欠損金の状況を表す指標。平成29年度から引き続き0％となりましたが、契約方法の見直しや業務の効率化等による経営改善により今後も発生させないよう努めていきます。
③『流動比率』…短期的な債務に対する支払能力を表す指標。水道施設等の更新需要による資金不足や起債償還額の増加に伴い、徐々に数値が悪化しております。適正な水準への料金改定を行うことにより、資金の確保に努めていきます。
④『企業債残高対給水収益比率』・・・給水収益に対する企業債残高の割合であり、企業債残高の規模を表す指標。前年度と比べて改善がみられますが、平均値よりまだ高い水準で移行しているため、今後も企業債借入の抑制や適正な料金の見直しを行うことで、改善に努めていきます。
⑤『料金回収率』…給水にかかる費用が、どの程度給水収益で賄われているかを表した指標。契約方法の見直しや費用の節減により、前年度より数値の改善は図れましたが、依然として100％を下回っており、早急に適正な料金水準への改定が必要です。
⑥『給水原価』…有収水量1㎥あたりについて、どれだけの費用がかかっているかを表す指標。類似団体の平均値より下回っております。今後も費用の節減に努めます。
⑦『施設利用率』…一日配水能力に対する一日平均配水量の割合で、施設の利用状況や適正規模を判断する指標。前年度と比べて若干数値が減少しましたが、類似団体の平均値より高い水準で推移できるよう、今後も設備能力を有効に活用できるように努めていきます。
⑧『有収率』…施設の稼働が収益につながっているかを判断する指標。漏水調査や計画的な管路更新工事に取り組んだ成果が徐々に表れてきておりますが、類似団体の平均値より低い状態にあります。今後も計画的な老朽管の更新工事や漏水調査を強化し、向上に努めます。</t>
    <rPh sb="2" eb="4">
      <t>ケイジョウ</t>
    </rPh>
    <rPh sb="4" eb="6">
      <t>シュウシ</t>
    </rPh>
    <rPh sb="6" eb="8">
      <t>ヒリツ</t>
    </rPh>
    <rPh sb="10" eb="12">
      <t>ケイジョウ</t>
    </rPh>
    <rPh sb="12" eb="14">
      <t>ヒヨウ</t>
    </rPh>
    <rPh sb="15" eb="17">
      <t>ケイジョウ</t>
    </rPh>
    <rPh sb="17" eb="19">
      <t>シュウエキ</t>
    </rPh>
    <rPh sb="22" eb="24">
      <t>テイド</t>
    </rPh>
    <rPh sb="24" eb="25">
      <t>マカナ</t>
    </rPh>
    <rPh sb="32" eb="33">
      <t>シメ</t>
    </rPh>
    <rPh sb="34" eb="36">
      <t>シヒョウ</t>
    </rPh>
    <rPh sb="37" eb="39">
      <t>ヘイセイ</t>
    </rPh>
    <rPh sb="41" eb="42">
      <t>ネン</t>
    </rPh>
    <rPh sb="42" eb="43">
      <t>ド</t>
    </rPh>
    <rPh sb="53" eb="54">
      <t>コ</t>
    </rPh>
    <rPh sb="59" eb="62">
      <t>ゼンネンド</t>
    </rPh>
    <rPh sb="63" eb="64">
      <t>クラ</t>
    </rPh>
    <rPh sb="66" eb="68">
      <t>スウチ</t>
    </rPh>
    <rPh sb="69" eb="71">
      <t>カイゼン</t>
    </rPh>
    <rPh sb="77" eb="79">
      <t>コンゴ</t>
    </rPh>
    <rPh sb="80" eb="82">
      <t>ケンゼン</t>
    </rPh>
    <rPh sb="83" eb="85">
      <t>ケイエイ</t>
    </rPh>
    <rPh sb="86" eb="87">
      <t>ツヅ</t>
    </rPh>
    <rPh sb="96" eb="98">
      <t>ケイヒ</t>
    </rPh>
    <rPh sb="99" eb="101">
      <t>セツゲン</t>
    </rPh>
    <rPh sb="102" eb="103">
      <t>ツト</t>
    </rPh>
    <rPh sb="110" eb="112">
      <t>テキセイ</t>
    </rPh>
    <rPh sb="113" eb="115">
      <t>スイジュン</t>
    </rPh>
    <rPh sb="117" eb="119">
      <t>リョウキン</t>
    </rPh>
    <rPh sb="119" eb="121">
      <t>カイテイ</t>
    </rPh>
    <rPh sb="122" eb="123">
      <t>ハカ</t>
    </rPh>
    <rPh sb="130" eb="132">
      <t>ルイセキ</t>
    </rPh>
    <rPh sb="132" eb="135">
      <t>ケッソンキン</t>
    </rPh>
    <rPh sb="135" eb="137">
      <t>ヒリツ</t>
    </rPh>
    <rPh sb="139" eb="141">
      <t>エイギョウ</t>
    </rPh>
    <rPh sb="141" eb="143">
      <t>シュウエキ</t>
    </rPh>
    <rPh sb="144" eb="145">
      <t>タイ</t>
    </rPh>
    <rPh sb="147" eb="149">
      <t>ルイセキ</t>
    </rPh>
    <rPh sb="149" eb="152">
      <t>ケッソンキン</t>
    </rPh>
    <rPh sb="153" eb="155">
      <t>ジョウキョウ</t>
    </rPh>
    <rPh sb="156" eb="157">
      <t>アラワ</t>
    </rPh>
    <rPh sb="158" eb="160">
      <t>シヒョウ</t>
    </rPh>
    <rPh sb="161" eb="163">
      <t>ヘイセイ</t>
    </rPh>
    <rPh sb="165" eb="166">
      <t>ネン</t>
    </rPh>
    <rPh sb="166" eb="167">
      <t>ド</t>
    </rPh>
    <rPh sb="169" eb="170">
      <t>ヒ</t>
    </rPh>
    <rPh sb="171" eb="172">
      <t>ツヅ</t>
    </rPh>
    <rPh sb="183" eb="185">
      <t>ケイヤク</t>
    </rPh>
    <rPh sb="185" eb="187">
      <t>ホウホウ</t>
    </rPh>
    <rPh sb="188" eb="190">
      <t>ミナオ</t>
    </rPh>
    <rPh sb="192" eb="194">
      <t>ギョウム</t>
    </rPh>
    <rPh sb="195" eb="198">
      <t>コウリツカ</t>
    </rPh>
    <rPh sb="198" eb="199">
      <t>トウ</t>
    </rPh>
    <rPh sb="202" eb="204">
      <t>ケイエイ</t>
    </rPh>
    <rPh sb="204" eb="206">
      <t>カイゼン</t>
    </rPh>
    <rPh sb="209" eb="211">
      <t>コンゴ</t>
    </rPh>
    <rPh sb="212" eb="214">
      <t>ハッセイ</t>
    </rPh>
    <rPh sb="220" eb="221">
      <t>ツト</t>
    </rPh>
    <rPh sb="231" eb="233">
      <t>リュウドウ</t>
    </rPh>
    <rPh sb="233" eb="235">
      <t>ヒリツ</t>
    </rPh>
    <rPh sb="237" eb="239">
      <t>タンキ</t>
    </rPh>
    <rPh sb="239" eb="240">
      <t>テキ</t>
    </rPh>
    <rPh sb="241" eb="243">
      <t>サイム</t>
    </rPh>
    <rPh sb="244" eb="245">
      <t>タイ</t>
    </rPh>
    <rPh sb="247" eb="249">
      <t>シハライ</t>
    </rPh>
    <rPh sb="249" eb="251">
      <t>ノウリョク</t>
    </rPh>
    <rPh sb="252" eb="253">
      <t>アラワ</t>
    </rPh>
    <rPh sb="254" eb="256">
      <t>シヒョウ</t>
    </rPh>
    <rPh sb="257" eb="259">
      <t>スイドウ</t>
    </rPh>
    <rPh sb="259" eb="261">
      <t>シセツ</t>
    </rPh>
    <rPh sb="261" eb="262">
      <t>トウ</t>
    </rPh>
    <rPh sb="263" eb="265">
      <t>コウシン</t>
    </rPh>
    <rPh sb="265" eb="267">
      <t>ジュヨウ</t>
    </rPh>
    <rPh sb="270" eb="272">
      <t>シキン</t>
    </rPh>
    <rPh sb="272" eb="274">
      <t>フソク</t>
    </rPh>
    <rPh sb="275" eb="277">
      <t>キサイ</t>
    </rPh>
    <rPh sb="277" eb="279">
      <t>ショウカン</t>
    </rPh>
    <rPh sb="279" eb="280">
      <t>ガク</t>
    </rPh>
    <rPh sb="281" eb="283">
      <t>ゾウカ</t>
    </rPh>
    <rPh sb="284" eb="285">
      <t>トモナ</t>
    </rPh>
    <rPh sb="287" eb="289">
      <t>ジョジョ</t>
    </rPh>
    <rPh sb="290" eb="292">
      <t>スウチ</t>
    </rPh>
    <rPh sb="293" eb="295">
      <t>アッカ</t>
    </rPh>
    <rPh sb="302" eb="304">
      <t>テキセイ</t>
    </rPh>
    <rPh sb="305" eb="307">
      <t>スイジュン</t>
    </rPh>
    <rPh sb="309" eb="311">
      <t>リョウキン</t>
    </rPh>
    <rPh sb="311" eb="313">
      <t>カイテイ</t>
    </rPh>
    <rPh sb="314" eb="315">
      <t>オコナ</t>
    </rPh>
    <rPh sb="322" eb="324">
      <t>シキン</t>
    </rPh>
    <rPh sb="325" eb="327">
      <t>カクホ</t>
    </rPh>
    <rPh sb="328" eb="329">
      <t>ツト</t>
    </rPh>
    <rPh sb="339" eb="341">
      <t>キギョウ</t>
    </rPh>
    <rPh sb="341" eb="342">
      <t>サイ</t>
    </rPh>
    <rPh sb="342" eb="344">
      <t>ザンダカ</t>
    </rPh>
    <rPh sb="344" eb="345">
      <t>タイ</t>
    </rPh>
    <rPh sb="345" eb="347">
      <t>キュウスイ</t>
    </rPh>
    <rPh sb="347" eb="349">
      <t>シュウエキ</t>
    </rPh>
    <rPh sb="349" eb="351">
      <t>ヒリツ</t>
    </rPh>
    <rPh sb="355" eb="357">
      <t>キュウスイ</t>
    </rPh>
    <rPh sb="357" eb="359">
      <t>シュウエキ</t>
    </rPh>
    <rPh sb="360" eb="361">
      <t>タイ</t>
    </rPh>
    <rPh sb="363" eb="365">
      <t>キギョウ</t>
    </rPh>
    <rPh sb="365" eb="366">
      <t>サイ</t>
    </rPh>
    <rPh sb="366" eb="368">
      <t>ザンダカ</t>
    </rPh>
    <rPh sb="369" eb="371">
      <t>ワリアイ</t>
    </rPh>
    <rPh sb="375" eb="377">
      <t>キギョウ</t>
    </rPh>
    <rPh sb="377" eb="378">
      <t>サイ</t>
    </rPh>
    <rPh sb="378" eb="380">
      <t>ザンダカ</t>
    </rPh>
    <rPh sb="381" eb="383">
      <t>キボ</t>
    </rPh>
    <rPh sb="384" eb="385">
      <t>アラワ</t>
    </rPh>
    <rPh sb="386" eb="388">
      <t>シヒョウ</t>
    </rPh>
    <rPh sb="389" eb="392">
      <t>ゼンネンド</t>
    </rPh>
    <rPh sb="393" eb="394">
      <t>クラ</t>
    </rPh>
    <rPh sb="396" eb="398">
      <t>カイゼン</t>
    </rPh>
    <rPh sb="406" eb="409">
      <t>ヘイキンチ</t>
    </rPh>
    <rPh sb="413" eb="414">
      <t>タカ</t>
    </rPh>
    <rPh sb="415" eb="417">
      <t>スイジュン</t>
    </rPh>
    <rPh sb="418" eb="420">
      <t>イコウ</t>
    </rPh>
    <rPh sb="427" eb="429">
      <t>コンゴ</t>
    </rPh>
    <rPh sb="430" eb="432">
      <t>キギョウ</t>
    </rPh>
    <rPh sb="432" eb="433">
      <t>サイ</t>
    </rPh>
    <rPh sb="433" eb="435">
      <t>カリイレ</t>
    </rPh>
    <rPh sb="436" eb="438">
      <t>ヨクセイ</t>
    </rPh>
    <rPh sb="439" eb="441">
      <t>テキセイ</t>
    </rPh>
    <rPh sb="442" eb="444">
      <t>リョウキン</t>
    </rPh>
    <rPh sb="445" eb="447">
      <t>ミナオ</t>
    </rPh>
    <rPh sb="449" eb="450">
      <t>オコナ</t>
    </rPh>
    <rPh sb="455" eb="457">
      <t>カイゼン</t>
    </rPh>
    <rPh sb="458" eb="459">
      <t>ツト</t>
    </rPh>
    <rPh sb="469" eb="471">
      <t>リョウキン</t>
    </rPh>
    <rPh sb="471" eb="473">
      <t>カイシュウ</t>
    </rPh>
    <rPh sb="473" eb="474">
      <t>リツ</t>
    </rPh>
    <rPh sb="476" eb="478">
      <t>キュウスイ</t>
    </rPh>
    <rPh sb="482" eb="484">
      <t>ヒヨウ</t>
    </rPh>
    <rPh sb="488" eb="490">
      <t>テイド</t>
    </rPh>
    <rPh sb="490" eb="492">
      <t>キュウスイ</t>
    </rPh>
    <rPh sb="492" eb="494">
      <t>シュウエキ</t>
    </rPh>
    <rPh sb="495" eb="496">
      <t>マカナ</t>
    </rPh>
    <rPh sb="503" eb="504">
      <t>アラワ</t>
    </rPh>
    <rPh sb="506" eb="508">
      <t>シヒョウ</t>
    </rPh>
    <rPh sb="509" eb="511">
      <t>ケイヤク</t>
    </rPh>
    <rPh sb="511" eb="513">
      <t>ホウホウ</t>
    </rPh>
    <rPh sb="514" eb="516">
      <t>ミナオ</t>
    </rPh>
    <rPh sb="518" eb="520">
      <t>ヒヨウ</t>
    </rPh>
    <rPh sb="521" eb="523">
      <t>セツゲン</t>
    </rPh>
    <rPh sb="527" eb="530">
      <t>ゼンネンド</t>
    </rPh>
    <rPh sb="532" eb="534">
      <t>スウチ</t>
    </rPh>
    <rPh sb="535" eb="537">
      <t>カイゼン</t>
    </rPh>
    <rPh sb="538" eb="539">
      <t>ハカ</t>
    </rPh>
    <rPh sb="545" eb="547">
      <t>イゼン</t>
    </rPh>
    <rPh sb="555" eb="557">
      <t>シタマワ</t>
    </rPh>
    <rPh sb="562" eb="564">
      <t>ソウキュウ</t>
    </rPh>
    <rPh sb="565" eb="567">
      <t>テキセイ</t>
    </rPh>
    <rPh sb="568" eb="570">
      <t>リョウキン</t>
    </rPh>
    <rPh sb="570" eb="572">
      <t>スイジュン</t>
    </rPh>
    <rPh sb="574" eb="576">
      <t>カイテイ</t>
    </rPh>
    <rPh sb="577" eb="579">
      <t>ヒツヨウ</t>
    </rPh>
    <rPh sb="585" eb="587">
      <t>キュウスイ</t>
    </rPh>
    <rPh sb="587" eb="589">
      <t>ゲンカ</t>
    </rPh>
    <rPh sb="591" eb="593">
      <t>ユウシュウ</t>
    </rPh>
    <rPh sb="593" eb="595">
      <t>スイリョウ</t>
    </rPh>
    <rPh sb="610" eb="612">
      <t>ヒヨウ</t>
    </rPh>
    <rPh sb="621" eb="622">
      <t>アラワ</t>
    </rPh>
    <rPh sb="623" eb="625">
      <t>シヒョウ</t>
    </rPh>
    <rPh sb="626" eb="628">
      <t>ルイジ</t>
    </rPh>
    <rPh sb="628" eb="630">
      <t>ダンタイ</t>
    </rPh>
    <rPh sb="631" eb="633">
      <t>ヘイキン</t>
    </rPh>
    <rPh sb="633" eb="634">
      <t>チ</t>
    </rPh>
    <rPh sb="636" eb="638">
      <t>シタマワ</t>
    </rPh>
    <rPh sb="645" eb="647">
      <t>コンゴ</t>
    </rPh>
    <rPh sb="648" eb="650">
      <t>ヒヨウ</t>
    </rPh>
    <rPh sb="651" eb="653">
      <t>セツゲン</t>
    </rPh>
    <rPh sb="654" eb="655">
      <t>ツト</t>
    </rPh>
    <rPh sb="662" eb="664">
      <t>シセツ</t>
    </rPh>
    <rPh sb="664" eb="667">
      <t>リヨウリツ</t>
    </rPh>
    <rPh sb="669" eb="671">
      <t>イチニチ</t>
    </rPh>
    <rPh sb="671" eb="673">
      <t>ハイスイ</t>
    </rPh>
    <rPh sb="673" eb="675">
      <t>ノウリョク</t>
    </rPh>
    <rPh sb="676" eb="677">
      <t>タイ</t>
    </rPh>
    <rPh sb="679" eb="681">
      <t>イチニチ</t>
    </rPh>
    <rPh sb="681" eb="683">
      <t>ヘイキン</t>
    </rPh>
    <rPh sb="683" eb="685">
      <t>ハイスイ</t>
    </rPh>
    <rPh sb="685" eb="686">
      <t>リョウ</t>
    </rPh>
    <rPh sb="687" eb="689">
      <t>ワリアイ</t>
    </rPh>
    <rPh sb="691" eb="693">
      <t>シセツ</t>
    </rPh>
    <rPh sb="694" eb="696">
      <t>リヨウ</t>
    </rPh>
    <rPh sb="696" eb="698">
      <t>ジョウキョウ</t>
    </rPh>
    <rPh sb="699" eb="701">
      <t>テキセイ</t>
    </rPh>
    <rPh sb="701" eb="703">
      <t>キボ</t>
    </rPh>
    <rPh sb="704" eb="706">
      <t>ハンダン</t>
    </rPh>
    <rPh sb="708" eb="710">
      <t>シヒョウ</t>
    </rPh>
    <rPh sb="711" eb="714">
      <t>ゼンネンド</t>
    </rPh>
    <rPh sb="715" eb="716">
      <t>クラ</t>
    </rPh>
    <rPh sb="718" eb="720">
      <t>ジャッカン</t>
    </rPh>
    <rPh sb="720" eb="722">
      <t>スウチ</t>
    </rPh>
    <rPh sb="723" eb="725">
      <t>ゲンショウ</t>
    </rPh>
    <rPh sb="731" eb="733">
      <t>ルイジ</t>
    </rPh>
    <rPh sb="733" eb="735">
      <t>ダンタイ</t>
    </rPh>
    <rPh sb="736" eb="739">
      <t>ヘイキンチ</t>
    </rPh>
    <rPh sb="741" eb="742">
      <t>タカ</t>
    </rPh>
    <rPh sb="743" eb="745">
      <t>スイジュン</t>
    </rPh>
    <rPh sb="746" eb="748">
      <t>スイイ</t>
    </rPh>
    <rPh sb="754" eb="756">
      <t>コンゴ</t>
    </rPh>
    <rPh sb="757" eb="759">
      <t>セツビ</t>
    </rPh>
    <rPh sb="759" eb="761">
      <t>ノウリョク</t>
    </rPh>
    <rPh sb="762" eb="764">
      <t>ユウコウ</t>
    </rPh>
    <rPh sb="765" eb="767">
      <t>カツヨウ</t>
    </rPh>
    <rPh sb="773" eb="774">
      <t>ツト</t>
    </rPh>
    <rPh sb="784" eb="787">
      <t>ユウシュウリツ</t>
    </rPh>
    <rPh sb="789" eb="791">
      <t>シセツ</t>
    </rPh>
    <rPh sb="792" eb="794">
      <t>カドウ</t>
    </rPh>
    <rPh sb="795" eb="797">
      <t>シュウエキ</t>
    </rPh>
    <rPh sb="807" eb="809">
      <t>ハンダン</t>
    </rPh>
    <rPh sb="811" eb="813">
      <t>シヒョウ</t>
    </rPh>
    <rPh sb="814" eb="816">
      <t>ロウスイ</t>
    </rPh>
    <rPh sb="816" eb="818">
      <t>チョウサ</t>
    </rPh>
    <rPh sb="819" eb="821">
      <t>ケイカク</t>
    </rPh>
    <rPh sb="821" eb="822">
      <t>テキ</t>
    </rPh>
    <rPh sb="823" eb="825">
      <t>カンロ</t>
    </rPh>
    <rPh sb="825" eb="827">
      <t>コウシン</t>
    </rPh>
    <rPh sb="827" eb="829">
      <t>コウジ</t>
    </rPh>
    <rPh sb="830" eb="831">
      <t>ト</t>
    </rPh>
    <rPh sb="832" eb="833">
      <t>ク</t>
    </rPh>
    <rPh sb="835" eb="837">
      <t>セイカ</t>
    </rPh>
    <rPh sb="838" eb="840">
      <t>ジョジョ</t>
    </rPh>
    <rPh sb="841" eb="842">
      <t>アラワ</t>
    </rPh>
    <rPh sb="852" eb="854">
      <t>ルイジ</t>
    </rPh>
    <rPh sb="854" eb="856">
      <t>ダンタイ</t>
    </rPh>
    <rPh sb="857" eb="860">
      <t>ヘイキンチ</t>
    </rPh>
    <rPh sb="862" eb="863">
      <t>ヒク</t>
    </rPh>
    <rPh sb="864" eb="866">
      <t>ジョウタイ</t>
    </rPh>
    <rPh sb="872" eb="874">
      <t>コンゴ</t>
    </rPh>
    <rPh sb="875" eb="877">
      <t>ケイカク</t>
    </rPh>
    <rPh sb="877" eb="878">
      <t>テキ</t>
    </rPh>
    <rPh sb="879" eb="881">
      <t>ロウキュウ</t>
    </rPh>
    <rPh sb="881" eb="882">
      <t>カン</t>
    </rPh>
    <rPh sb="883" eb="885">
      <t>コウシン</t>
    </rPh>
    <rPh sb="885" eb="887">
      <t>コウジ</t>
    </rPh>
    <rPh sb="888" eb="890">
      <t>ロウスイ</t>
    </rPh>
    <rPh sb="890" eb="892">
      <t>チョウサ</t>
    </rPh>
    <rPh sb="893" eb="895">
      <t>キョウカ</t>
    </rPh>
    <rPh sb="897" eb="899">
      <t>コウジョウ</t>
    </rPh>
    <rPh sb="900" eb="901">
      <t>ツト</t>
    </rPh>
    <phoneticPr fontId="4"/>
  </si>
  <si>
    <t>　これまで由布市水道事業では、安心、安全な水を安定して供給できるよう、施設の適切な維持管理、計画的な老朽管の更新・改良工事等に取り組んできました。しかし、今後10年間で必要な施設整備額は、維持管理による延命化を図ったとしても、約48億円となる見通しです。
　また、経営状況は、経費抑制により少しずつ改善されていますが、収益性は低く、料金回収率は100％を下回っており、必要な費用を給水収益で賄えていない状況が続いています。収益性を大きく改善するためにも、早急に適切な料金改定を行う必要があります。
　今後も安心、安全な水を安定して供給していくためにも、平成30年度策定の「由布市水道ビジョン・経営戦略」に基づき、収益性の改善や経費の節減により経営の健全化に向けて取り組みを強化していきます。
　</t>
    <rPh sb="5" eb="8">
      <t>ユフシ</t>
    </rPh>
    <rPh sb="8" eb="10">
      <t>スイドウ</t>
    </rPh>
    <rPh sb="10" eb="12">
      <t>ジギョウ</t>
    </rPh>
    <rPh sb="15" eb="17">
      <t>アンシン</t>
    </rPh>
    <rPh sb="18" eb="20">
      <t>アンゼン</t>
    </rPh>
    <rPh sb="21" eb="22">
      <t>ミズ</t>
    </rPh>
    <rPh sb="23" eb="25">
      <t>アンテイ</t>
    </rPh>
    <rPh sb="27" eb="29">
      <t>キョウキュウ</t>
    </rPh>
    <rPh sb="35" eb="37">
      <t>シセツ</t>
    </rPh>
    <rPh sb="38" eb="40">
      <t>テキセツ</t>
    </rPh>
    <rPh sb="41" eb="43">
      <t>イジ</t>
    </rPh>
    <rPh sb="43" eb="45">
      <t>カンリ</t>
    </rPh>
    <rPh sb="46" eb="48">
      <t>ケイカク</t>
    </rPh>
    <rPh sb="48" eb="49">
      <t>テキ</t>
    </rPh>
    <rPh sb="50" eb="52">
      <t>ロウキュウ</t>
    </rPh>
    <rPh sb="52" eb="53">
      <t>カン</t>
    </rPh>
    <rPh sb="54" eb="56">
      <t>コウシン</t>
    </rPh>
    <rPh sb="57" eb="59">
      <t>カイリョウ</t>
    </rPh>
    <rPh sb="59" eb="61">
      <t>コウジ</t>
    </rPh>
    <rPh sb="61" eb="62">
      <t>トウ</t>
    </rPh>
    <rPh sb="63" eb="64">
      <t>ト</t>
    </rPh>
    <rPh sb="65" eb="66">
      <t>ク</t>
    </rPh>
    <rPh sb="77" eb="79">
      <t>コンゴ</t>
    </rPh>
    <rPh sb="81" eb="83">
      <t>ネンカン</t>
    </rPh>
    <rPh sb="84" eb="86">
      <t>ヒツヨウ</t>
    </rPh>
    <rPh sb="87" eb="89">
      <t>シセツ</t>
    </rPh>
    <rPh sb="89" eb="91">
      <t>セイビ</t>
    </rPh>
    <rPh sb="91" eb="92">
      <t>ガク</t>
    </rPh>
    <rPh sb="94" eb="96">
      <t>イジ</t>
    </rPh>
    <rPh sb="96" eb="98">
      <t>カンリ</t>
    </rPh>
    <rPh sb="101" eb="103">
      <t>エンメイ</t>
    </rPh>
    <rPh sb="103" eb="104">
      <t>カ</t>
    </rPh>
    <rPh sb="105" eb="106">
      <t>ハカ</t>
    </rPh>
    <rPh sb="113" eb="114">
      <t>ヤク</t>
    </rPh>
    <rPh sb="116" eb="117">
      <t>オク</t>
    </rPh>
    <rPh sb="117" eb="118">
      <t>エン</t>
    </rPh>
    <rPh sb="121" eb="123">
      <t>ミトオ</t>
    </rPh>
    <rPh sb="132" eb="134">
      <t>ケイエイ</t>
    </rPh>
    <rPh sb="134" eb="136">
      <t>ジョウキョウ</t>
    </rPh>
    <rPh sb="138" eb="140">
      <t>ケイヒ</t>
    </rPh>
    <rPh sb="140" eb="142">
      <t>ヨクセイ</t>
    </rPh>
    <rPh sb="145" eb="146">
      <t>スコ</t>
    </rPh>
    <rPh sb="149" eb="151">
      <t>カイゼン</t>
    </rPh>
    <rPh sb="159" eb="162">
      <t>シュウエキセイ</t>
    </rPh>
    <rPh sb="163" eb="164">
      <t>ヒク</t>
    </rPh>
    <rPh sb="166" eb="168">
      <t>リョウキン</t>
    </rPh>
    <rPh sb="168" eb="170">
      <t>カイシュウ</t>
    </rPh>
    <rPh sb="170" eb="171">
      <t>リツ</t>
    </rPh>
    <rPh sb="177" eb="179">
      <t>シタマワ</t>
    </rPh>
    <rPh sb="184" eb="186">
      <t>ヒツヨウ</t>
    </rPh>
    <rPh sb="187" eb="189">
      <t>ヒヨウ</t>
    </rPh>
    <rPh sb="190" eb="192">
      <t>キュウスイ</t>
    </rPh>
    <rPh sb="192" eb="194">
      <t>シュウエキ</t>
    </rPh>
    <rPh sb="195" eb="196">
      <t>マカナ</t>
    </rPh>
    <rPh sb="201" eb="203">
      <t>ジョウキョウ</t>
    </rPh>
    <rPh sb="204" eb="205">
      <t>ツヅ</t>
    </rPh>
    <rPh sb="211" eb="213">
      <t>シュウエキ</t>
    </rPh>
    <rPh sb="213" eb="214">
      <t>セイ</t>
    </rPh>
    <rPh sb="215" eb="216">
      <t>オオ</t>
    </rPh>
    <rPh sb="218" eb="220">
      <t>カイゼン</t>
    </rPh>
    <rPh sb="227" eb="229">
      <t>ソウキュウ</t>
    </rPh>
    <rPh sb="230" eb="232">
      <t>テキセツ</t>
    </rPh>
    <rPh sb="233" eb="235">
      <t>リョウキン</t>
    </rPh>
    <rPh sb="235" eb="237">
      <t>カイテイ</t>
    </rPh>
    <rPh sb="238" eb="239">
      <t>オコナ</t>
    </rPh>
    <rPh sb="240" eb="242">
      <t>ヒツヨウ</t>
    </rPh>
    <rPh sb="250" eb="252">
      <t>コンゴ</t>
    </rPh>
    <rPh sb="253" eb="255">
      <t>アンシン</t>
    </rPh>
    <rPh sb="256" eb="258">
      <t>アンゼン</t>
    </rPh>
    <rPh sb="259" eb="260">
      <t>ミズ</t>
    </rPh>
    <rPh sb="261" eb="263">
      <t>アンテイ</t>
    </rPh>
    <rPh sb="265" eb="267">
      <t>キョウキュウ</t>
    </rPh>
    <rPh sb="276" eb="278">
      <t>ヘイセイ</t>
    </rPh>
    <rPh sb="280" eb="281">
      <t>ネン</t>
    </rPh>
    <rPh sb="281" eb="282">
      <t>ド</t>
    </rPh>
    <rPh sb="282" eb="284">
      <t>サクテイ</t>
    </rPh>
    <rPh sb="286" eb="289">
      <t>ユフシ</t>
    </rPh>
    <rPh sb="289" eb="291">
      <t>スイドウ</t>
    </rPh>
    <rPh sb="296" eb="298">
      <t>ケイエイ</t>
    </rPh>
    <rPh sb="298" eb="300">
      <t>センリャク</t>
    </rPh>
    <rPh sb="302" eb="303">
      <t>モト</t>
    </rPh>
    <rPh sb="306" eb="309">
      <t>シュウエキセイ</t>
    </rPh>
    <rPh sb="310" eb="312">
      <t>カイゼン</t>
    </rPh>
    <rPh sb="313" eb="315">
      <t>ケイヒ</t>
    </rPh>
    <rPh sb="316" eb="318">
      <t>セツゲン</t>
    </rPh>
    <rPh sb="321" eb="323">
      <t>ケイエイ</t>
    </rPh>
    <rPh sb="324" eb="327">
      <t>ケンゼンカ</t>
    </rPh>
    <rPh sb="328" eb="329">
      <t>ム</t>
    </rPh>
    <rPh sb="331" eb="332">
      <t>ト</t>
    </rPh>
    <rPh sb="333" eb="334">
      <t>ク</t>
    </rPh>
    <rPh sb="336" eb="338">
      <t>キョウカ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</si>
</sst>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0.86</c:v>
                </c:pt>
                <c:pt idx="1">
                  <c:v>0</c:v>
                </c:pt>
                <c:pt idx="2" formatCode="#,##0.00;&quot;△&quot;#,##0.00;&quot;-&quot;">
                  <c:v>0.6</c:v>
                </c:pt>
                <c:pt idx="3" formatCode="#,##0.00;&quot;△&quot;#,##0.00;&quot;-&quot;">
                  <c:v>0.5</c:v>
                </c:pt>
                <c:pt idx="4" formatCode="#,##0.00;&quot;△&quot;#,##0.00;&quot;-&quot;">
                  <c:v>0.62</c:v>
                </c:pt>
              </c:numCache>
            </c:numRef>
          </c:val>
          <c:extLst>
            <c:ext xmlns:c16="http://schemas.microsoft.com/office/drawing/2014/chart" uri="{C3380CC4-5D6E-409C-BE32-E72D297353CC}">
              <c16:uniqueId val="{00000000-1E28-4B4A-AC41-28F6BDA6A20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1E28-4B4A-AC41-28F6BDA6A20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68.31</c:v>
                </c:pt>
                <c:pt idx="1">
                  <c:v>67.349999999999994</c:v>
                </c:pt>
                <c:pt idx="2">
                  <c:v>71.47</c:v>
                </c:pt>
                <c:pt idx="3">
                  <c:v>71.150000000000006</c:v>
                </c:pt>
                <c:pt idx="4">
                  <c:v>67.510000000000005</c:v>
                </c:pt>
              </c:numCache>
            </c:numRef>
          </c:val>
          <c:extLst>
            <c:ext xmlns:c16="http://schemas.microsoft.com/office/drawing/2014/chart" uri="{C3380CC4-5D6E-409C-BE32-E72D297353CC}">
              <c16:uniqueId val="{00000000-BC42-4323-8FDD-298237FA14F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BC42-4323-8FDD-298237FA14F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73.2</c:v>
                </c:pt>
                <c:pt idx="1">
                  <c:v>74.56</c:v>
                </c:pt>
                <c:pt idx="2">
                  <c:v>70.05</c:v>
                </c:pt>
                <c:pt idx="3">
                  <c:v>70.53</c:v>
                </c:pt>
                <c:pt idx="4">
                  <c:v>74.63</c:v>
                </c:pt>
              </c:numCache>
            </c:numRef>
          </c:val>
          <c:extLst>
            <c:ext xmlns:c16="http://schemas.microsoft.com/office/drawing/2014/chart" uri="{C3380CC4-5D6E-409C-BE32-E72D297353CC}">
              <c16:uniqueId val="{00000000-FB13-4BC8-B00F-E42DD9C055B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FB13-4BC8-B00F-E42DD9C055B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92.12</c:v>
                </c:pt>
                <c:pt idx="1">
                  <c:v>96.44</c:v>
                </c:pt>
                <c:pt idx="2">
                  <c:v>97.5</c:v>
                </c:pt>
                <c:pt idx="3">
                  <c:v>104.18</c:v>
                </c:pt>
                <c:pt idx="4">
                  <c:v>106.64</c:v>
                </c:pt>
              </c:numCache>
            </c:numRef>
          </c:val>
          <c:extLst>
            <c:ext xmlns:c16="http://schemas.microsoft.com/office/drawing/2014/chart" uri="{C3380CC4-5D6E-409C-BE32-E72D297353CC}">
              <c16:uniqueId val="{00000000-A703-4A5A-AFC6-2CAE1811860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A703-4A5A-AFC6-2CAE1811860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48.77</c:v>
                </c:pt>
                <c:pt idx="1">
                  <c:v>50.19</c:v>
                </c:pt>
                <c:pt idx="2">
                  <c:v>51.95</c:v>
                </c:pt>
                <c:pt idx="3">
                  <c:v>53.89</c:v>
                </c:pt>
                <c:pt idx="4">
                  <c:v>55.62</c:v>
                </c:pt>
              </c:numCache>
            </c:numRef>
          </c:val>
          <c:extLst>
            <c:ext xmlns:c16="http://schemas.microsoft.com/office/drawing/2014/chart" uri="{C3380CC4-5D6E-409C-BE32-E72D297353CC}">
              <c16:uniqueId val="{00000000-8801-49FA-9BDC-3671A3C8FC3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8801-49FA-9BDC-3671A3C8FC3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0.08</c:v>
                </c:pt>
                <c:pt idx="1">
                  <c:v>0</c:v>
                </c:pt>
                <c:pt idx="2" formatCode="#,##0.00;&quot;△&quot;#,##0.00;&quot;-&quot;">
                  <c:v>0.08</c:v>
                </c:pt>
                <c:pt idx="3" formatCode="#,##0.00;&quot;△&quot;#,##0.00;&quot;-&quot;">
                  <c:v>1.61</c:v>
                </c:pt>
                <c:pt idx="4" formatCode="#,##0.00;&quot;△&quot;#,##0.00;&quot;-&quot;">
                  <c:v>3.91</c:v>
                </c:pt>
              </c:numCache>
            </c:numRef>
          </c:val>
          <c:extLst>
            <c:ext xmlns:c16="http://schemas.microsoft.com/office/drawing/2014/chart" uri="{C3380CC4-5D6E-409C-BE32-E72D297353CC}">
              <c16:uniqueId val="{00000000-97E7-42D8-BB63-9FEED633AED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97E7-42D8-BB63-9FEED633AED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formatCode="#,##0.00;&quot;△&quot;#,##0.00">
                  <c:v>0</c:v>
                </c:pt>
                <c:pt idx="1">
                  <c:v>1.9</c:v>
                </c:pt>
                <c:pt idx="2">
                  <c:v>4.9800000000000004</c:v>
                </c:pt>
                <c:pt idx="3" formatCode="#,##0.00;&quot;△&quot;#,##0.00">
                  <c:v>0</c:v>
                </c:pt>
                <c:pt idx="4" formatCode="#,##0.00;&quot;△&quot;#,##0.00">
                  <c:v>0</c:v>
                </c:pt>
              </c:numCache>
            </c:numRef>
          </c:val>
          <c:extLst>
            <c:ext xmlns:c16="http://schemas.microsoft.com/office/drawing/2014/chart" uri="{C3380CC4-5D6E-409C-BE32-E72D297353CC}">
              <c16:uniqueId val="{00000000-75AD-439D-9A78-0D8527B44E9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75AD-439D-9A78-0D8527B44E9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244.41</c:v>
                </c:pt>
                <c:pt idx="1">
                  <c:v>191.85</c:v>
                </c:pt>
                <c:pt idx="2">
                  <c:v>166.81</c:v>
                </c:pt>
                <c:pt idx="3">
                  <c:v>148.11000000000001</c:v>
                </c:pt>
                <c:pt idx="4">
                  <c:v>147.19999999999999</c:v>
                </c:pt>
              </c:numCache>
            </c:numRef>
          </c:val>
          <c:extLst>
            <c:ext xmlns:c16="http://schemas.microsoft.com/office/drawing/2014/chart" uri="{C3380CC4-5D6E-409C-BE32-E72D297353CC}">
              <c16:uniqueId val="{00000000-10FA-4C3C-B38B-F1F0B17A210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10FA-4C3C-B38B-F1F0B17A210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600.14</c:v>
                </c:pt>
                <c:pt idx="1">
                  <c:v>595.55999999999995</c:v>
                </c:pt>
                <c:pt idx="2">
                  <c:v>575.61</c:v>
                </c:pt>
                <c:pt idx="3">
                  <c:v>551.27</c:v>
                </c:pt>
                <c:pt idx="4">
                  <c:v>508.07</c:v>
                </c:pt>
              </c:numCache>
            </c:numRef>
          </c:val>
          <c:extLst>
            <c:ext xmlns:c16="http://schemas.microsoft.com/office/drawing/2014/chart" uri="{C3380CC4-5D6E-409C-BE32-E72D297353CC}">
              <c16:uniqueId val="{00000000-F817-46F9-B9F8-2D1F5372D67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F817-46F9-B9F8-2D1F5372D67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77.260000000000005</c:v>
                </c:pt>
                <c:pt idx="1">
                  <c:v>82.04</c:v>
                </c:pt>
                <c:pt idx="2">
                  <c:v>83.56</c:v>
                </c:pt>
                <c:pt idx="3">
                  <c:v>88.83</c:v>
                </c:pt>
                <c:pt idx="4">
                  <c:v>90.57</c:v>
                </c:pt>
              </c:numCache>
            </c:numRef>
          </c:val>
          <c:extLst>
            <c:ext xmlns:c16="http://schemas.microsoft.com/office/drawing/2014/chart" uri="{C3380CC4-5D6E-409C-BE32-E72D297353CC}">
              <c16:uniqueId val="{00000000-FB90-4193-8894-B0866EB5C2F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FB90-4193-8894-B0866EB5C2F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171.35</c:v>
                </c:pt>
                <c:pt idx="1">
                  <c:v>161.25</c:v>
                </c:pt>
                <c:pt idx="2">
                  <c:v>158.68</c:v>
                </c:pt>
                <c:pt idx="3">
                  <c:v>148.9</c:v>
                </c:pt>
                <c:pt idx="4">
                  <c:v>147.13999999999999</c:v>
                </c:pt>
              </c:numCache>
            </c:numRef>
          </c:val>
          <c:extLst>
            <c:ext xmlns:c16="http://schemas.microsoft.com/office/drawing/2014/chart" uri="{C3380CC4-5D6E-409C-BE32-E72D297353CC}">
              <c16:uniqueId val="{00000000-9CA3-41F3-989A-BC087261B86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9CA3-41F3-989A-BC087261B86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大分県　由布市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A6</v>
      </c>
      <c r="X8" s="85"/>
      <c r="Y8" s="85"/>
      <c r="Z8" s="85"/>
      <c r="AA8" s="85"/>
      <c r="AB8" s="85"/>
      <c r="AC8" s="85"/>
      <c r="AD8" s="85" t="str">
        <f>データ!$M$6</f>
        <v>非設置</v>
      </c>
      <c r="AE8" s="85"/>
      <c r="AF8" s="85"/>
      <c r="AG8" s="85"/>
      <c r="AH8" s="85"/>
      <c r="AI8" s="85"/>
      <c r="AJ8" s="85"/>
      <c r="AK8" s="4"/>
      <c r="AL8" s="73">
        <f>データ!$R$6</f>
        <v>34653</v>
      </c>
      <c r="AM8" s="73"/>
      <c r="AN8" s="73"/>
      <c r="AO8" s="73"/>
      <c r="AP8" s="73"/>
      <c r="AQ8" s="73"/>
      <c r="AR8" s="73"/>
      <c r="AS8" s="73"/>
      <c r="AT8" s="69">
        <f>データ!$S$6</f>
        <v>319.32</v>
      </c>
      <c r="AU8" s="70"/>
      <c r="AV8" s="70"/>
      <c r="AW8" s="70"/>
      <c r="AX8" s="70"/>
      <c r="AY8" s="70"/>
      <c r="AZ8" s="70"/>
      <c r="BA8" s="70"/>
      <c r="BB8" s="72">
        <f>データ!$T$6</f>
        <v>108.52</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56.28</v>
      </c>
      <c r="J10" s="70"/>
      <c r="K10" s="70"/>
      <c r="L10" s="70"/>
      <c r="M10" s="70"/>
      <c r="N10" s="70"/>
      <c r="O10" s="71"/>
      <c r="P10" s="72">
        <f>データ!$P$6</f>
        <v>70.069999999999993</v>
      </c>
      <c r="Q10" s="72"/>
      <c r="R10" s="72"/>
      <c r="S10" s="72"/>
      <c r="T10" s="72"/>
      <c r="U10" s="72"/>
      <c r="V10" s="72"/>
      <c r="W10" s="73">
        <f>データ!$Q$6</f>
        <v>2970</v>
      </c>
      <c r="X10" s="73"/>
      <c r="Y10" s="73"/>
      <c r="Z10" s="73"/>
      <c r="AA10" s="73"/>
      <c r="AB10" s="73"/>
      <c r="AC10" s="73"/>
      <c r="AD10" s="2"/>
      <c r="AE10" s="2"/>
      <c r="AF10" s="2"/>
      <c r="AG10" s="2"/>
      <c r="AH10" s="4"/>
      <c r="AI10" s="4"/>
      <c r="AJ10" s="4"/>
      <c r="AK10" s="4"/>
      <c r="AL10" s="73">
        <f>データ!$U$6</f>
        <v>24112</v>
      </c>
      <c r="AM10" s="73"/>
      <c r="AN10" s="73"/>
      <c r="AO10" s="73"/>
      <c r="AP10" s="73"/>
      <c r="AQ10" s="73"/>
      <c r="AR10" s="73"/>
      <c r="AS10" s="73"/>
      <c r="AT10" s="69">
        <f>データ!$V$6</f>
        <v>46.24</v>
      </c>
      <c r="AU10" s="70"/>
      <c r="AV10" s="70"/>
      <c r="AW10" s="70"/>
      <c r="AX10" s="70"/>
      <c r="AY10" s="70"/>
      <c r="AZ10" s="70"/>
      <c r="BA10" s="70"/>
      <c r="BB10" s="72">
        <f>データ!$W$6</f>
        <v>521.45000000000005</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106</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e54uEiBL7fdfptoXihArGvGYKDudgFfQTOcTJxCQ/IQcAWIhpI0sGJbza2Q8JcnsI71pCSSjUOQsYqv8JsUDoQ==" saltValue="aioTOVdlDb0DrTgaF7Etc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442135</v>
      </c>
      <c r="D6" s="34">
        <f t="shared" si="3"/>
        <v>46</v>
      </c>
      <c r="E6" s="34">
        <f t="shared" si="3"/>
        <v>1</v>
      </c>
      <c r="F6" s="34">
        <f t="shared" si="3"/>
        <v>0</v>
      </c>
      <c r="G6" s="34">
        <f t="shared" si="3"/>
        <v>1</v>
      </c>
      <c r="H6" s="34" t="str">
        <f t="shared" si="3"/>
        <v>大分県　由布市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56.28</v>
      </c>
      <c r="P6" s="35">
        <f t="shared" si="3"/>
        <v>70.069999999999993</v>
      </c>
      <c r="Q6" s="35">
        <f t="shared" si="3"/>
        <v>2970</v>
      </c>
      <c r="R6" s="35">
        <f t="shared" si="3"/>
        <v>34653</v>
      </c>
      <c r="S6" s="35">
        <f t="shared" si="3"/>
        <v>319.32</v>
      </c>
      <c r="T6" s="35">
        <f t="shared" si="3"/>
        <v>108.52</v>
      </c>
      <c r="U6" s="35">
        <f t="shared" si="3"/>
        <v>24112</v>
      </c>
      <c r="V6" s="35">
        <f t="shared" si="3"/>
        <v>46.24</v>
      </c>
      <c r="W6" s="35">
        <f t="shared" si="3"/>
        <v>521.45000000000005</v>
      </c>
      <c r="X6" s="36">
        <f>IF(X7="",NA(),X7)</f>
        <v>92.12</v>
      </c>
      <c r="Y6" s="36">
        <f t="shared" ref="Y6:AG6" si="4">IF(Y7="",NA(),Y7)</f>
        <v>96.44</v>
      </c>
      <c r="Z6" s="36">
        <f t="shared" si="4"/>
        <v>97.5</v>
      </c>
      <c r="AA6" s="36">
        <f t="shared" si="4"/>
        <v>104.18</v>
      </c>
      <c r="AB6" s="36">
        <f t="shared" si="4"/>
        <v>106.64</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6">
        <f t="shared" ref="AJ6:AR6" si="5">IF(AJ7="",NA(),AJ7)</f>
        <v>1.9</v>
      </c>
      <c r="AK6" s="36">
        <f t="shared" si="5"/>
        <v>4.9800000000000004</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244.41</v>
      </c>
      <c r="AU6" s="36">
        <f t="shared" ref="AU6:BC6" si="6">IF(AU7="",NA(),AU7)</f>
        <v>191.85</v>
      </c>
      <c r="AV6" s="36">
        <f t="shared" si="6"/>
        <v>166.81</v>
      </c>
      <c r="AW6" s="36">
        <f t="shared" si="6"/>
        <v>148.11000000000001</v>
      </c>
      <c r="AX6" s="36">
        <f t="shared" si="6"/>
        <v>147.19999999999999</v>
      </c>
      <c r="AY6" s="36">
        <f t="shared" si="6"/>
        <v>381.53</v>
      </c>
      <c r="AZ6" s="36">
        <f t="shared" si="6"/>
        <v>391.54</v>
      </c>
      <c r="BA6" s="36">
        <f t="shared" si="6"/>
        <v>384.34</v>
      </c>
      <c r="BB6" s="36">
        <f t="shared" si="6"/>
        <v>359.47</v>
      </c>
      <c r="BC6" s="36">
        <f t="shared" si="6"/>
        <v>369.69</v>
      </c>
      <c r="BD6" s="35" t="str">
        <f>IF(BD7="","",IF(BD7="-","【-】","【"&amp;SUBSTITUTE(TEXT(BD7,"#,##0.00"),"-","△")&amp;"】"))</f>
        <v>【261.93】</v>
      </c>
      <c r="BE6" s="36">
        <f>IF(BE7="",NA(),BE7)</f>
        <v>600.14</v>
      </c>
      <c r="BF6" s="36">
        <f t="shared" ref="BF6:BN6" si="7">IF(BF7="",NA(),BF7)</f>
        <v>595.55999999999995</v>
      </c>
      <c r="BG6" s="36">
        <f t="shared" si="7"/>
        <v>575.61</v>
      </c>
      <c r="BH6" s="36">
        <f t="shared" si="7"/>
        <v>551.27</v>
      </c>
      <c r="BI6" s="36">
        <f t="shared" si="7"/>
        <v>508.07</v>
      </c>
      <c r="BJ6" s="36">
        <f t="shared" si="7"/>
        <v>393.27</v>
      </c>
      <c r="BK6" s="36">
        <f t="shared" si="7"/>
        <v>386.97</v>
      </c>
      <c r="BL6" s="36">
        <f t="shared" si="7"/>
        <v>380.58</v>
      </c>
      <c r="BM6" s="36">
        <f t="shared" si="7"/>
        <v>401.79</v>
      </c>
      <c r="BN6" s="36">
        <f t="shared" si="7"/>
        <v>402.99</v>
      </c>
      <c r="BO6" s="35" t="str">
        <f>IF(BO7="","",IF(BO7="-","【-】","【"&amp;SUBSTITUTE(TEXT(BO7,"#,##0.00"),"-","△")&amp;"】"))</f>
        <v>【270.46】</v>
      </c>
      <c r="BP6" s="36">
        <f>IF(BP7="",NA(),BP7)</f>
        <v>77.260000000000005</v>
      </c>
      <c r="BQ6" s="36">
        <f t="shared" ref="BQ6:BY6" si="8">IF(BQ7="",NA(),BQ7)</f>
        <v>82.04</v>
      </c>
      <c r="BR6" s="36">
        <f t="shared" si="8"/>
        <v>83.56</v>
      </c>
      <c r="BS6" s="36">
        <f t="shared" si="8"/>
        <v>88.83</v>
      </c>
      <c r="BT6" s="36">
        <f t="shared" si="8"/>
        <v>90.57</v>
      </c>
      <c r="BU6" s="36">
        <f t="shared" si="8"/>
        <v>100.47</v>
      </c>
      <c r="BV6" s="36">
        <f t="shared" si="8"/>
        <v>101.72</v>
      </c>
      <c r="BW6" s="36">
        <f t="shared" si="8"/>
        <v>102.38</v>
      </c>
      <c r="BX6" s="36">
        <f t="shared" si="8"/>
        <v>100.12</v>
      </c>
      <c r="BY6" s="36">
        <f t="shared" si="8"/>
        <v>98.66</v>
      </c>
      <c r="BZ6" s="35" t="str">
        <f>IF(BZ7="","",IF(BZ7="-","【-】","【"&amp;SUBSTITUTE(TEXT(BZ7,"#,##0.00"),"-","△")&amp;"】"))</f>
        <v>【103.91】</v>
      </c>
      <c r="CA6" s="36">
        <f>IF(CA7="",NA(),CA7)</f>
        <v>171.35</v>
      </c>
      <c r="CB6" s="36">
        <f t="shared" ref="CB6:CJ6" si="9">IF(CB7="",NA(),CB7)</f>
        <v>161.25</v>
      </c>
      <c r="CC6" s="36">
        <f t="shared" si="9"/>
        <v>158.68</v>
      </c>
      <c r="CD6" s="36">
        <f t="shared" si="9"/>
        <v>148.9</v>
      </c>
      <c r="CE6" s="36">
        <f t="shared" si="9"/>
        <v>147.13999999999999</v>
      </c>
      <c r="CF6" s="36">
        <f t="shared" si="9"/>
        <v>169.82</v>
      </c>
      <c r="CG6" s="36">
        <f t="shared" si="9"/>
        <v>168.2</v>
      </c>
      <c r="CH6" s="36">
        <f t="shared" si="9"/>
        <v>168.67</v>
      </c>
      <c r="CI6" s="36">
        <f t="shared" si="9"/>
        <v>174.97</v>
      </c>
      <c r="CJ6" s="36">
        <f t="shared" si="9"/>
        <v>178.59</v>
      </c>
      <c r="CK6" s="35" t="str">
        <f>IF(CK7="","",IF(CK7="-","【-】","【"&amp;SUBSTITUTE(TEXT(CK7,"#,##0.00"),"-","△")&amp;"】"))</f>
        <v>【167.11】</v>
      </c>
      <c r="CL6" s="36">
        <f>IF(CL7="",NA(),CL7)</f>
        <v>68.31</v>
      </c>
      <c r="CM6" s="36">
        <f t="shared" ref="CM6:CU6" si="10">IF(CM7="",NA(),CM7)</f>
        <v>67.349999999999994</v>
      </c>
      <c r="CN6" s="36">
        <f t="shared" si="10"/>
        <v>71.47</v>
      </c>
      <c r="CO6" s="36">
        <f t="shared" si="10"/>
        <v>71.150000000000006</v>
      </c>
      <c r="CP6" s="36">
        <f t="shared" si="10"/>
        <v>67.510000000000005</v>
      </c>
      <c r="CQ6" s="36">
        <f t="shared" si="10"/>
        <v>55.13</v>
      </c>
      <c r="CR6" s="36">
        <f t="shared" si="10"/>
        <v>54.77</v>
      </c>
      <c r="CS6" s="36">
        <f t="shared" si="10"/>
        <v>54.92</v>
      </c>
      <c r="CT6" s="36">
        <f t="shared" si="10"/>
        <v>55.63</v>
      </c>
      <c r="CU6" s="36">
        <f t="shared" si="10"/>
        <v>55.03</v>
      </c>
      <c r="CV6" s="35" t="str">
        <f>IF(CV7="","",IF(CV7="-","【-】","【"&amp;SUBSTITUTE(TEXT(CV7,"#,##0.00"),"-","△")&amp;"】"))</f>
        <v>【60.27】</v>
      </c>
      <c r="CW6" s="36">
        <f>IF(CW7="",NA(),CW7)</f>
        <v>73.2</v>
      </c>
      <c r="CX6" s="36">
        <f t="shared" ref="CX6:DF6" si="11">IF(CX7="",NA(),CX7)</f>
        <v>74.56</v>
      </c>
      <c r="CY6" s="36">
        <f t="shared" si="11"/>
        <v>70.05</v>
      </c>
      <c r="CZ6" s="36">
        <f t="shared" si="11"/>
        <v>70.53</v>
      </c>
      <c r="DA6" s="36">
        <f t="shared" si="11"/>
        <v>74.63</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48.77</v>
      </c>
      <c r="DI6" s="36">
        <f t="shared" ref="DI6:DQ6" si="12">IF(DI7="",NA(),DI7)</f>
        <v>50.19</v>
      </c>
      <c r="DJ6" s="36">
        <f t="shared" si="12"/>
        <v>51.95</v>
      </c>
      <c r="DK6" s="36">
        <f t="shared" si="12"/>
        <v>53.89</v>
      </c>
      <c r="DL6" s="36">
        <f t="shared" si="12"/>
        <v>55.62</v>
      </c>
      <c r="DM6" s="36">
        <f t="shared" si="12"/>
        <v>46.66</v>
      </c>
      <c r="DN6" s="36">
        <f t="shared" si="12"/>
        <v>47.46</v>
      </c>
      <c r="DO6" s="36">
        <f t="shared" si="12"/>
        <v>48.49</v>
      </c>
      <c r="DP6" s="36">
        <f t="shared" si="12"/>
        <v>48.05</v>
      </c>
      <c r="DQ6" s="36">
        <f t="shared" si="12"/>
        <v>48.87</v>
      </c>
      <c r="DR6" s="35" t="str">
        <f>IF(DR7="","",IF(DR7="-","【-】","【"&amp;SUBSTITUTE(TEXT(DR7,"#,##0.00"),"-","△")&amp;"】"))</f>
        <v>【48.85】</v>
      </c>
      <c r="DS6" s="36">
        <f>IF(DS7="",NA(),DS7)</f>
        <v>0.08</v>
      </c>
      <c r="DT6" s="35">
        <f t="shared" ref="DT6:EB6" si="13">IF(DT7="",NA(),DT7)</f>
        <v>0</v>
      </c>
      <c r="DU6" s="36">
        <f t="shared" si="13"/>
        <v>0.08</v>
      </c>
      <c r="DV6" s="36">
        <f t="shared" si="13"/>
        <v>1.61</v>
      </c>
      <c r="DW6" s="36">
        <f t="shared" si="13"/>
        <v>3.91</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0.86</v>
      </c>
      <c r="EE6" s="35">
        <f t="shared" ref="EE6:EM6" si="14">IF(EE7="",NA(),EE7)</f>
        <v>0</v>
      </c>
      <c r="EF6" s="36">
        <f t="shared" si="14"/>
        <v>0.6</v>
      </c>
      <c r="EG6" s="36">
        <f t="shared" si="14"/>
        <v>0.5</v>
      </c>
      <c r="EH6" s="36">
        <f t="shared" si="14"/>
        <v>0.62</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442135</v>
      </c>
      <c r="D7" s="38">
        <v>46</v>
      </c>
      <c r="E7" s="38">
        <v>1</v>
      </c>
      <c r="F7" s="38">
        <v>0</v>
      </c>
      <c r="G7" s="38">
        <v>1</v>
      </c>
      <c r="H7" s="38" t="s">
        <v>93</v>
      </c>
      <c r="I7" s="38" t="s">
        <v>94</v>
      </c>
      <c r="J7" s="38" t="s">
        <v>95</v>
      </c>
      <c r="K7" s="38" t="s">
        <v>96</v>
      </c>
      <c r="L7" s="38" t="s">
        <v>97</v>
      </c>
      <c r="M7" s="38" t="s">
        <v>98</v>
      </c>
      <c r="N7" s="39" t="s">
        <v>99</v>
      </c>
      <c r="O7" s="39">
        <v>56.28</v>
      </c>
      <c r="P7" s="39">
        <v>70.069999999999993</v>
      </c>
      <c r="Q7" s="39">
        <v>2970</v>
      </c>
      <c r="R7" s="39">
        <v>34653</v>
      </c>
      <c r="S7" s="39">
        <v>319.32</v>
      </c>
      <c r="T7" s="39">
        <v>108.52</v>
      </c>
      <c r="U7" s="39">
        <v>24112</v>
      </c>
      <c r="V7" s="39">
        <v>46.24</v>
      </c>
      <c r="W7" s="39">
        <v>521.45000000000005</v>
      </c>
      <c r="X7" s="39">
        <v>92.12</v>
      </c>
      <c r="Y7" s="39">
        <v>96.44</v>
      </c>
      <c r="Z7" s="39">
        <v>97.5</v>
      </c>
      <c r="AA7" s="39">
        <v>104.18</v>
      </c>
      <c r="AB7" s="39">
        <v>106.64</v>
      </c>
      <c r="AC7" s="39">
        <v>110.01</v>
      </c>
      <c r="AD7" s="39">
        <v>111.21</v>
      </c>
      <c r="AE7" s="39">
        <v>111.71</v>
      </c>
      <c r="AF7" s="39">
        <v>110.05</v>
      </c>
      <c r="AG7" s="39">
        <v>108.87</v>
      </c>
      <c r="AH7" s="39">
        <v>112.83</v>
      </c>
      <c r="AI7" s="39">
        <v>0</v>
      </c>
      <c r="AJ7" s="39">
        <v>1.9</v>
      </c>
      <c r="AK7" s="39">
        <v>4.9800000000000004</v>
      </c>
      <c r="AL7" s="39">
        <v>0</v>
      </c>
      <c r="AM7" s="39">
        <v>0</v>
      </c>
      <c r="AN7" s="39">
        <v>2.8</v>
      </c>
      <c r="AO7" s="39">
        <v>1.93</v>
      </c>
      <c r="AP7" s="39">
        <v>1.72</v>
      </c>
      <c r="AQ7" s="39">
        <v>2.64</v>
      </c>
      <c r="AR7" s="39">
        <v>3.16</v>
      </c>
      <c r="AS7" s="39">
        <v>1.05</v>
      </c>
      <c r="AT7" s="39">
        <v>244.41</v>
      </c>
      <c r="AU7" s="39">
        <v>191.85</v>
      </c>
      <c r="AV7" s="39">
        <v>166.81</v>
      </c>
      <c r="AW7" s="39">
        <v>148.11000000000001</v>
      </c>
      <c r="AX7" s="39">
        <v>147.19999999999999</v>
      </c>
      <c r="AY7" s="39">
        <v>381.53</v>
      </c>
      <c r="AZ7" s="39">
        <v>391.54</v>
      </c>
      <c r="BA7" s="39">
        <v>384.34</v>
      </c>
      <c r="BB7" s="39">
        <v>359.47</v>
      </c>
      <c r="BC7" s="39">
        <v>369.69</v>
      </c>
      <c r="BD7" s="39">
        <v>261.93</v>
      </c>
      <c r="BE7" s="39">
        <v>600.14</v>
      </c>
      <c r="BF7" s="39">
        <v>595.55999999999995</v>
      </c>
      <c r="BG7" s="39">
        <v>575.61</v>
      </c>
      <c r="BH7" s="39">
        <v>551.27</v>
      </c>
      <c r="BI7" s="39">
        <v>508.07</v>
      </c>
      <c r="BJ7" s="39">
        <v>393.27</v>
      </c>
      <c r="BK7" s="39">
        <v>386.97</v>
      </c>
      <c r="BL7" s="39">
        <v>380.58</v>
      </c>
      <c r="BM7" s="39">
        <v>401.79</v>
      </c>
      <c r="BN7" s="39">
        <v>402.99</v>
      </c>
      <c r="BO7" s="39">
        <v>270.45999999999998</v>
      </c>
      <c r="BP7" s="39">
        <v>77.260000000000005</v>
      </c>
      <c r="BQ7" s="39">
        <v>82.04</v>
      </c>
      <c r="BR7" s="39">
        <v>83.56</v>
      </c>
      <c r="BS7" s="39">
        <v>88.83</v>
      </c>
      <c r="BT7" s="39">
        <v>90.57</v>
      </c>
      <c r="BU7" s="39">
        <v>100.47</v>
      </c>
      <c r="BV7" s="39">
        <v>101.72</v>
      </c>
      <c r="BW7" s="39">
        <v>102.38</v>
      </c>
      <c r="BX7" s="39">
        <v>100.12</v>
      </c>
      <c r="BY7" s="39">
        <v>98.66</v>
      </c>
      <c r="BZ7" s="39">
        <v>103.91</v>
      </c>
      <c r="CA7" s="39">
        <v>171.35</v>
      </c>
      <c r="CB7" s="39">
        <v>161.25</v>
      </c>
      <c r="CC7" s="39">
        <v>158.68</v>
      </c>
      <c r="CD7" s="39">
        <v>148.9</v>
      </c>
      <c r="CE7" s="39">
        <v>147.13999999999999</v>
      </c>
      <c r="CF7" s="39">
        <v>169.82</v>
      </c>
      <c r="CG7" s="39">
        <v>168.2</v>
      </c>
      <c r="CH7" s="39">
        <v>168.67</v>
      </c>
      <c r="CI7" s="39">
        <v>174.97</v>
      </c>
      <c r="CJ7" s="39">
        <v>178.59</v>
      </c>
      <c r="CK7" s="39">
        <v>167.11</v>
      </c>
      <c r="CL7" s="39">
        <v>68.31</v>
      </c>
      <c r="CM7" s="39">
        <v>67.349999999999994</v>
      </c>
      <c r="CN7" s="39">
        <v>71.47</v>
      </c>
      <c r="CO7" s="39">
        <v>71.150000000000006</v>
      </c>
      <c r="CP7" s="39">
        <v>67.510000000000005</v>
      </c>
      <c r="CQ7" s="39">
        <v>55.13</v>
      </c>
      <c r="CR7" s="39">
        <v>54.77</v>
      </c>
      <c r="CS7" s="39">
        <v>54.92</v>
      </c>
      <c r="CT7" s="39">
        <v>55.63</v>
      </c>
      <c r="CU7" s="39">
        <v>55.03</v>
      </c>
      <c r="CV7" s="39">
        <v>60.27</v>
      </c>
      <c r="CW7" s="39">
        <v>73.2</v>
      </c>
      <c r="CX7" s="39">
        <v>74.56</v>
      </c>
      <c r="CY7" s="39">
        <v>70.05</v>
      </c>
      <c r="CZ7" s="39">
        <v>70.53</v>
      </c>
      <c r="DA7" s="39">
        <v>74.63</v>
      </c>
      <c r="DB7" s="39">
        <v>83</v>
      </c>
      <c r="DC7" s="39">
        <v>82.89</v>
      </c>
      <c r="DD7" s="39">
        <v>82.66</v>
      </c>
      <c r="DE7" s="39">
        <v>82.04</v>
      </c>
      <c r="DF7" s="39">
        <v>81.900000000000006</v>
      </c>
      <c r="DG7" s="39">
        <v>89.92</v>
      </c>
      <c r="DH7" s="39">
        <v>48.77</v>
      </c>
      <c r="DI7" s="39">
        <v>50.19</v>
      </c>
      <c r="DJ7" s="39">
        <v>51.95</v>
      </c>
      <c r="DK7" s="39">
        <v>53.89</v>
      </c>
      <c r="DL7" s="39">
        <v>55.62</v>
      </c>
      <c r="DM7" s="39">
        <v>46.66</v>
      </c>
      <c r="DN7" s="39">
        <v>47.46</v>
      </c>
      <c r="DO7" s="39">
        <v>48.49</v>
      </c>
      <c r="DP7" s="39">
        <v>48.05</v>
      </c>
      <c r="DQ7" s="39">
        <v>48.87</v>
      </c>
      <c r="DR7" s="39">
        <v>48.85</v>
      </c>
      <c r="DS7" s="39">
        <v>0.08</v>
      </c>
      <c r="DT7" s="39">
        <v>0</v>
      </c>
      <c r="DU7" s="39">
        <v>0.08</v>
      </c>
      <c r="DV7" s="39">
        <v>1.61</v>
      </c>
      <c r="DW7" s="39">
        <v>3.91</v>
      </c>
      <c r="DX7" s="39">
        <v>9.85</v>
      </c>
      <c r="DY7" s="39">
        <v>9.7100000000000009</v>
      </c>
      <c r="DZ7" s="39">
        <v>12.79</v>
      </c>
      <c r="EA7" s="39">
        <v>13.39</v>
      </c>
      <c r="EB7" s="39">
        <v>14.85</v>
      </c>
      <c r="EC7" s="39">
        <v>17.8</v>
      </c>
      <c r="ED7" s="39">
        <v>0.86</v>
      </c>
      <c r="EE7" s="39">
        <v>0</v>
      </c>
      <c r="EF7" s="39">
        <v>0.6</v>
      </c>
      <c r="EG7" s="39">
        <v>0.5</v>
      </c>
      <c r="EH7" s="39">
        <v>0.62</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2020-02-04T08:59:48Z</cp:lastPrinted>
  <dcterms:created xsi:type="dcterms:W3CDTF">2019-12-05T04:30:57Z</dcterms:created>
  <dcterms:modified xsi:type="dcterms:W3CDTF">2020-02-04T08:59:55Z</dcterms:modified>
  <cp:category/>
</cp:coreProperties>
</file>