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Sxesn7tfzEoUljBak9T4euYDjPHf0d2xYUkQNPc6TsCsXtnxT9/b6enpP2FIRVZHYzdQXtGIbveUaADjN9xrzA==" workbookSaltValue="wG0cTBH8JZFrDhf4O0Z0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<sst xmlns="http://schemas.openxmlformats.org/spreadsheetml/2006/main" count="239" uniqueCount="114">
  <si>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</si>
  <si>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</si>
  <si>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</si>
  <si>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</si>
  <si>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</si>
  <si>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</si>
  <si>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</si>
  <si>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</si>
  <si>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</si>
  <si>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</si>
  <si>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</si>
  <si>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</si>
  <si>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</si>
  <si>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</si>
  <si>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</si>
  <si>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</si>
  <si>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</si>
  <si>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</si>
  <si>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</si>
  <si>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</si>
  <si>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</si>
  <si>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</si>
  <si>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</si>
  <si>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</si>
  <si>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</si>
  <si>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</si>
  <si>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</si>
  <si>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</si>
  <si>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</si>
  <si>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</si>
  <si>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</si>
  <si>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</si>
  <si>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</si>
  <si>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</si>
  <si>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</si>
  <si>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</si>
  <si>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</si>
  <si>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</si>
  <si>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</si>
  <si>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</si>
  <si>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</si>
  <si>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</si>
  <si>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</si>
  <si>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</si>
  <si>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</si>
  <si>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</si>
  <si>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</si>
  <si>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</si>
  <si>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</si>
  <si>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</si>
  <si>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</si>
  <si>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</si>
  <si>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</si>
  <si>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</si>
  <si>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</si>
  <si>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</si>
  <si>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</si>
  <si>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</si>
  <si>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</si>
  <si>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</si>
  <si>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</si>
  <si>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</si>
  <si>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</si>
  <si>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</si>
  <si>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</si>
  <si>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</si>
  <si>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</si>
  <si>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</si>
  <si>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</si>
  <si>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</si>
  <si>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</si>
  <si>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</si>
  <si>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</si>
  <si>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</si>
  <si>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</si>
  <si>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</si>
  <si>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</si>
  <si>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</si>
  <si>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</si>
  <si>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</si>
  <si>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</si>
  <si>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</si>
  <si>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</si>
  <si>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</si>
  <si>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</si>
  <si>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</si>
  <si>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</si>
  <si>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</si>
  <si>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</si>
  <si>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</si>
  <si>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</si>
  <si>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</si>
  <si>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</si>
  <si>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</si>
  <si>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</si>
  <si>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</si>
  <si>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</si>
  <si>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</si>
  <si>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</si>
  <si>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</si>
  <si>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</si>
  <si>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</si>
  <si>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</si>
  <si>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</si>
  <si>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</si>
  <si>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</si>
  <si>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</si>
  <si>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</si>
  <si>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</si>
  <si>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</si>
  <si>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</si>
  <si>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⑥『汚水処理原価』…有収水料１㎥あたりの汚水処理に要した費用で、汚水処理に係るコストを示す指標。類似団体の平均を下回っている。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4" eb="255">
      <t>ウエ</t>
    </rPh>
    <rPh sb="318" eb="319">
      <t>シタ</t>
    </rPh>
    <rPh sb="435" eb="438">
      <t>ジョウカソウ</t>
    </rPh>
    <rPh sb="438" eb="440">
      <t>セッチ</t>
    </rPh>
    <rPh sb="440" eb="442">
      <t>セタイ</t>
    </rPh>
    <rPh sb="443" eb="445">
      <t>タイショウ</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</si>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</sst>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6-42BF-99B1-082F762895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E6-42BF-99B1-082F762895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98.93</c:v>
                </c:pt>
                <c:pt idx="1">
                  <c:v>97.41</c:v>
                </c:pt>
                <c:pt idx="2">
                  <c:v>97.2</c:v>
                </c:pt>
                <c:pt idx="3">
                  <c:v>144.5</c:v>
                </c:pt>
                <c:pt idx="4">
                  <c:v>140.9</c:v>
                </c:pt>
              </c:numCache>
            </c:numRef>
          </c:val>
          <c:extLst>
            <c:ext xmlns:c16="http://schemas.microsoft.com/office/drawing/2014/chart" uri="{C3380CC4-5D6E-409C-BE32-E72D297353CC}">
              <c16:uniqueId val="{00000000-58CC-4446-A9C8-B0686C4421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58CC-4446-A9C8-B0686C4421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A9F-436A-A544-3C181459489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6A9F-436A-A544-3C181459489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99.7</c:v>
                </c:pt>
                <c:pt idx="4">
                  <c:v>99.68</c:v>
                </c:pt>
              </c:numCache>
            </c:numRef>
          </c:val>
          <c:extLst>
            <c:ext xmlns:c16="http://schemas.microsoft.com/office/drawing/2014/chart" uri="{C3380CC4-5D6E-409C-BE32-E72D297353CC}">
              <c16:uniqueId val="{00000000-4C7F-4F20-8FDD-2998BE05B0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F-4F20-8FDD-2998BE05B0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8-4013-AC57-4FFF493780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8-4013-AC57-4FFF493780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0-472F-BE87-277A4FA17A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0-472F-BE87-277A4FA17A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0-4F21-83F4-D8F4E3C9FE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0-4F21-83F4-D8F4E3C9FE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AD-4C8C-A13D-336EF7DF24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D-4C8C-A13D-336EF7DF24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22.06</c:v>
                </c:pt>
                <c:pt idx="2">
                  <c:v>20.170000000000002</c:v>
                </c:pt>
                <c:pt idx="3">
                  <c:v>18.010000000000002</c:v>
                </c:pt>
                <c:pt idx="4">
                  <c:v>20.48</c:v>
                </c:pt>
              </c:numCache>
            </c:numRef>
          </c:val>
          <c:extLst>
            <c:ext xmlns:c16="http://schemas.microsoft.com/office/drawing/2014/chart" uri="{C3380CC4-5D6E-409C-BE32-E72D297353CC}">
              <c16:uniqueId val="{00000000-6BFB-4C10-B6C9-82FE79C186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6BFB-4C10-B6C9-82FE79C186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84.32</c:v>
                </c:pt>
                <c:pt idx="1">
                  <c:v>82.17</c:v>
                </c:pt>
                <c:pt idx="2">
                  <c:v>85.24</c:v>
                </c:pt>
                <c:pt idx="3">
                  <c:v>85.5</c:v>
                </c:pt>
                <c:pt idx="4">
                  <c:v>79.709999999999994</c:v>
                </c:pt>
              </c:numCache>
            </c:numRef>
          </c:val>
          <c:extLst>
            <c:ext xmlns:c16="http://schemas.microsoft.com/office/drawing/2014/chart" uri="{C3380CC4-5D6E-409C-BE32-E72D297353CC}">
              <c16:uniqueId val="{00000000-E04E-44AD-A2A2-2DF779A166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E04E-44AD-A2A2-2DF779A166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99.35</c:v>
                </c:pt>
                <c:pt idx="1">
                  <c:v>102.42</c:v>
                </c:pt>
                <c:pt idx="2">
                  <c:v>100.55</c:v>
                </c:pt>
                <c:pt idx="3">
                  <c:v>186.64</c:v>
                </c:pt>
                <c:pt idx="4">
                  <c:v>206.77</c:v>
                </c:pt>
              </c:numCache>
            </c:numRef>
          </c:val>
          <c:extLst>
            <c:ext xmlns:c16="http://schemas.microsoft.com/office/drawing/2014/chart" uri="{C3380CC4-5D6E-409C-BE32-E72D297353CC}">
              <c16:uniqueId val="{00000000-9FB1-407B-A2BE-3903D9467A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9FB1-407B-A2BE-3903D9467A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71807</v>
      </c>
      <c r="AM8" s="68"/>
      <c r="AN8" s="68"/>
      <c r="AO8" s="68"/>
      <c r="AP8" s="68"/>
      <c r="AQ8" s="68"/>
      <c r="AR8" s="68"/>
      <c r="AS8" s="68"/>
      <c r="AT8" s="67">
        <f>データ!T6</f>
        <v>903.11</v>
      </c>
      <c r="AU8" s="67"/>
      <c r="AV8" s="67"/>
      <c r="AW8" s="67"/>
      <c r="AX8" s="67"/>
      <c r="AY8" s="67"/>
      <c r="AZ8" s="67"/>
      <c r="BA8" s="67"/>
      <c r="BB8" s="67">
        <f>データ!U6</f>
        <v>79.510000000000005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1.21</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867</v>
      </c>
      <c r="AM10" s="68"/>
      <c r="AN10" s="68"/>
      <c r="AO10" s="68"/>
      <c r="AP10" s="68"/>
      <c r="AQ10" s="68"/>
      <c r="AR10" s="68"/>
      <c r="AS10" s="68"/>
      <c r="AT10" s="67">
        <f>データ!W6</f>
        <v>118.22</v>
      </c>
      <c r="AU10" s="67"/>
      <c r="AV10" s="67"/>
      <c r="AW10" s="67"/>
      <c r="AX10" s="67"/>
      <c r="AY10" s="67"/>
      <c r="AZ10" s="67"/>
      <c r="BA10" s="67"/>
      <c r="BB10" s="67">
        <f>データ!X6</f>
        <v>7.33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cTessnCswe/U4Oqp1oy8f2SJAncSR/z7M5wz83/Lgt4jDQmWwQV95jyUQ7+5/mKuknd31FVIeFCf/kCRo7x0mg==" saltValue="EMeS/rS1psgVJuFwrpnf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1.21</v>
      </c>
      <c r="Q6" s="34">
        <f t="shared" si="3"/>
        <v>100</v>
      </c>
      <c r="R6" s="34">
        <f t="shared" si="3"/>
        <v>3240</v>
      </c>
      <c r="S6" s="34">
        <f t="shared" si="3"/>
        <v>71807</v>
      </c>
      <c r="T6" s="34">
        <f t="shared" si="3"/>
        <v>903.11</v>
      </c>
      <c r="U6" s="34">
        <f t="shared" si="3"/>
        <v>79.510000000000005</v>
      </c>
      <c r="V6" s="34">
        <f t="shared" si="3"/>
        <v>867</v>
      </c>
      <c r="W6" s="34">
        <f t="shared" si="3"/>
        <v>118.22</v>
      </c>
      <c r="X6" s="34">
        <f t="shared" si="3"/>
        <v>7.33</v>
      </c>
      <c r="Y6" s="35">
        <f>IF(Y7="",NA(),Y7)</f>
        <v>100</v>
      </c>
      <c r="Z6" s="35">
        <f t="shared" ref="Z6:AH6" si="4">IF(Z7="",NA(),Z7)</f>
        <v>100</v>
      </c>
      <c r="AA6" s="35">
        <f t="shared" si="4"/>
        <v>100</v>
      </c>
      <c r="AB6" s="35">
        <f t="shared" si="4"/>
        <v>99.7</v>
      </c>
      <c r="AC6" s="35">
        <f t="shared" si="4"/>
        <v>99.68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22.06</v>
      </c>
      <c r="BH6" s="35">
        <f t="shared" si="7"/>
        <v>20.170000000000002</v>
      </c>
      <c r="BI6" s="35">
        <f t="shared" si="7"/>
        <v>18.010000000000002</v>
      </c>
      <c r="BJ6" s="35">
        <f t="shared" si="7"/>
        <v>20.48</v>
      </c>
      <c r="BK6" s="35">
        <f t="shared" si="7"/>
        <v>416.91</v>
      </c>
      <c r="BL6" s="35">
        <f t="shared" si="7"/>
        <v>392.19</v>
      </c>
      <c r="BM6" s="35">
        <f t="shared" si="7"/>
        <v>248.44</v>
      </c>
      <c r="BN6" s="35">
        <f t="shared" si="7"/>
        <v>244.85</v>
      </c>
      <c r="BO6" s="35">
        <f t="shared" si="7"/>
        <v>296.89</v>
      </c>
      <c r="BP6" s="34" t="str">
        <f>IF(BP7="","",IF(BP7="-","【-】","【"&amp;SUBSTITUTE(TEXT(BP7,"#,##0.00"),"-","△")&amp;"】"))</f>
        <v>【325.02】</v>
      </c>
      <c r="BQ6" s="35">
        <f>IF(BQ7="",NA(),BQ7)</f>
        <v>84.32</v>
      </c>
      <c r="BR6" s="35">
        <f t="shared" ref="BR6:BZ6" si="8">IF(BR7="",NA(),BR7)</f>
        <v>82.17</v>
      </c>
      <c r="BS6" s="35">
        <f t="shared" si="8"/>
        <v>85.24</v>
      </c>
      <c r="BT6" s="35">
        <f t="shared" si="8"/>
        <v>85.5</v>
      </c>
      <c r="BU6" s="35">
        <f t="shared" si="8"/>
        <v>79.709999999999994</v>
      </c>
      <c r="BV6" s="35">
        <f t="shared" si="8"/>
        <v>57.93</v>
      </c>
      <c r="BW6" s="35">
        <f t="shared" si="8"/>
        <v>57.03</v>
      </c>
      <c r="BX6" s="35">
        <f t="shared" si="8"/>
        <v>66.73</v>
      </c>
      <c r="BY6" s="35">
        <f t="shared" si="8"/>
        <v>64.78</v>
      </c>
      <c r="BZ6" s="35">
        <f t="shared" si="8"/>
        <v>63.06</v>
      </c>
      <c r="CA6" s="34" t="str">
        <f>IF(CA7="","",IF(CA7="-","【-】","【"&amp;SUBSTITUTE(TEXT(CA7,"#,##0.00"),"-","△")&amp;"】"))</f>
        <v>【60.61】</v>
      </c>
      <c r="CB6" s="35">
        <f>IF(CB7="",NA(),CB7)</f>
        <v>99.35</v>
      </c>
      <c r="CC6" s="35">
        <f t="shared" ref="CC6:CK6" si="9">IF(CC7="",NA(),CC7)</f>
        <v>102.42</v>
      </c>
      <c r="CD6" s="35">
        <f t="shared" si="9"/>
        <v>100.55</v>
      </c>
      <c r="CE6" s="35">
        <f t="shared" si="9"/>
        <v>186.64</v>
      </c>
      <c r="CF6" s="35">
        <f t="shared" si="9"/>
        <v>206.77</v>
      </c>
      <c r="CG6" s="35">
        <f t="shared" si="9"/>
        <v>276.93</v>
      </c>
      <c r="CH6" s="35">
        <f t="shared" si="9"/>
        <v>283.73</v>
      </c>
      <c r="CI6" s="35">
        <f t="shared" si="9"/>
        <v>241.29</v>
      </c>
      <c r="CJ6" s="35">
        <f t="shared" si="9"/>
        <v>250.21</v>
      </c>
      <c r="CK6" s="35">
        <f t="shared" si="9"/>
        <v>264.77</v>
      </c>
      <c r="CL6" s="34" t="str">
        <f>IF(CL7="","",IF(CL7="-","【-】","【"&amp;SUBSTITUTE(TEXT(CL7,"#,##0.00"),"-","△")&amp;"】"))</f>
        <v>【270.94】</v>
      </c>
      <c r="CM6" s="35">
        <f>IF(CM7="",NA(),CM7)</f>
        <v>98.93</v>
      </c>
      <c r="CN6" s="35">
        <f t="shared" ref="CN6:CV6" si="10">IF(CN7="",NA(),CN7)</f>
        <v>97.41</v>
      </c>
      <c r="CO6" s="35">
        <f t="shared" si="10"/>
        <v>97.2</v>
      </c>
      <c r="CP6" s="35">
        <f t="shared" si="10"/>
        <v>144.5</v>
      </c>
      <c r="CQ6" s="35">
        <f t="shared" si="10"/>
        <v>140.9</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442054</v>
      </c>
      <c r="D7" s="37">
        <v>47</v>
      </c>
      <c r="E7" s="37">
        <v>18</v>
      </c>
      <c r="F7" s="37">
        <v>0</v>
      </c>
      <c r="G7" s="37">
        <v>0</v>
      </c>
      <c r="H7" s="37" t="s">
        <v>98</v>
      </c>
      <c r="I7" s="37" t="s">
        <v>99</v>
      </c>
      <c r="J7" s="37" t="s">
        <v>100</v>
      </c>
      <c r="K7" s="37" t="s">
        <v>101</v>
      </c>
      <c r="L7" s="37" t="s">
        <v>102</v>
      </c>
      <c r="M7" s="37" t="s">
        <v>103</v>
      </c>
      <c r="N7" s="38" t="s">
        <v>104</v>
      </c>
      <c r="O7" s="38" t="s">
        <v>105</v>
      </c>
      <c r="P7" s="38">
        <v>1.21</v>
      </c>
      <c r="Q7" s="38">
        <v>100</v>
      </c>
      <c r="R7" s="38">
        <v>3240</v>
      </c>
      <c r="S7" s="38">
        <v>71807</v>
      </c>
      <c r="T7" s="38">
        <v>903.11</v>
      </c>
      <c r="U7" s="38">
        <v>79.510000000000005</v>
      </c>
      <c r="V7" s="38">
        <v>867</v>
      </c>
      <c r="W7" s="38">
        <v>118.22</v>
      </c>
      <c r="X7" s="38">
        <v>7.33</v>
      </c>
      <c r="Y7" s="38">
        <v>100</v>
      </c>
      <c r="Z7" s="38">
        <v>100</v>
      </c>
      <c r="AA7" s="38">
        <v>100</v>
      </c>
      <c r="AB7" s="38">
        <v>99.7</v>
      </c>
      <c r="AC7" s="38">
        <v>99.68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22.06</v>
      </c>
      <c r="BH7" s="38">
        <v>20.170000000000002</v>
      </c>
      <c r="BI7" s="38">
        <v>18.010000000000002</v>
      </c>
      <c r="BJ7" s="38">
        <v>20.48</v>
      </c>
      <c r="BK7" s="38">
        <v>416.91</v>
      </c>
      <c r="BL7" s="38">
        <v>392.19</v>
      </c>
      <c r="BM7" s="38">
        <v>248.44</v>
      </c>
      <c r="BN7" s="38">
        <v>244.85</v>
      </c>
      <c r="BO7" s="38">
        <v>296.89</v>
      </c>
      <c r="BP7" s="38">
        <v>325.02</v>
      </c>
      <c r="BQ7" s="38">
        <v>84.32</v>
      </c>
      <c r="BR7" s="38">
        <v>82.17</v>
      </c>
      <c r="BS7" s="38">
        <v>85.24</v>
      </c>
      <c r="BT7" s="38">
        <v>85.5</v>
      </c>
      <c r="BU7" s="38">
        <v>79.709999999999994</v>
      </c>
      <c r="BV7" s="38">
        <v>57.93</v>
      </c>
      <c r="BW7" s="38">
        <v>57.03</v>
      </c>
      <c r="BX7" s="38">
        <v>66.73</v>
      </c>
      <c r="BY7" s="38">
        <v>64.78</v>
      </c>
      <c r="BZ7" s="38">
        <v>63.06</v>
      </c>
      <c r="CA7" s="38">
        <v>60.61</v>
      </c>
      <c r="CB7" s="38">
        <v>99.35</v>
      </c>
      <c r="CC7" s="38">
        <v>102.42</v>
      </c>
      <c r="CD7" s="38">
        <v>100.55</v>
      </c>
      <c r="CE7" s="38">
        <v>186.64</v>
      </c>
      <c r="CF7" s="38">
        <v>206.77</v>
      </c>
      <c r="CG7" s="38">
        <v>276.93</v>
      </c>
      <c r="CH7" s="38">
        <v>283.73</v>
      </c>
      <c r="CI7" s="38">
        <v>241.29</v>
      </c>
      <c r="CJ7" s="38">
        <v>250.21</v>
      </c>
      <c r="CK7" s="38">
        <v>264.77</v>
      </c>
      <c r="CL7" s="38">
        <v>270.94</v>
      </c>
      <c r="CM7" s="38">
        <v>98.93</v>
      </c>
      <c r="CN7" s="38">
        <v>97.41</v>
      </c>
      <c r="CO7" s="38">
        <v>97.2</v>
      </c>
      <c r="CP7" s="38">
        <v>144.5</v>
      </c>
      <c r="CQ7" s="38">
        <v>140.9</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2020-01-15T09:05:02Z</cp:lastPrinted>
  <dcterms:created xsi:type="dcterms:W3CDTF">2019-12-05T05:30:35Z</dcterms:created>
  <dcterms:modified xsi:type="dcterms:W3CDTF">2020-02-05T04:38:47Z</dcterms:modified>
  <cp:category/>
</cp:coreProperties>
</file>