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30年度\決算統計\02公営企業\15経営比較分析表\04 経営比較分析表（H29年度決算）の分析等について\06_公表資料一式\⑤経営比較分析表\04 日田市ok\赤文字→黒文字へ修正※こちらを掲載\"/>
    </mc:Choice>
  </mc:AlternateContent>
  <workbookProtection workbookAlgorithmName="SHA-512" workbookHashValue="Pqey4QooJUOO9WtdTUCTOjkSMStxj018l1Q2SEp0aCMHxbdlk70Ma7jZ30mk4F6U2Y+tiS4G7QJk2Og5gYqWVA==" workbookSaltValue="uN8PlaRQRmoGnxSHw5PzNA==" workbookSpinCount="100000" lockStructure="1"/>
  <bookViews>
    <workbookView xWindow="0" yWindow="0" windowWidth="24000" windowHeight="942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<sst xmlns="http://schemas.openxmlformats.org/spreadsheetml/2006/main" count="323" uniqueCount="123">
  <si>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</si>
  <si>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</si>
  <si>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</si>
  <si>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</si>
  <si>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</si>
  <si>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</si>
  <si>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</si>
  <si>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</si>
  <si>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</si>
  <si>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</si>
  <si>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</si>
  <si>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</si>
  <si>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</si>
  <si>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</si>
  <si>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</si>
  <si>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</si>
  <si>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</si>
  <si>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</si>
  <si>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</si>
  <si>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</si>
  <si>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</si>
  <si>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</si>
  <si>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</si>
  <si>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</si>
  <si>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</si>
  <si>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</si>
  <si>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</si>
  <si>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</si>
  <si>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</si>
  <si>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</si>
  <si>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</si>
  <si>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</si>
  <si>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</si>
  <si>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</si>
  <si>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</si>
  <si>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</si>
  <si>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</si>
  <si>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</si>
  <si>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</si>
  <si>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</si>
  <si>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</si>
  <si>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</si>
  <si>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</si>
  <si>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</si>
  <si>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</si>
  <si>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</si>
  <si>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</si>
  <si>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</si>
  <si>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</si>
  <si>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</si>
  <si>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</si>
  <si>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</si>
  <si>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</si>
  <si>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</si>
  <si>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</si>
  <si>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</si>
  <si>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</si>
  <si>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</si>
  <si>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</si>
  <si>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</si>
  <si>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</si>
  <si>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</si>
  <si>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</si>
  <si>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</si>
  <si>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</si>
  <si>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</si>
  <si>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</si>
  <si>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</si>
  <si>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</si>
  <si>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</si>
  <si>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</si>
  <si>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</si>
  <si>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</si>
  <si>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</si>
  <si>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</si>
  <si>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</si>
  <si>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</si>
  <si>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</si>
  <si>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</si>
  <si>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</si>
  <si>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</si>
  <si>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</si>
  <si>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</si>
  <si>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</si>
  <si>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</si>
  <si>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</si>
  <si>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</si>
  <si>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</si>
  <si>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</si>
  <si>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</si>
  <si>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</si>
  <si>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</si>
  <si>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</si>
  <si>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</si>
  <si>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</si>
  <si>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</si>
  <si>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</si>
  <si>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</si>
  <si>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</si>
  <si>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</si>
  <si>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</si>
  <si>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</si>
  <si>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</si>
  <si>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</si>
  <si>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</si>
  <si>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</si>
  <si>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</si>
  <si>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</si>
  <si>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</si>
  <si>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</si>
  <si>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</si>
  <si>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</si>
  <si>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</si>
  <si>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</si>
  <si>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</si>
  <si>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</si>
  <si>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</si>
  <si>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</si>
  <si>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</si>
  <si>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</si>
  <si>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①全国・類似団体平均よりも低いが、100%は超えている。ただし、使用料で賄えない資本費に対する繰入金を含んでいる数値である。
②累積欠損金は生じていない。
③全国・類似団体平均よりも低く、100%を大きく割り込んでいる。これまで減価償却による資金の回収と留保がなされていなかったため、資金繰りが厳しく、基準外の繰り入れを行っている。
④全国・類似団体平均に比べて高い水準にあり、企業債への依存度が大きい。下水道事業は施設整備に多額の企業債を充当していることから比率が高くなっているものである。平成30年度に汚水管の整備は概成する見通しであるため、今後当分の間は投資額の減少に伴い、企業債残高も減少していく見込みである。
⑤類似団体平均よりも高く、100%を超えている。ただし、①と同様に資本費への繰入金を含んだ数値である。
⑥類似団体平均よりもやや低いが、全国平均よりも高い。経費削減による経営努力が必要である。
⑦全国・類似団体の平均よりも高く、効率的に施設の利用がなされていると言える。
⑧全国・類似団体ともに平均よりも低い水準である。汚水管整備は概成することから、今後は処理区域の拡大は見込めないため、現在の区域内での接続率向上に努めていく。</t>
    <rPh sb="1" eb="3">
      <t>ゼンコク</t>
    </rPh>
    <rPh sb="4" eb="6">
      <t>ルイジ</t>
    </rPh>
    <rPh sb="6" eb="8">
      <t>ダンタイ</t>
    </rPh>
    <rPh sb="8" eb="10">
      <t>ヘイキン</t>
    </rPh>
    <rPh sb="13" eb="14">
      <t>ヒク</t>
    </rPh>
    <rPh sb="22" eb="23">
      <t>コ</t>
    </rPh>
    <rPh sb="32" eb="35">
      <t>シヨウリョウ</t>
    </rPh>
    <rPh sb="36" eb="37">
      <t>マカナ</t>
    </rPh>
    <rPh sb="40" eb="42">
      <t>シホン</t>
    </rPh>
    <rPh sb="42" eb="43">
      <t>ヒ</t>
    </rPh>
    <rPh sb="44" eb="45">
      <t>タイ</t>
    </rPh>
    <rPh sb="47" eb="50">
      <t>クリイレキン</t>
    </rPh>
    <rPh sb="51" eb="52">
      <t>フク</t>
    </rPh>
    <rPh sb="56" eb="58">
      <t>スウチ</t>
    </rPh>
    <rPh sb="64" eb="66">
      <t>ルイセキ</t>
    </rPh>
    <rPh sb="66" eb="68">
      <t>ケッソン</t>
    </rPh>
    <rPh sb="68" eb="69">
      <t>キン</t>
    </rPh>
    <rPh sb="70" eb="71">
      <t>ショウ</t>
    </rPh>
    <rPh sb="79" eb="81">
      <t>ゼンコク</t>
    </rPh>
    <rPh sb="82" eb="84">
      <t>ルイジ</t>
    </rPh>
    <rPh sb="84" eb="86">
      <t>ダンタイ</t>
    </rPh>
    <rPh sb="86" eb="88">
      <t>ヘイキン</t>
    </rPh>
    <rPh sb="91" eb="92">
      <t>ヒク</t>
    </rPh>
    <rPh sb="99" eb="100">
      <t>オオ</t>
    </rPh>
    <rPh sb="102" eb="103">
      <t>ワ</t>
    </rPh>
    <rPh sb="104" eb="105">
      <t>コ</t>
    </rPh>
    <rPh sb="127" eb="129">
      <t>リュウホ</t>
    </rPh>
    <rPh sb="142" eb="144">
      <t>シキン</t>
    </rPh>
    <rPh sb="144" eb="145">
      <t>グ</t>
    </rPh>
    <rPh sb="147" eb="148">
      <t>キビ</t>
    </rPh>
    <rPh sb="151" eb="153">
      <t>キジュン</t>
    </rPh>
    <rPh sb="153" eb="154">
      <t>ガイ</t>
    </rPh>
    <rPh sb="160" eb="161">
      <t>オコナ</t>
    </rPh>
    <rPh sb="168" eb="170">
      <t>ゼンコク</t>
    </rPh>
    <rPh sb="171" eb="173">
      <t>ルイジ</t>
    </rPh>
    <rPh sb="173" eb="175">
      <t>ダンタイ</t>
    </rPh>
    <rPh sb="175" eb="177">
      <t>ヘイキン</t>
    </rPh>
    <rPh sb="178" eb="179">
      <t>クラ</t>
    </rPh>
    <rPh sb="181" eb="182">
      <t>タカ</t>
    </rPh>
    <rPh sb="183" eb="185">
      <t>スイジュン</t>
    </rPh>
    <rPh sb="189" eb="191">
      <t>キギョウ</t>
    </rPh>
    <rPh sb="191" eb="192">
      <t>サイ</t>
    </rPh>
    <rPh sb="194" eb="196">
      <t>イゾン</t>
    </rPh>
    <rPh sb="196" eb="197">
      <t>ド</t>
    </rPh>
    <rPh sb="198" eb="199">
      <t>オオ</t>
    </rPh>
    <rPh sb="202" eb="205">
      <t>ゲスイドウ</t>
    </rPh>
    <rPh sb="205" eb="207">
      <t>ジギョウ</t>
    </rPh>
    <rPh sb="208" eb="210">
      <t>シセツ</t>
    </rPh>
    <rPh sb="210" eb="212">
      <t>セイビ</t>
    </rPh>
    <rPh sb="213" eb="215">
      <t>タガク</t>
    </rPh>
    <rPh sb="216" eb="218">
      <t>キギョウ</t>
    </rPh>
    <rPh sb="218" eb="219">
      <t>サイ</t>
    </rPh>
    <rPh sb="220" eb="222">
      <t>ジュウトウ</t>
    </rPh>
    <rPh sb="230" eb="232">
      <t>ヒリツ</t>
    </rPh>
    <rPh sb="233" eb="234">
      <t>タカ</t>
    </rPh>
    <rPh sb="246" eb="248">
      <t>ヘイセイ</t>
    </rPh>
    <rPh sb="250" eb="252">
      <t>ネンド</t>
    </rPh>
    <rPh sb="260" eb="262">
      <t>ガイセイ</t>
    </rPh>
    <rPh sb="264" eb="266">
      <t>ミトオ</t>
    </rPh>
    <rPh sb="273" eb="275">
      <t>コンゴ</t>
    </rPh>
    <rPh sb="275" eb="277">
      <t>トウブン</t>
    </rPh>
    <rPh sb="278" eb="279">
      <t>アイダ</t>
    </rPh>
    <rPh sb="280" eb="282">
      <t>トウシ</t>
    </rPh>
    <rPh sb="282" eb="283">
      <t>ガク</t>
    </rPh>
    <rPh sb="284" eb="286">
      <t>ゲンショウ</t>
    </rPh>
    <rPh sb="287" eb="288">
      <t>トモナ</t>
    </rPh>
    <rPh sb="290" eb="292">
      <t>キギョウ</t>
    </rPh>
    <rPh sb="292" eb="293">
      <t>サイ</t>
    </rPh>
    <rPh sb="293" eb="295">
      <t>ザンダカ</t>
    </rPh>
    <rPh sb="296" eb="298">
      <t>ゲンショウ</t>
    </rPh>
    <rPh sb="302" eb="304">
      <t>ミコ</t>
    </rPh>
    <rPh sb="311" eb="313">
      <t>ルイジ</t>
    </rPh>
    <rPh sb="313" eb="315">
      <t>ダンタイ</t>
    </rPh>
    <rPh sb="315" eb="317">
      <t>ヘイキン</t>
    </rPh>
    <rPh sb="320" eb="321">
      <t>タカ</t>
    </rPh>
    <rPh sb="328" eb="329">
      <t>コ</t>
    </rPh>
    <rPh sb="340" eb="342">
      <t>ドウヨウ</t>
    </rPh>
    <rPh sb="343" eb="345">
      <t>シホン</t>
    </rPh>
    <rPh sb="345" eb="346">
      <t>ヒ</t>
    </rPh>
    <rPh sb="348" eb="350">
      <t>クリイレ</t>
    </rPh>
    <rPh sb="350" eb="351">
      <t>キン</t>
    </rPh>
    <rPh sb="352" eb="353">
      <t>フク</t>
    </rPh>
    <rPh sb="355" eb="357">
      <t>スウチ</t>
    </rPh>
    <rPh sb="363" eb="365">
      <t>ルイジ</t>
    </rPh>
    <rPh sb="365" eb="367">
      <t>ダンタイ</t>
    </rPh>
    <rPh sb="367" eb="369">
      <t>ヘイキン</t>
    </rPh>
    <rPh sb="374" eb="375">
      <t>ヒク</t>
    </rPh>
    <rPh sb="378" eb="380">
      <t>ゼンコク</t>
    </rPh>
    <rPh sb="380" eb="382">
      <t>ヘイキン</t>
    </rPh>
    <rPh sb="385" eb="386">
      <t>タカ</t>
    </rPh>
    <rPh sb="388" eb="390">
      <t>ケイヒ</t>
    </rPh>
    <rPh sb="390" eb="392">
      <t>サクゲン</t>
    </rPh>
    <rPh sb="395" eb="397">
      <t>ケイエイ</t>
    </rPh>
    <rPh sb="397" eb="399">
      <t>ドリョク</t>
    </rPh>
    <rPh sb="400" eb="402">
      <t>ヒツヨウ</t>
    </rPh>
    <rPh sb="408" eb="410">
      <t>ゼンコク</t>
    </rPh>
    <rPh sb="411" eb="413">
      <t>ルイジ</t>
    </rPh>
    <rPh sb="413" eb="415">
      <t>ダンタイ</t>
    </rPh>
    <rPh sb="416" eb="418">
      <t>ヘイキン</t>
    </rPh>
    <rPh sb="421" eb="422">
      <t>タカ</t>
    </rPh>
    <rPh sb="424" eb="427">
      <t>コウリツテキ</t>
    </rPh>
    <rPh sb="428" eb="430">
      <t>シセツ</t>
    </rPh>
    <rPh sb="431" eb="433">
      <t>リヨウ</t>
    </rPh>
    <rPh sb="441" eb="442">
      <t>イ</t>
    </rPh>
    <rPh sb="447" eb="449">
      <t>ゼンコク</t>
    </rPh>
    <rPh sb="450" eb="452">
      <t>ルイジ</t>
    </rPh>
    <rPh sb="452" eb="454">
      <t>ダンタイ</t>
    </rPh>
    <rPh sb="457" eb="459">
      <t>ヘイキン</t>
    </rPh>
    <rPh sb="462" eb="463">
      <t>ヒク</t>
    </rPh>
    <rPh sb="464" eb="466">
      <t>スイジュン</t>
    </rPh>
    <rPh sb="470" eb="472">
      <t>オスイ</t>
    </rPh>
    <rPh sb="472" eb="473">
      <t>カン</t>
    </rPh>
    <rPh sb="473" eb="475">
      <t>セイビ</t>
    </rPh>
    <rPh sb="476" eb="478">
      <t>ガイセイ</t>
    </rPh>
    <rPh sb="485" eb="487">
      <t>コンゴ</t>
    </rPh>
    <rPh sb="488" eb="490">
      <t>ショリ</t>
    </rPh>
    <rPh sb="490" eb="492">
      <t>クイキ</t>
    </rPh>
    <rPh sb="493" eb="495">
      <t>カクダイ</t>
    </rPh>
    <rPh sb="496" eb="498">
      <t>ミコ</t>
    </rPh>
    <rPh sb="504" eb="506">
      <t>ゲンザイ</t>
    </rPh>
    <rPh sb="507" eb="509">
      <t>クイキ</t>
    </rPh>
    <rPh sb="509" eb="510">
      <t>ナイ</t>
    </rPh>
    <rPh sb="512" eb="514">
      <t>セツゾク</t>
    </rPh>
    <rPh sb="514" eb="515">
      <t>リツ</t>
    </rPh>
    <rPh sb="515" eb="517">
      <t>コウジョウ</t>
    </rPh>
    <rPh sb="518" eb="519">
      <t>ツト</t>
    </rPh>
    <phoneticPr fontId="4"/>
  </si>
  <si>
    <t>①全国・類似団体平均と比較して低い水準にあるが、法適用以前の減価償却累計額が貸借対照表に計上されていないために、実際よりも低い数値が反映されていると考えられる。
②供用開始から37年であり、現在のところ法定耐用年数を超過した管渠は存在しない。
③法定耐用年数を超過した管渠がないため、低い水準となっている。</t>
    <rPh sb="1" eb="3">
      <t>ゼンコク</t>
    </rPh>
    <rPh sb="4" eb="6">
      <t>ルイジ</t>
    </rPh>
    <rPh sb="6" eb="8">
      <t>ダンタイ</t>
    </rPh>
    <rPh sb="8" eb="10">
      <t>ヘイキン</t>
    </rPh>
    <rPh sb="11" eb="13">
      <t>ヒカク</t>
    </rPh>
    <rPh sb="15" eb="16">
      <t>ヒク</t>
    </rPh>
    <rPh sb="17" eb="19">
      <t>スイジュン</t>
    </rPh>
    <rPh sb="24" eb="25">
      <t>ホウ</t>
    </rPh>
    <rPh sb="25" eb="26">
      <t>テキ</t>
    </rPh>
    <rPh sb="26" eb="27">
      <t>ヨウ</t>
    </rPh>
    <rPh sb="27" eb="29">
      <t>イゼン</t>
    </rPh>
    <rPh sb="30" eb="32">
      <t>ゲンカ</t>
    </rPh>
    <rPh sb="32" eb="34">
      <t>ショウキャク</t>
    </rPh>
    <rPh sb="34" eb="36">
      <t>ルイケイ</t>
    </rPh>
    <rPh sb="36" eb="37">
      <t>ガク</t>
    </rPh>
    <rPh sb="38" eb="40">
      <t>タイシャク</t>
    </rPh>
    <rPh sb="40" eb="43">
      <t>タイショウヒョウ</t>
    </rPh>
    <rPh sb="44" eb="46">
      <t>ケイジョウ</t>
    </rPh>
    <rPh sb="56" eb="58">
      <t>ジッサイ</t>
    </rPh>
    <rPh sb="61" eb="62">
      <t>ヒク</t>
    </rPh>
    <rPh sb="63" eb="65">
      <t>スウチ</t>
    </rPh>
    <rPh sb="66" eb="68">
      <t>ハンエイ</t>
    </rPh>
    <rPh sb="74" eb="75">
      <t>カンガ</t>
    </rPh>
    <rPh sb="82" eb="84">
      <t>キョウヨウ</t>
    </rPh>
    <rPh sb="84" eb="86">
      <t>カイシ</t>
    </rPh>
    <rPh sb="90" eb="91">
      <t>ネン</t>
    </rPh>
    <rPh sb="95" eb="97">
      <t>ゲンザイ</t>
    </rPh>
    <rPh sb="101" eb="103">
      <t>ホウテイ</t>
    </rPh>
    <rPh sb="103" eb="105">
      <t>タイヨウ</t>
    </rPh>
    <rPh sb="105" eb="107">
      <t>ネンスウ</t>
    </rPh>
    <rPh sb="108" eb="110">
      <t>チョウカ</t>
    </rPh>
    <rPh sb="112" eb="114">
      <t>カンキョ</t>
    </rPh>
    <rPh sb="115" eb="117">
      <t>ソンザイ</t>
    </rPh>
    <rPh sb="123" eb="125">
      <t>ホウテイ</t>
    </rPh>
    <rPh sb="125" eb="127">
      <t>タイヨウ</t>
    </rPh>
    <rPh sb="127" eb="129">
      <t>ネンスウ</t>
    </rPh>
    <rPh sb="130" eb="132">
      <t>チョウカ</t>
    </rPh>
    <rPh sb="134" eb="136">
      <t>カンキョ</t>
    </rPh>
    <rPh sb="142" eb="143">
      <t>ヒク</t>
    </rPh>
    <rPh sb="144" eb="146">
      <t>スイジュン</t>
    </rPh>
    <phoneticPr fontId="4"/>
  </si>
  <si>
    <t>　当市の公共下水道事業は、平成29年度から法の全部を適用し、公営企業会計へと移行した。
　その結果、資本費の負担が大きい現状が見えてきている。資本費への繰り入れは繰出基準に則り、最低限となるよう行っているため、結果的に利益による剰余が生み出せない状況である。
　また、資金的に余裕がなく、一般会計からの基準外繰入を行っている。今後、基準外繰入を減らしていくために、資金調達の手段を模索する必要がある。
　施設については、管渠の法定耐用年数を迎えるまで10余年を残し、汚水管整備を概成させることができる見通しである。今後の更新では、将来の人口減少を見据えて資本費の削減に努めなければならない。</t>
    <rPh sb="1" eb="3">
      <t>トウシ</t>
    </rPh>
    <rPh sb="4" eb="6">
      <t>コウキョウ</t>
    </rPh>
    <rPh sb="6" eb="9">
      <t>ゲスイドウ</t>
    </rPh>
    <rPh sb="9" eb="11">
      <t>ジギョウ</t>
    </rPh>
    <rPh sb="13" eb="15">
      <t>ヘイセイ</t>
    </rPh>
    <rPh sb="17" eb="19">
      <t>ネンド</t>
    </rPh>
    <rPh sb="21" eb="22">
      <t>ホウ</t>
    </rPh>
    <rPh sb="23" eb="25">
      <t>ゼンブ</t>
    </rPh>
    <rPh sb="26" eb="28">
      <t>テキヨウ</t>
    </rPh>
    <rPh sb="30" eb="32">
      <t>コウエイ</t>
    </rPh>
    <rPh sb="32" eb="34">
      <t>キギョウ</t>
    </rPh>
    <rPh sb="34" eb="36">
      <t>カイケイ</t>
    </rPh>
    <rPh sb="38" eb="40">
      <t>イコウ</t>
    </rPh>
    <rPh sb="47" eb="49">
      <t>ケッカ</t>
    </rPh>
    <rPh sb="50" eb="52">
      <t>シホン</t>
    </rPh>
    <rPh sb="52" eb="53">
      <t>ヒ</t>
    </rPh>
    <rPh sb="54" eb="56">
      <t>フタン</t>
    </rPh>
    <rPh sb="57" eb="58">
      <t>オオ</t>
    </rPh>
    <rPh sb="60" eb="62">
      <t>ゲンジョウ</t>
    </rPh>
    <rPh sb="63" eb="64">
      <t>ミ</t>
    </rPh>
    <rPh sb="71" eb="73">
      <t>シホン</t>
    </rPh>
    <rPh sb="73" eb="74">
      <t>ヒ</t>
    </rPh>
    <rPh sb="76" eb="77">
      <t>ク</t>
    </rPh>
    <rPh sb="78" eb="79">
      <t>イ</t>
    </rPh>
    <rPh sb="81" eb="83">
      <t>クリダ</t>
    </rPh>
    <rPh sb="83" eb="85">
      <t>キジュン</t>
    </rPh>
    <rPh sb="86" eb="87">
      <t>ノット</t>
    </rPh>
    <rPh sb="89" eb="92">
      <t>サイテイゲン</t>
    </rPh>
    <rPh sb="105" eb="108">
      <t>ケッカテキ</t>
    </rPh>
    <rPh sb="109" eb="111">
      <t>リエキ</t>
    </rPh>
    <rPh sb="117" eb="118">
      <t>ウ</t>
    </rPh>
    <rPh sb="119" eb="120">
      <t>ダ</t>
    </rPh>
    <rPh sb="123" eb="125">
      <t>ジョウキョウ</t>
    </rPh>
    <rPh sb="134" eb="137">
      <t>シキンテキ</t>
    </rPh>
    <rPh sb="138" eb="140">
      <t>ヨユウ</t>
    </rPh>
    <rPh sb="144" eb="146">
      <t>イッパン</t>
    </rPh>
    <rPh sb="146" eb="148">
      <t>カイケイ</t>
    </rPh>
    <rPh sb="151" eb="153">
      <t>キジュン</t>
    </rPh>
    <rPh sb="153" eb="154">
      <t>ガイ</t>
    </rPh>
    <rPh sb="157" eb="158">
      <t>オコナ</t>
    </rPh>
    <rPh sb="163" eb="165">
      <t>コンゴ</t>
    </rPh>
    <rPh sb="166" eb="168">
      <t>キジュン</t>
    </rPh>
    <rPh sb="168" eb="169">
      <t>ガイ</t>
    </rPh>
    <rPh sb="169" eb="171">
      <t>クリイレ</t>
    </rPh>
    <rPh sb="172" eb="173">
      <t>ヘ</t>
    </rPh>
    <rPh sb="182" eb="184">
      <t>シキン</t>
    </rPh>
    <rPh sb="184" eb="186">
      <t>チョウタツ</t>
    </rPh>
    <rPh sb="187" eb="189">
      <t>シュダン</t>
    </rPh>
    <rPh sb="190" eb="192">
      <t>モサク</t>
    </rPh>
    <rPh sb="194" eb="196">
      <t>ヒツヨウ</t>
    </rPh>
    <rPh sb="202" eb="204">
      <t>シセツ</t>
    </rPh>
    <rPh sb="210" eb="212">
      <t>カンキョ</t>
    </rPh>
    <rPh sb="213" eb="215">
      <t>ホウテイ</t>
    </rPh>
    <rPh sb="215" eb="217">
      <t>タイヨウ</t>
    </rPh>
    <rPh sb="217" eb="219">
      <t>ネンスウ</t>
    </rPh>
    <rPh sb="220" eb="221">
      <t>ムカ</t>
    </rPh>
    <rPh sb="228" eb="229">
      <t>ネン</t>
    </rPh>
    <rPh sb="230" eb="231">
      <t>ノコ</t>
    </rPh>
    <rPh sb="233" eb="235">
      <t>オスイ</t>
    </rPh>
    <rPh sb="257" eb="259">
      <t>コンゴ</t>
    </rPh>
    <rPh sb="260" eb="262">
      <t>コウシン</t>
    </rPh>
    <rPh sb="265" eb="267">
      <t>ショウライ</t>
    </rPh>
    <rPh sb="268" eb="270">
      <t>ジンコウ</t>
    </rPh>
    <rPh sb="270" eb="272">
      <t>ゲンショウ</t>
    </rPh>
    <rPh sb="273" eb="275">
      <t>ミス</t>
    </rPh>
    <rPh sb="277" eb="279">
      <t>シホン</t>
    </rPh>
    <rPh sb="279" eb="280">
      <t>ヒ</t>
    </rPh>
    <rPh sb="281" eb="283">
      <t>サクゲン</t>
    </rPh>
    <rPh sb="284" eb="28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</si>
</sst>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0.1</c:v>
                </c:pt>
              </c:numCache>
            </c:numRef>
          </c:val>
          <c:extLst>
            <c:ext xmlns:c16="http://schemas.microsoft.com/office/drawing/2014/chart" uri="{C3380CC4-5D6E-409C-BE32-E72D297353CC}">
              <c16:uniqueId val="{00000000-7036-49C0-9D18-C42159A30BC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7036-49C0-9D18-C42159A30BC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72.319999999999993</c:v>
                </c:pt>
              </c:numCache>
            </c:numRef>
          </c:val>
          <c:extLst>
            <c:ext xmlns:c16="http://schemas.microsoft.com/office/drawing/2014/chart" uri="{C3380CC4-5D6E-409C-BE32-E72D297353CC}">
              <c16:uniqueId val="{00000000-8CE2-468E-9961-D3EDB8C3245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64.959999999999994</c:v>
                </c:pt>
              </c:numCache>
            </c:numRef>
          </c:val>
          <c:smooth val="0"/>
          <c:extLst>
            <c:ext xmlns:c16="http://schemas.microsoft.com/office/drawing/2014/chart" uri="{C3380CC4-5D6E-409C-BE32-E72D297353CC}">
              <c16:uniqueId val="{00000001-8CE2-468E-9961-D3EDB8C3245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90.69</c:v>
                </c:pt>
              </c:numCache>
            </c:numRef>
          </c:val>
          <c:extLst>
            <c:ext xmlns:c16="http://schemas.microsoft.com/office/drawing/2014/chart" uri="{C3380CC4-5D6E-409C-BE32-E72D297353CC}">
              <c16:uniqueId val="{00000000-D7C9-4A85-990C-82B5295A91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92.3</c:v>
                </c:pt>
              </c:numCache>
            </c:numRef>
          </c:val>
          <c:smooth val="0"/>
          <c:extLst>
            <c:ext xmlns:c16="http://schemas.microsoft.com/office/drawing/2014/chart" uri="{C3380CC4-5D6E-409C-BE32-E72D297353CC}">
              <c16:uniqueId val="{00000001-D7C9-4A85-990C-82B5295A91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100.6</c:v>
                </c:pt>
              </c:numCache>
            </c:numRef>
          </c:val>
          <c:extLst>
            <c:ext xmlns:c16="http://schemas.microsoft.com/office/drawing/2014/chart" uri="{C3380CC4-5D6E-409C-BE32-E72D297353CC}">
              <c16:uniqueId val="{00000000-A98E-4D03-BD12-B27B607388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108.03</c:v>
                </c:pt>
              </c:numCache>
            </c:numRef>
          </c:val>
          <c:smooth val="0"/>
          <c:extLst>
            <c:ext xmlns:c16="http://schemas.microsoft.com/office/drawing/2014/chart" uri="{C3380CC4-5D6E-409C-BE32-E72D297353CC}">
              <c16:uniqueId val="{00000001-A98E-4D03-BD12-B27B607388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4.55</c:v>
                </c:pt>
              </c:numCache>
            </c:numRef>
          </c:val>
          <c:extLst>
            <c:ext xmlns:c16="http://schemas.microsoft.com/office/drawing/2014/chart" uri="{C3380CC4-5D6E-409C-BE32-E72D297353CC}">
              <c16:uniqueId val="{00000000-339A-4B6F-98BB-4B9E5D808E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25.61</c:v>
                </c:pt>
              </c:numCache>
            </c:numRef>
          </c:val>
          <c:smooth val="0"/>
          <c:extLst>
            <c:ext xmlns:c16="http://schemas.microsoft.com/office/drawing/2014/chart" uri="{C3380CC4-5D6E-409C-BE32-E72D297353CC}">
              <c16:uniqueId val="{00000001-339A-4B6F-98BB-4B9E5D808E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6A2-4092-AAC9-8A4D806EFE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1.07</c:v>
                </c:pt>
              </c:numCache>
            </c:numRef>
          </c:val>
          <c:smooth val="0"/>
          <c:extLst>
            <c:ext xmlns:c16="http://schemas.microsoft.com/office/drawing/2014/chart" uri="{C3380CC4-5D6E-409C-BE32-E72D297353CC}">
              <c16:uniqueId val="{00000001-36A2-4092-AAC9-8A4D806EFE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DC4-4FE9-9D6D-D82E8FD953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13.55</c:v>
                </c:pt>
              </c:numCache>
            </c:numRef>
          </c:val>
          <c:smooth val="0"/>
          <c:extLst>
            <c:ext xmlns:c16="http://schemas.microsoft.com/office/drawing/2014/chart" uri="{C3380CC4-5D6E-409C-BE32-E72D297353CC}">
              <c16:uniqueId val="{00000001-1DC4-4FE9-9D6D-D82E8FD953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45.27</c:v>
                </c:pt>
              </c:numCache>
            </c:numRef>
          </c:val>
          <c:extLst>
            <c:ext xmlns:c16="http://schemas.microsoft.com/office/drawing/2014/chart" uri="{C3380CC4-5D6E-409C-BE32-E72D297353CC}">
              <c16:uniqueId val="{00000000-0DE6-4223-96AE-0C0A327614B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78.45</c:v>
                </c:pt>
              </c:numCache>
            </c:numRef>
          </c:val>
          <c:smooth val="0"/>
          <c:extLst>
            <c:ext xmlns:c16="http://schemas.microsoft.com/office/drawing/2014/chart" uri="{C3380CC4-5D6E-409C-BE32-E72D297353CC}">
              <c16:uniqueId val="{00000001-0DE6-4223-96AE-0C0A327614B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1096.1600000000001</c:v>
                </c:pt>
              </c:numCache>
            </c:numRef>
          </c:val>
          <c:extLst>
            <c:ext xmlns:c16="http://schemas.microsoft.com/office/drawing/2014/chart" uri="{C3380CC4-5D6E-409C-BE32-E72D297353CC}">
              <c16:uniqueId val="{00000000-5533-4862-ADD4-0A1CB06B63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799.41</c:v>
                </c:pt>
              </c:numCache>
            </c:numRef>
          </c:val>
          <c:smooth val="0"/>
          <c:extLst>
            <c:ext xmlns:c16="http://schemas.microsoft.com/office/drawing/2014/chart" uri="{C3380CC4-5D6E-409C-BE32-E72D297353CC}">
              <c16:uniqueId val="{00000001-5533-4862-ADD4-0A1CB06B63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100.18</c:v>
                </c:pt>
              </c:numCache>
            </c:numRef>
          </c:val>
          <c:extLst>
            <c:ext xmlns:c16="http://schemas.microsoft.com/office/drawing/2014/chart" uri="{C3380CC4-5D6E-409C-BE32-E72D297353CC}">
              <c16:uniqueId val="{00000000-36D9-43B0-8BAF-AE94541BD9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96.54</c:v>
                </c:pt>
              </c:numCache>
            </c:numRef>
          </c:val>
          <c:smooth val="0"/>
          <c:extLst>
            <c:ext xmlns:c16="http://schemas.microsoft.com/office/drawing/2014/chart" uri="{C3380CC4-5D6E-409C-BE32-E72D297353CC}">
              <c16:uniqueId val="{00000001-36D9-43B0-8BAF-AE94541BD9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158.47999999999999</c:v>
                </c:pt>
              </c:numCache>
            </c:numRef>
          </c:val>
          <c:extLst>
            <c:ext xmlns:c16="http://schemas.microsoft.com/office/drawing/2014/chart" uri="{C3380CC4-5D6E-409C-BE32-E72D297353CC}">
              <c16:uniqueId val="{00000000-E73F-4032-9123-0135CBE52EB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162.81</c:v>
                </c:pt>
              </c:numCache>
            </c:numRef>
          </c:val>
          <c:smooth val="0"/>
          <c:extLst>
            <c:ext xmlns:c16="http://schemas.microsoft.com/office/drawing/2014/chart" uri="{C3380CC4-5D6E-409C-BE32-E72D297353CC}">
              <c16:uniqueId val="{00000001-E73F-4032-9123-0135CBE52EB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日田市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66878</v>
      </c>
      <c r="AM8" s="50"/>
      <c r="AN8" s="50"/>
      <c r="AO8" s="50"/>
      <c r="AP8" s="50"/>
      <c r="AQ8" s="50"/>
      <c r="AR8" s="50"/>
      <c r="AS8" s="50"/>
      <c r="AT8" s="45">
        <f>データ!T6</f>
        <v>666.03</v>
      </c>
      <c r="AU8" s="45"/>
      <c r="AV8" s="45"/>
      <c r="AW8" s="45"/>
      <c r="AX8" s="45"/>
      <c r="AY8" s="45"/>
      <c r="AZ8" s="45"/>
      <c r="BA8" s="45"/>
      <c r="BB8" s="45">
        <f>データ!U6</f>
        <v>100.41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62.05</v>
      </c>
      <c r="J10" s="45"/>
      <c r="K10" s="45"/>
      <c r="L10" s="45"/>
      <c r="M10" s="45"/>
      <c r="N10" s="45"/>
      <c r="O10" s="45"/>
      <c r="P10" s="45">
        <f>データ!P6</f>
        <v>68.39</v>
      </c>
      <c r="Q10" s="45"/>
      <c r="R10" s="45"/>
      <c r="S10" s="45"/>
      <c r="T10" s="45"/>
      <c r="U10" s="45"/>
      <c r="V10" s="45"/>
      <c r="W10" s="45">
        <f>データ!Q6</f>
        <v>88.12</v>
      </c>
      <c r="X10" s="45"/>
      <c r="Y10" s="45"/>
      <c r="Z10" s="45"/>
      <c r="AA10" s="45"/>
      <c r="AB10" s="45"/>
      <c r="AC10" s="45"/>
      <c r="AD10" s="50">
        <f>データ!R6</f>
        <v>3080</v>
      </c>
      <c r="AE10" s="50"/>
      <c r="AF10" s="50"/>
      <c r="AG10" s="50"/>
      <c r="AH10" s="50"/>
      <c r="AI10" s="50"/>
      <c r="AJ10" s="50"/>
      <c r="AK10" s="2"/>
      <c r="AL10" s="50">
        <f>データ!V6</f>
        <v>45253</v>
      </c>
      <c r="AM10" s="50"/>
      <c r="AN10" s="50"/>
      <c r="AO10" s="50"/>
      <c r="AP10" s="50"/>
      <c r="AQ10" s="50"/>
      <c r="AR10" s="50"/>
      <c r="AS10" s="50"/>
      <c r="AT10" s="45">
        <f>データ!W6</f>
        <v>12.15</v>
      </c>
      <c r="AU10" s="45"/>
      <c r="AV10" s="45"/>
      <c r="AW10" s="45"/>
      <c r="AX10" s="45"/>
      <c r="AY10" s="45"/>
      <c r="AZ10" s="45"/>
      <c r="BA10" s="45"/>
      <c r="BB10" s="45">
        <f>データ!X6</f>
        <v>3724.53</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120</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69" t="s">
        <v>27</v>
      </c>
      <c r="D34" s="69"/>
      <c r="E34" s="69"/>
      <c r="F34" s="69"/>
      <c r="G34" s="69"/>
      <c r="H34" s="69"/>
      <c r="I34" s="69"/>
      <c r="J34" s="69"/>
      <c r="K34" s="69"/>
      <c r="L34" s="69"/>
      <c r="M34" s="69"/>
      <c r="N34" s="69"/>
      <c r="O34" s="69"/>
      <c r="P34" s="69"/>
      <c r="Q34" s="19"/>
      <c r="R34" s="69" t="s">
        <v>28</v>
      </c>
      <c r="S34" s="69"/>
      <c r="T34" s="69"/>
      <c r="U34" s="69"/>
      <c r="V34" s="69"/>
      <c r="W34" s="69"/>
      <c r="X34" s="69"/>
      <c r="Y34" s="69"/>
      <c r="Z34" s="69"/>
      <c r="AA34" s="69"/>
      <c r="AB34" s="69"/>
      <c r="AC34" s="69"/>
      <c r="AD34" s="69"/>
      <c r="AE34" s="69"/>
      <c r="AF34" s="19"/>
      <c r="AG34" s="69" t="s">
        <v>29</v>
      </c>
      <c r="AH34" s="69"/>
      <c r="AI34" s="69"/>
      <c r="AJ34" s="69"/>
      <c r="AK34" s="69"/>
      <c r="AL34" s="69"/>
      <c r="AM34" s="69"/>
      <c r="AN34" s="69"/>
      <c r="AO34" s="69"/>
      <c r="AP34" s="69"/>
      <c r="AQ34" s="69"/>
      <c r="AR34" s="69"/>
      <c r="AS34" s="69"/>
      <c r="AT34" s="69"/>
      <c r="AU34" s="19"/>
      <c r="AV34" s="69" t="s">
        <v>30</v>
      </c>
      <c r="AW34" s="69"/>
      <c r="AX34" s="69"/>
      <c r="AY34" s="69"/>
      <c r="AZ34" s="69"/>
      <c r="BA34" s="69"/>
      <c r="BB34" s="69"/>
      <c r="BC34" s="69"/>
      <c r="BD34" s="69"/>
      <c r="BE34" s="69"/>
      <c r="BF34" s="69"/>
      <c r="BG34" s="69"/>
      <c r="BH34" s="69"/>
      <c r="BI34" s="6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121</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69" t="s">
        <v>32</v>
      </c>
      <c r="D56" s="69"/>
      <c r="E56" s="69"/>
      <c r="F56" s="69"/>
      <c r="G56" s="69"/>
      <c r="H56" s="69"/>
      <c r="I56" s="69"/>
      <c r="J56" s="69"/>
      <c r="K56" s="69"/>
      <c r="L56" s="69"/>
      <c r="M56" s="69"/>
      <c r="N56" s="69"/>
      <c r="O56" s="69"/>
      <c r="P56" s="69"/>
      <c r="Q56" s="19"/>
      <c r="R56" s="69" t="s">
        <v>33</v>
      </c>
      <c r="S56" s="69"/>
      <c r="T56" s="69"/>
      <c r="U56" s="69"/>
      <c r="V56" s="69"/>
      <c r="W56" s="69"/>
      <c r="X56" s="69"/>
      <c r="Y56" s="69"/>
      <c r="Z56" s="69"/>
      <c r="AA56" s="69"/>
      <c r="AB56" s="69"/>
      <c r="AC56" s="69"/>
      <c r="AD56" s="69"/>
      <c r="AE56" s="69"/>
      <c r="AF56" s="19"/>
      <c r="AG56" s="69" t="s">
        <v>34</v>
      </c>
      <c r="AH56" s="69"/>
      <c r="AI56" s="69"/>
      <c r="AJ56" s="69"/>
      <c r="AK56" s="69"/>
      <c r="AL56" s="69"/>
      <c r="AM56" s="69"/>
      <c r="AN56" s="69"/>
      <c r="AO56" s="69"/>
      <c r="AP56" s="69"/>
      <c r="AQ56" s="69"/>
      <c r="AR56" s="69"/>
      <c r="AS56" s="69"/>
      <c r="AT56" s="69"/>
      <c r="AU56" s="19"/>
      <c r="AV56" s="69" t="s">
        <v>35</v>
      </c>
      <c r="AW56" s="69"/>
      <c r="AX56" s="69"/>
      <c r="AY56" s="69"/>
      <c r="AZ56" s="69"/>
      <c r="BA56" s="69"/>
      <c r="BB56" s="69"/>
      <c r="BC56" s="69"/>
      <c r="BD56" s="69"/>
      <c r="BE56" s="69"/>
      <c r="BF56" s="69"/>
      <c r="BG56" s="69"/>
      <c r="BH56" s="69"/>
      <c r="BI56" s="6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9"/>
      <c r="BN59" s="79"/>
      <c r="BO59" s="79"/>
      <c r="BP59" s="79"/>
      <c r="BQ59" s="79"/>
      <c r="BR59" s="79"/>
      <c r="BS59" s="79"/>
      <c r="BT59" s="79"/>
      <c r="BU59" s="79"/>
      <c r="BV59" s="79"/>
      <c r="BW59" s="79"/>
      <c r="BX59" s="79"/>
      <c r="BY59" s="79"/>
      <c r="BZ59" s="80"/>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8"/>
      <c r="BM60" s="79"/>
      <c r="BN60" s="79"/>
      <c r="BO60" s="79"/>
      <c r="BP60" s="79"/>
      <c r="BQ60" s="79"/>
      <c r="BR60" s="79"/>
      <c r="BS60" s="79"/>
      <c r="BT60" s="79"/>
      <c r="BU60" s="79"/>
      <c r="BV60" s="79"/>
      <c r="BW60" s="79"/>
      <c r="BX60" s="79"/>
      <c r="BY60" s="79"/>
      <c r="BZ60" s="80"/>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122</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69" t="s">
        <v>38</v>
      </c>
      <c r="D79" s="69"/>
      <c r="E79" s="69"/>
      <c r="F79" s="69"/>
      <c r="G79" s="69"/>
      <c r="H79" s="69"/>
      <c r="I79" s="69"/>
      <c r="J79" s="69"/>
      <c r="K79" s="69"/>
      <c r="L79" s="69"/>
      <c r="M79" s="69"/>
      <c r="N79" s="69"/>
      <c r="O79" s="69"/>
      <c r="P79" s="69"/>
      <c r="Q79" s="69"/>
      <c r="R79" s="69"/>
      <c r="S79" s="69"/>
      <c r="T79" s="69"/>
      <c r="U79" s="19"/>
      <c r="V79" s="19"/>
      <c r="W79" s="69" t="s">
        <v>39</v>
      </c>
      <c r="X79" s="69"/>
      <c r="Y79" s="69"/>
      <c r="Z79" s="69"/>
      <c r="AA79" s="69"/>
      <c r="AB79" s="69"/>
      <c r="AC79" s="69"/>
      <c r="AD79" s="69"/>
      <c r="AE79" s="69"/>
      <c r="AF79" s="69"/>
      <c r="AG79" s="69"/>
      <c r="AH79" s="69"/>
      <c r="AI79" s="69"/>
      <c r="AJ79" s="69"/>
      <c r="AK79" s="69"/>
      <c r="AL79" s="69"/>
      <c r="AM79" s="69"/>
      <c r="AN79" s="69"/>
      <c r="AO79" s="19"/>
      <c r="AP79" s="19"/>
      <c r="AQ79" s="69" t="s">
        <v>40</v>
      </c>
      <c r="AR79" s="69"/>
      <c r="AS79" s="69"/>
      <c r="AT79" s="69"/>
      <c r="AU79" s="69"/>
      <c r="AV79" s="69"/>
      <c r="AW79" s="69"/>
      <c r="AX79" s="69"/>
      <c r="AY79" s="69"/>
      <c r="AZ79" s="69"/>
      <c r="BA79" s="69"/>
      <c r="BB79" s="69"/>
      <c r="BC79" s="69"/>
      <c r="BD79" s="69"/>
      <c r="BE79" s="69"/>
      <c r="BF79" s="69"/>
      <c r="BG79" s="69"/>
      <c r="BH79" s="6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jHnAbUoAItXwBho6j+fwjKc1Ef7+18WCtCcobus+zGL+QIMVxSAi/qb76r1vGB+SDHZ35+b3lbpKYhit48sJHA==" saltValue="c5NBQi47Be3M+br/V8LZU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1" t="s">
        <v>64</v>
      </c>
      <c r="I3" s="72"/>
      <c r="J3" s="72"/>
      <c r="K3" s="72"/>
      <c r="L3" s="72"/>
      <c r="M3" s="72"/>
      <c r="N3" s="72"/>
      <c r="O3" s="72"/>
      <c r="P3" s="72"/>
      <c r="Q3" s="72"/>
      <c r="R3" s="72"/>
      <c r="S3" s="72"/>
      <c r="T3" s="72"/>
      <c r="U3" s="72"/>
      <c r="V3" s="72"/>
      <c r="W3" s="72"/>
      <c r="X3" s="73"/>
      <c r="Y3" s="77" t="s">
        <v>65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67</v>
      </c>
      <c r="B4" s="30"/>
      <c r="C4" s="30"/>
      <c r="D4" s="30"/>
      <c r="E4" s="30"/>
      <c r="F4" s="30"/>
      <c r="G4" s="30"/>
      <c r="H4" s="74"/>
      <c r="I4" s="75"/>
      <c r="J4" s="75"/>
      <c r="K4" s="75"/>
      <c r="L4" s="75"/>
      <c r="M4" s="75"/>
      <c r="N4" s="75"/>
      <c r="O4" s="75"/>
      <c r="P4" s="75"/>
      <c r="Q4" s="75"/>
      <c r="R4" s="75"/>
      <c r="S4" s="75"/>
      <c r="T4" s="75"/>
      <c r="U4" s="75"/>
      <c r="V4" s="75"/>
      <c r="W4" s="75"/>
      <c r="X4" s="76"/>
      <c r="Y4" s="70" t="s">
        <v>68</v>
      </c>
      <c r="Z4" s="70"/>
      <c r="AA4" s="70"/>
      <c r="AB4" s="70"/>
      <c r="AC4" s="70"/>
      <c r="AD4" s="70"/>
      <c r="AE4" s="70"/>
      <c r="AF4" s="70"/>
      <c r="AG4" s="70"/>
      <c r="AH4" s="70"/>
      <c r="AI4" s="70"/>
      <c r="AJ4" s="70" t="s">
        <v>69</v>
      </c>
      <c r="AK4" s="70"/>
      <c r="AL4" s="70"/>
      <c r="AM4" s="70"/>
      <c r="AN4" s="70"/>
      <c r="AO4" s="70"/>
      <c r="AP4" s="70"/>
      <c r="AQ4" s="70"/>
      <c r="AR4" s="70"/>
      <c r="AS4" s="70"/>
      <c r="AT4" s="70"/>
      <c r="AU4" s="70" t="s">
        <v>70</v>
      </c>
      <c r="AV4" s="70"/>
      <c r="AW4" s="70"/>
      <c r="AX4" s="70"/>
      <c r="AY4" s="70"/>
      <c r="AZ4" s="70"/>
      <c r="BA4" s="70"/>
      <c r="BB4" s="70"/>
      <c r="BC4" s="70"/>
      <c r="BD4" s="70"/>
      <c r="BE4" s="70"/>
      <c r="BF4" s="70" t="s">
        <v>71</v>
      </c>
      <c r="BG4" s="70"/>
      <c r="BH4" s="70"/>
      <c r="BI4" s="70"/>
      <c r="BJ4" s="70"/>
      <c r="BK4" s="70"/>
      <c r="BL4" s="70"/>
      <c r="BM4" s="70"/>
      <c r="BN4" s="70"/>
      <c r="BO4" s="70"/>
      <c r="BP4" s="70"/>
      <c r="BQ4" s="70" t="s">
        <v>72</v>
      </c>
      <c r="BR4" s="70"/>
      <c r="BS4" s="70"/>
      <c r="BT4" s="70"/>
      <c r="BU4" s="70"/>
      <c r="BV4" s="70"/>
      <c r="BW4" s="70"/>
      <c r="BX4" s="70"/>
      <c r="BY4" s="70"/>
      <c r="BZ4" s="70"/>
      <c r="CA4" s="70"/>
      <c r="CB4" s="70" t="s">
        <v>73</v>
      </c>
      <c r="CC4" s="70"/>
      <c r="CD4" s="70"/>
      <c r="CE4" s="70"/>
      <c r="CF4" s="70"/>
      <c r="CG4" s="70"/>
      <c r="CH4" s="70"/>
      <c r="CI4" s="70"/>
      <c r="CJ4" s="70"/>
      <c r="CK4" s="70"/>
      <c r="CL4" s="70"/>
      <c r="CM4" s="70" t="s">
        <v>74</v>
      </c>
      <c r="CN4" s="70"/>
      <c r="CO4" s="70"/>
      <c r="CP4" s="70"/>
      <c r="CQ4" s="70"/>
      <c r="CR4" s="70"/>
      <c r="CS4" s="70"/>
      <c r="CT4" s="70"/>
      <c r="CU4" s="70"/>
      <c r="CV4" s="70"/>
      <c r="CW4" s="70"/>
      <c r="CX4" s="70" t="s">
        <v>75</v>
      </c>
      <c r="CY4" s="70"/>
      <c r="CZ4" s="70"/>
      <c r="DA4" s="70"/>
      <c r="DB4" s="70"/>
      <c r="DC4" s="70"/>
      <c r="DD4" s="70"/>
      <c r="DE4" s="70"/>
      <c r="DF4" s="70"/>
      <c r="DG4" s="70"/>
      <c r="DH4" s="70"/>
      <c r="DI4" s="70" t="s">
        <v>76</v>
      </c>
      <c r="DJ4" s="70"/>
      <c r="DK4" s="70"/>
      <c r="DL4" s="70"/>
      <c r="DM4" s="70"/>
      <c r="DN4" s="70"/>
      <c r="DO4" s="70"/>
      <c r="DP4" s="70"/>
      <c r="DQ4" s="70"/>
      <c r="DR4" s="70"/>
      <c r="DS4" s="70"/>
      <c r="DT4" s="70" t="s">
        <v>77</v>
      </c>
      <c r="DU4" s="70"/>
      <c r="DV4" s="70"/>
      <c r="DW4" s="70"/>
      <c r="DX4" s="70"/>
      <c r="DY4" s="70"/>
      <c r="DZ4" s="70"/>
      <c r="EA4" s="70"/>
      <c r="EB4" s="70"/>
      <c r="EC4" s="70"/>
      <c r="ED4" s="70"/>
      <c r="EE4" s="70" t="s">
        <v>78</v>
      </c>
      <c r="EF4" s="70"/>
      <c r="EG4" s="70"/>
      <c r="EH4" s="70"/>
      <c r="EI4" s="70"/>
      <c r="EJ4" s="70"/>
      <c r="EK4" s="70"/>
      <c r="EL4" s="70"/>
      <c r="EM4" s="70"/>
      <c r="EN4" s="70"/>
      <c r="EO4" s="70"/>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442046</v>
      </c>
      <c r="D6" s="33">
        <f t="shared" si="3"/>
        <v>46</v>
      </c>
      <c r="E6" s="33">
        <f t="shared" si="3"/>
        <v>17</v>
      </c>
      <c r="F6" s="33">
        <f t="shared" si="3"/>
        <v>1</v>
      </c>
      <c r="G6" s="33">
        <f t="shared" si="3"/>
        <v>0</v>
      </c>
      <c r="H6" s="33" t="str">
        <f t="shared" si="3"/>
        <v>大分県　日田市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62.05</v>
      </c>
      <c r="P6" s="34">
        <f t="shared" si="3"/>
        <v>68.39</v>
      </c>
      <c r="Q6" s="34">
        <f t="shared" si="3"/>
        <v>88.12</v>
      </c>
      <c r="R6" s="34">
        <f t="shared" si="3"/>
        <v>3080</v>
      </c>
      <c r="S6" s="34">
        <f t="shared" si="3"/>
        <v>66878</v>
      </c>
      <c r="T6" s="34">
        <f t="shared" si="3"/>
        <v>666.03</v>
      </c>
      <c r="U6" s="34">
        <f t="shared" si="3"/>
        <v>100.41</v>
      </c>
      <c r="V6" s="34">
        <f t="shared" si="3"/>
        <v>45253</v>
      </c>
      <c r="W6" s="34">
        <f t="shared" si="3"/>
        <v>12.15</v>
      </c>
      <c r="X6" s="34">
        <f t="shared" si="3"/>
        <v>3724.53</v>
      </c>
      <c r="Y6" s="35" t="str">
        <f>IF(Y7="",NA(),Y7)</f>
        <v>-</v>
      </c>
      <c r="Z6" s="35" t="str">
        <f t="shared" ref="Z6:AH6" si="4">IF(Z7="",NA(),Z7)</f>
        <v>-</v>
      </c>
      <c r="AA6" s="35" t="str">
        <f t="shared" si="4"/>
        <v>-</v>
      </c>
      <c r="AB6" s="35" t="str">
        <f t="shared" si="4"/>
        <v>-</v>
      </c>
      <c r="AC6" s="35">
        <f t="shared" si="4"/>
        <v>100.6</v>
      </c>
      <c r="AD6" s="35" t="str">
        <f t="shared" si="4"/>
        <v>-</v>
      </c>
      <c r="AE6" s="35" t="str">
        <f t="shared" si="4"/>
        <v>-</v>
      </c>
      <c r="AF6" s="35" t="str">
        <f t="shared" si="4"/>
        <v>-</v>
      </c>
      <c r="AG6" s="35" t="str">
        <f t="shared" si="4"/>
        <v>-</v>
      </c>
      <c r="AH6" s="35">
        <f t="shared" si="4"/>
        <v>108.03</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13.55</v>
      </c>
      <c r="AT6" s="34" t="str">
        <f>IF(AT7="","",IF(AT7="-","【-】","【"&amp;SUBSTITUTE(TEXT(AT7,"#,##0.00"),"-","△")&amp;"】"))</f>
        <v>【4.27】</v>
      </c>
      <c r="AU6" s="35" t="str">
        <f>IF(AU7="",NA(),AU7)</f>
        <v>-</v>
      </c>
      <c r="AV6" s="35" t="str">
        <f t="shared" ref="AV6:BD6" si="6">IF(AV7="",NA(),AV7)</f>
        <v>-</v>
      </c>
      <c r="AW6" s="35" t="str">
        <f t="shared" si="6"/>
        <v>-</v>
      </c>
      <c r="AX6" s="35" t="str">
        <f t="shared" si="6"/>
        <v>-</v>
      </c>
      <c r="AY6" s="35">
        <f t="shared" si="6"/>
        <v>45.27</v>
      </c>
      <c r="AZ6" s="35" t="str">
        <f t="shared" si="6"/>
        <v>-</v>
      </c>
      <c r="BA6" s="35" t="str">
        <f t="shared" si="6"/>
        <v>-</v>
      </c>
      <c r="BB6" s="35" t="str">
        <f t="shared" si="6"/>
        <v>-</v>
      </c>
      <c r="BC6" s="35" t="str">
        <f t="shared" si="6"/>
        <v>-</v>
      </c>
      <c r="BD6" s="35">
        <f t="shared" si="6"/>
        <v>78.45</v>
      </c>
      <c r="BE6" s="34" t="str">
        <f>IF(BE7="","",IF(BE7="-","【-】","【"&amp;SUBSTITUTE(TEXT(BE7,"#,##0.00"),"-","△")&amp;"】"))</f>
        <v>【66.41】</v>
      </c>
      <c r="BF6" s="35" t="str">
        <f>IF(BF7="",NA(),BF7)</f>
        <v>-</v>
      </c>
      <c r="BG6" s="35" t="str">
        <f t="shared" ref="BG6:BO6" si="7">IF(BG7="",NA(),BG7)</f>
        <v>-</v>
      </c>
      <c r="BH6" s="35" t="str">
        <f t="shared" si="7"/>
        <v>-</v>
      </c>
      <c r="BI6" s="35" t="str">
        <f t="shared" si="7"/>
        <v>-</v>
      </c>
      <c r="BJ6" s="35">
        <f t="shared" si="7"/>
        <v>1096.1600000000001</v>
      </c>
      <c r="BK6" s="35" t="str">
        <f t="shared" si="7"/>
        <v>-</v>
      </c>
      <c r="BL6" s="35" t="str">
        <f t="shared" si="7"/>
        <v>-</v>
      </c>
      <c r="BM6" s="35" t="str">
        <f t="shared" si="7"/>
        <v>-</v>
      </c>
      <c r="BN6" s="35" t="str">
        <f t="shared" si="7"/>
        <v>-</v>
      </c>
      <c r="BO6" s="35">
        <f t="shared" si="7"/>
        <v>799.41</v>
      </c>
      <c r="BP6" s="34" t="str">
        <f>IF(BP7="","",IF(BP7="-","【-】","【"&amp;SUBSTITUTE(TEXT(BP7,"#,##0.00"),"-","△")&amp;"】"))</f>
        <v>【707.33】</v>
      </c>
      <c r="BQ6" s="35" t="str">
        <f>IF(BQ7="",NA(),BQ7)</f>
        <v>-</v>
      </c>
      <c r="BR6" s="35" t="str">
        <f t="shared" ref="BR6:BZ6" si="8">IF(BR7="",NA(),BR7)</f>
        <v>-</v>
      </c>
      <c r="BS6" s="35" t="str">
        <f t="shared" si="8"/>
        <v>-</v>
      </c>
      <c r="BT6" s="35" t="str">
        <f t="shared" si="8"/>
        <v>-</v>
      </c>
      <c r="BU6" s="35">
        <f t="shared" si="8"/>
        <v>100.18</v>
      </c>
      <c r="BV6" s="35" t="str">
        <f t="shared" si="8"/>
        <v>-</v>
      </c>
      <c r="BW6" s="35" t="str">
        <f t="shared" si="8"/>
        <v>-</v>
      </c>
      <c r="BX6" s="35" t="str">
        <f t="shared" si="8"/>
        <v>-</v>
      </c>
      <c r="BY6" s="35" t="str">
        <f t="shared" si="8"/>
        <v>-</v>
      </c>
      <c r="BZ6" s="35">
        <f t="shared" si="8"/>
        <v>96.54</v>
      </c>
      <c r="CA6" s="34" t="str">
        <f>IF(CA7="","",IF(CA7="-","【-】","【"&amp;SUBSTITUTE(TEXT(CA7,"#,##0.00"),"-","△")&amp;"】"))</f>
        <v>【101.26】</v>
      </c>
      <c r="CB6" s="35" t="str">
        <f>IF(CB7="",NA(),CB7)</f>
        <v>-</v>
      </c>
      <c r="CC6" s="35" t="str">
        <f t="shared" ref="CC6:CK6" si="9">IF(CC7="",NA(),CC7)</f>
        <v>-</v>
      </c>
      <c r="CD6" s="35" t="str">
        <f t="shared" si="9"/>
        <v>-</v>
      </c>
      <c r="CE6" s="35" t="str">
        <f t="shared" si="9"/>
        <v>-</v>
      </c>
      <c r="CF6" s="35">
        <f t="shared" si="9"/>
        <v>158.47999999999999</v>
      </c>
      <c r="CG6" s="35" t="str">
        <f t="shared" si="9"/>
        <v>-</v>
      </c>
      <c r="CH6" s="35" t="str">
        <f t="shared" si="9"/>
        <v>-</v>
      </c>
      <c r="CI6" s="35" t="str">
        <f t="shared" si="9"/>
        <v>-</v>
      </c>
      <c r="CJ6" s="35" t="str">
        <f t="shared" si="9"/>
        <v>-</v>
      </c>
      <c r="CK6" s="35">
        <f t="shared" si="9"/>
        <v>162.81</v>
      </c>
      <c r="CL6" s="34" t="str">
        <f>IF(CL7="","",IF(CL7="-","【-】","【"&amp;SUBSTITUTE(TEXT(CL7,"#,##0.00"),"-","△")&amp;"】"))</f>
        <v>【136.39】</v>
      </c>
      <c r="CM6" s="35" t="str">
        <f>IF(CM7="",NA(),CM7)</f>
        <v>-</v>
      </c>
      <c r="CN6" s="35" t="str">
        <f t="shared" ref="CN6:CV6" si="10">IF(CN7="",NA(),CN7)</f>
        <v>-</v>
      </c>
      <c r="CO6" s="35" t="str">
        <f t="shared" si="10"/>
        <v>-</v>
      </c>
      <c r="CP6" s="35" t="str">
        <f t="shared" si="10"/>
        <v>-</v>
      </c>
      <c r="CQ6" s="35">
        <f t="shared" si="10"/>
        <v>72.319999999999993</v>
      </c>
      <c r="CR6" s="35" t="str">
        <f t="shared" si="10"/>
        <v>-</v>
      </c>
      <c r="CS6" s="35" t="str">
        <f t="shared" si="10"/>
        <v>-</v>
      </c>
      <c r="CT6" s="35" t="str">
        <f t="shared" si="10"/>
        <v>-</v>
      </c>
      <c r="CU6" s="35" t="str">
        <f t="shared" si="10"/>
        <v>-</v>
      </c>
      <c r="CV6" s="35">
        <f t="shared" si="10"/>
        <v>64.959999999999994</v>
      </c>
      <c r="CW6" s="34" t="str">
        <f>IF(CW7="","",IF(CW7="-","【-】","【"&amp;SUBSTITUTE(TEXT(CW7,"#,##0.00"),"-","△")&amp;"】"))</f>
        <v>【60.13】</v>
      </c>
      <c r="CX6" s="35" t="str">
        <f>IF(CX7="",NA(),CX7)</f>
        <v>-</v>
      </c>
      <c r="CY6" s="35" t="str">
        <f t="shared" ref="CY6:DG6" si="11">IF(CY7="",NA(),CY7)</f>
        <v>-</v>
      </c>
      <c r="CZ6" s="35" t="str">
        <f t="shared" si="11"/>
        <v>-</v>
      </c>
      <c r="DA6" s="35" t="str">
        <f t="shared" si="11"/>
        <v>-</v>
      </c>
      <c r="DB6" s="35">
        <f t="shared" si="11"/>
        <v>90.69</v>
      </c>
      <c r="DC6" s="35" t="str">
        <f t="shared" si="11"/>
        <v>-</v>
      </c>
      <c r="DD6" s="35" t="str">
        <f t="shared" si="11"/>
        <v>-</v>
      </c>
      <c r="DE6" s="35" t="str">
        <f t="shared" si="11"/>
        <v>-</v>
      </c>
      <c r="DF6" s="35" t="str">
        <f t="shared" si="11"/>
        <v>-</v>
      </c>
      <c r="DG6" s="35">
        <f t="shared" si="11"/>
        <v>92.3</v>
      </c>
      <c r="DH6" s="34" t="str">
        <f>IF(DH7="","",IF(DH7="-","【-】","【"&amp;SUBSTITUTE(TEXT(DH7,"#,##0.00"),"-","△")&amp;"】"))</f>
        <v>【95.06】</v>
      </c>
      <c r="DI6" s="35" t="str">
        <f>IF(DI7="",NA(),DI7)</f>
        <v>-</v>
      </c>
      <c r="DJ6" s="35" t="str">
        <f t="shared" ref="DJ6:DR6" si="12">IF(DJ7="",NA(),DJ7)</f>
        <v>-</v>
      </c>
      <c r="DK6" s="35" t="str">
        <f t="shared" si="12"/>
        <v>-</v>
      </c>
      <c r="DL6" s="35" t="str">
        <f t="shared" si="12"/>
        <v>-</v>
      </c>
      <c r="DM6" s="35">
        <f t="shared" si="12"/>
        <v>4.55</v>
      </c>
      <c r="DN6" s="35" t="str">
        <f t="shared" si="12"/>
        <v>-</v>
      </c>
      <c r="DO6" s="35" t="str">
        <f t="shared" si="12"/>
        <v>-</v>
      </c>
      <c r="DP6" s="35" t="str">
        <f t="shared" si="12"/>
        <v>-</v>
      </c>
      <c r="DQ6" s="35" t="str">
        <f t="shared" si="12"/>
        <v>-</v>
      </c>
      <c r="DR6" s="35">
        <f t="shared" si="12"/>
        <v>25.61</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1.07</v>
      </c>
      <c r="ED6" s="34" t="str">
        <f>IF(ED7="","",IF(ED7="-","【-】","【"&amp;SUBSTITUTE(TEXT(ED7,"#,##0.00"),"-","△")&amp;"】"))</f>
        <v>【5.37】</v>
      </c>
      <c r="EE6" s="35" t="str">
        <f>IF(EE7="",NA(),EE7)</f>
        <v>-</v>
      </c>
      <c r="EF6" s="35" t="str">
        <f t="shared" ref="EF6:EN6" si="14">IF(EF7="",NA(),EF7)</f>
        <v>-</v>
      </c>
      <c r="EG6" s="35" t="str">
        <f t="shared" si="14"/>
        <v>-</v>
      </c>
      <c r="EH6" s="35" t="str">
        <f t="shared" si="14"/>
        <v>-</v>
      </c>
      <c r="EI6" s="35">
        <f t="shared" si="14"/>
        <v>0.1</v>
      </c>
      <c r="EJ6" s="35" t="str">
        <f t="shared" si="14"/>
        <v>-</v>
      </c>
      <c r="EK6" s="35" t="str">
        <f t="shared" si="14"/>
        <v>-</v>
      </c>
      <c r="EL6" s="35" t="str">
        <f t="shared" si="14"/>
        <v>-</v>
      </c>
      <c r="EM6" s="35" t="str">
        <f t="shared" si="14"/>
        <v>-</v>
      </c>
      <c r="EN6" s="35">
        <f t="shared" si="14"/>
        <v>0.13</v>
      </c>
      <c r="EO6" s="34" t="str">
        <f>IF(EO7="","",IF(EO7="-","【-】","【"&amp;SUBSTITUTE(TEXT(EO7,"#,##0.00"),"-","△")&amp;"】"))</f>
        <v>【0.23】</v>
      </c>
    </row>
    <row r="7" spans="1:148" s="36" customFormat="1" x14ac:dyDescent="0.15">
      <c r="A7" s="28"/>
      <c r="B7" s="37">
        <v>2017</v>
      </c>
      <c r="C7" s="37">
        <v>442046</v>
      </c>
      <c r="D7" s="37">
        <v>46</v>
      </c>
      <c r="E7" s="37">
        <v>17</v>
      </c>
      <c r="F7" s="37">
        <v>1</v>
      </c>
      <c r="G7" s="37">
        <v>0</v>
      </c>
      <c r="H7" s="37" t="s">
        <v>108</v>
      </c>
      <c r="I7" s="37" t="s">
        <v>109</v>
      </c>
      <c r="J7" s="37" t="s">
        <v>110</v>
      </c>
      <c r="K7" s="37" t="s">
        <v>111</v>
      </c>
      <c r="L7" s="37" t="s">
        <v>112</v>
      </c>
      <c r="M7" s="37" t="s">
        <v>113</v>
      </c>
      <c r="N7" s="38" t="s">
        <v>114</v>
      </c>
      <c r="O7" s="38">
        <v>62.05</v>
      </c>
      <c r="P7" s="38">
        <v>68.39</v>
      </c>
      <c r="Q7" s="38">
        <v>88.12</v>
      </c>
      <c r="R7" s="38">
        <v>3080</v>
      </c>
      <c r="S7" s="38">
        <v>66878</v>
      </c>
      <c r="T7" s="38">
        <v>666.03</v>
      </c>
      <c r="U7" s="38">
        <v>100.41</v>
      </c>
      <c r="V7" s="38">
        <v>45253</v>
      </c>
      <c r="W7" s="38">
        <v>12.15</v>
      </c>
      <c r="X7" s="38">
        <v>3724.53</v>
      </c>
      <c r="Y7" s="38" t="s">
        <v>114</v>
      </c>
      <c r="Z7" s="38" t="s">
        <v>114</v>
      </c>
      <c r="AA7" s="38" t="s">
        <v>114</v>
      </c>
      <c r="AB7" s="38" t="s">
        <v>114</v>
      </c>
      <c r="AC7" s="38">
        <v>100.6</v>
      </c>
      <c r="AD7" s="38" t="s">
        <v>114</v>
      </c>
      <c r="AE7" s="38" t="s">
        <v>114</v>
      </c>
      <c r="AF7" s="38" t="s">
        <v>114</v>
      </c>
      <c r="AG7" s="38" t="s">
        <v>114</v>
      </c>
      <c r="AH7" s="38">
        <v>108.03</v>
      </c>
      <c r="AI7" s="38">
        <v>108.8</v>
      </c>
      <c r="AJ7" s="38" t="s">
        <v>114</v>
      </c>
      <c r="AK7" s="38" t="s">
        <v>114</v>
      </c>
      <c r="AL7" s="38" t="s">
        <v>114</v>
      </c>
      <c r="AM7" s="38" t="s">
        <v>114</v>
      </c>
      <c r="AN7" s="38">
        <v>0</v>
      </c>
      <c r="AO7" s="38" t="s">
        <v>114</v>
      </c>
      <c r="AP7" s="38" t="s">
        <v>114</v>
      </c>
      <c r="AQ7" s="38" t="s">
        <v>114</v>
      </c>
      <c r="AR7" s="38" t="s">
        <v>114</v>
      </c>
      <c r="AS7" s="38">
        <v>13.55</v>
      </c>
      <c r="AT7" s="38">
        <v>4.2699999999999996</v>
      </c>
      <c r="AU7" s="38" t="s">
        <v>114</v>
      </c>
      <c r="AV7" s="38" t="s">
        <v>114</v>
      </c>
      <c r="AW7" s="38" t="s">
        <v>114</v>
      </c>
      <c r="AX7" s="38" t="s">
        <v>114</v>
      </c>
      <c r="AY7" s="38">
        <v>45.27</v>
      </c>
      <c r="AZ7" s="38" t="s">
        <v>114</v>
      </c>
      <c r="BA7" s="38" t="s">
        <v>114</v>
      </c>
      <c r="BB7" s="38" t="s">
        <v>114</v>
      </c>
      <c r="BC7" s="38" t="s">
        <v>114</v>
      </c>
      <c r="BD7" s="38">
        <v>78.45</v>
      </c>
      <c r="BE7" s="38">
        <v>66.41</v>
      </c>
      <c r="BF7" s="38" t="s">
        <v>114</v>
      </c>
      <c r="BG7" s="38" t="s">
        <v>114</v>
      </c>
      <c r="BH7" s="38" t="s">
        <v>114</v>
      </c>
      <c r="BI7" s="38" t="s">
        <v>114</v>
      </c>
      <c r="BJ7" s="38">
        <v>1096.1600000000001</v>
      </c>
      <c r="BK7" s="38" t="s">
        <v>114</v>
      </c>
      <c r="BL7" s="38" t="s">
        <v>114</v>
      </c>
      <c r="BM7" s="38" t="s">
        <v>114</v>
      </c>
      <c r="BN7" s="38" t="s">
        <v>114</v>
      </c>
      <c r="BO7" s="38">
        <v>799.41</v>
      </c>
      <c r="BP7" s="38">
        <v>707.33</v>
      </c>
      <c r="BQ7" s="38" t="s">
        <v>114</v>
      </c>
      <c r="BR7" s="38" t="s">
        <v>114</v>
      </c>
      <c r="BS7" s="38" t="s">
        <v>114</v>
      </c>
      <c r="BT7" s="38" t="s">
        <v>114</v>
      </c>
      <c r="BU7" s="38">
        <v>100.18</v>
      </c>
      <c r="BV7" s="38" t="s">
        <v>114</v>
      </c>
      <c r="BW7" s="38" t="s">
        <v>114</v>
      </c>
      <c r="BX7" s="38" t="s">
        <v>114</v>
      </c>
      <c r="BY7" s="38" t="s">
        <v>114</v>
      </c>
      <c r="BZ7" s="38">
        <v>96.54</v>
      </c>
      <c r="CA7" s="38">
        <v>101.26</v>
      </c>
      <c r="CB7" s="38" t="s">
        <v>114</v>
      </c>
      <c r="CC7" s="38" t="s">
        <v>114</v>
      </c>
      <c r="CD7" s="38" t="s">
        <v>114</v>
      </c>
      <c r="CE7" s="38" t="s">
        <v>114</v>
      </c>
      <c r="CF7" s="38">
        <v>158.47999999999999</v>
      </c>
      <c r="CG7" s="38" t="s">
        <v>114</v>
      </c>
      <c r="CH7" s="38" t="s">
        <v>114</v>
      </c>
      <c r="CI7" s="38" t="s">
        <v>114</v>
      </c>
      <c r="CJ7" s="38" t="s">
        <v>114</v>
      </c>
      <c r="CK7" s="38">
        <v>162.81</v>
      </c>
      <c r="CL7" s="38">
        <v>136.38999999999999</v>
      </c>
      <c r="CM7" s="38" t="s">
        <v>114</v>
      </c>
      <c r="CN7" s="38" t="s">
        <v>114</v>
      </c>
      <c r="CO7" s="38" t="s">
        <v>114</v>
      </c>
      <c r="CP7" s="38" t="s">
        <v>114</v>
      </c>
      <c r="CQ7" s="38">
        <v>72.319999999999993</v>
      </c>
      <c r="CR7" s="38" t="s">
        <v>114</v>
      </c>
      <c r="CS7" s="38" t="s">
        <v>114</v>
      </c>
      <c r="CT7" s="38" t="s">
        <v>114</v>
      </c>
      <c r="CU7" s="38" t="s">
        <v>114</v>
      </c>
      <c r="CV7" s="38">
        <v>64.959999999999994</v>
      </c>
      <c r="CW7" s="38">
        <v>60.13</v>
      </c>
      <c r="CX7" s="38" t="s">
        <v>114</v>
      </c>
      <c r="CY7" s="38" t="s">
        <v>114</v>
      </c>
      <c r="CZ7" s="38" t="s">
        <v>114</v>
      </c>
      <c r="DA7" s="38" t="s">
        <v>114</v>
      </c>
      <c r="DB7" s="38">
        <v>90.69</v>
      </c>
      <c r="DC7" s="38" t="s">
        <v>114</v>
      </c>
      <c r="DD7" s="38" t="s">
        <v>114</v>
      </c>
      <c r="DE7" s="38" t="s">
        <v>114</v>
      </c>
      <c r="DF7" s="38" t="s">
        <v>114</v>
      </c>
      <c r="DG7" s="38">
        <v>92.3</v>
      </c>
      <c r="DH7" s="38">
        <v>95.06</v>
      </c>
      <c r="DI7" s="38" t="s">
        <v>114</v>
      </c>
      <c r="DJ7" s="38" t="s">
        <v>114</v>
      </c>
      <c r="DK7" s="38" t="s">
        <v>114</v>
      </c>
      <c r="DL7" s="38" t="s">
        <v>114</v>
      </c>
      <c r="DM7" s="38">
        <v>4.55</v>
      </c>
      <c r="DN7" s="38" t="s">
        <v>114</v>
      </c>
      <c r="DO7" s="38" t="s">
        <v>114</v>
      </c>
      <c r="DP7" s="38" t="s">
        <v>114</v>
      </c>
      <c r="DQ7" s="38" t="s">
        <v>114</v>
      </c>
      <c r="DR7" s="38">
        <v>25.61</v>
      </c>
      <c r="DS7" s="38">
        <v>38.130000000000003</v>
      </c>
      <c r="DT7" s="38" t="s">
        <v>114</v>
      </c>
      <c r="DU7" s="38" t="s">
        <v>114</v>
      </c>
      <c r="DV7" s="38" t="s">
        <v>114</v>
      </c>
      <c r="DW7" s="38" t="s">
        <v>114</v>
      </c>
      <c r="DX7" s="38">
        <v>0</v>
      </c>
      <c r="DY7" s="38" t="s">
        <v>114</v>
      </c>
      <c r="DZ7" s="38" t="s">
        <v>114</v>
      </c>
      <c r="EA7" s="38" t="s">
        <v>114</v>
      </c>
      <c r="EB7" s="38" t="s">
        <v>114</v>
      </c>
      <c r="EC7" s="38">
        <v>1.07</v>
      </c>
      <c r="ED7" s="38">
        <v>5.37</v>
      </c>
      <c r="EE7" s="38" t="s">
        <v>114</v>
      </c>
      <c r="EF7" s="38" t="s">
        <v>114</v>
      </c>
      <c r="EG7" s="38" t="s">
        <v>114</v>
      </c>
      <c r="EH7" s="38" t="s">
        <v>114</v>
      </c>
      <c r="EI7" s="38">
        <v>0.1</v>
      </c>
      <c r="EJ7" s="38" t="s">
        <v>114</v>
      </c>
      <c r="EK7" s="38" t="s">
        <v>114</v>
      </c>
      <c r="EL7" s="38" t="s">
        <v>114</v>
      </c>
      <c r="EM7" s="38" t="s">
        <v>114</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2019-01-22T08:26:23Z</cp:lastPrinted>
  <dcterms:created xsi:type="dcterms:W3CDTF">2018-12-03T08:51:51Z</dcterms:created>
  <dcterms:modified xsi:type="dcterms:W3CDTF">2019-03-22T06:44:50Z</dcterms:modified>
  <cp:category/>
</cp:coreProperties>
</file>